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Double licences/"/>
    </mc:Choice>
  </mc:AlternateContent>
  <xr:revisionPtr revIDLastSave="22" documentId="11_0B81BF2D8F3223B31BD8D37CD4EA88193E26D734" xr6:coauthVersionLast="47" xr6:coauthVersionMax="47" xr10:uidLastSave="{CE3B3206-7F25-4EC3-B33F-FD89771B29A8}"/>
  <bookViews>
    <workbookView xWindow="-120" yWindow="-16320" windowWidth="29040" windowHeight="15720" firstSheet="2" activeTab="2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S1 Maquette" sheetId="4" state="hidden" r:id="rId4"/>
    <sheet name="S1 MCC" sheetId="5" r:id="rId5"/>
    <sheet name="S2 Maquette" sheetId="6" state="hidden" r:id="rId6"/>
    <sheet name="S2 MCC" sheetId="7" r:id="rId7"/>
    <sheet name="S3 Maquette" sheetId="8" state="hidden" r:id="rId8"/>
    <sheet name="S3 MCC" sheetId="9" r:id="rId9"/>
    <sheet name="S4 Maquette" sheetId="10" state="hidden" r:id="rId10"/>
    <sheet name="S4 MCC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0" i="11" l="1"/>
  <c r="A300" i="11"/>
  <c r="B299" i="11"/>
  <c r="A299" i="11"/>
  <c r="B298" i="11"/>
  <c r="A298" i="11"/>
  <c r="B297" i="11"/>
  <c r="A297" i="11"/>
  <c r="B296" i="11"/>
  <c r="A296" i="11"/>
  <c r="B295" i="11"/>
  <c r="A295" i="11"/>
  <c r="B294" i="11"/>
  <c r="A294" i="11"/>
  <c r="B293" i="11"/>
  <c r="A293" i="11"/>
  <c r="B292" i="11"/>
  <c r="A292" i="11"/>
  <c r="B291" i="11"/>
  <c r="A291" i="11"/>
  <c r="B290" i="11"/>
  <c r="A290" i="11"/>
  <c r="B289" i="11"/>
  <c r="A289" i="11"/>
  <c r="B288" i="11"/>
  <c r="A288" i="11"/>
  <c r="B287" i="11"/>
  <c r="A287" i="11"/>
  <c r="B286" i="11"/>
  <c r="A286" i="11"/>
  <c r="B285" i="11"/>
  <c r="A285" i="11"/>
  <c r="B284" i="11"/>
  <c r="A284" i="11"/>
  <c r="B283" i="11"/>
  <c r="A283" i="11"/>
  <c r="B282" i="11"/>
  <c r="A282" i="11"/>
  <c r="B281" i="11"/>
  <c r="A281" i="11"/>
  <c r="B280" i="11"/>
  <c r="A280" i="11"/>
  <c r="B279" i="11"/>
  <c r="A279" i="11"/>
  <c r="B278" i="11"/>
  <c r="A278" i="11"/>
  <c r="B277" i="11"/>
  <c r="A277" i="11"/>
  <c r="B276" i="11"/>
  <c r="A276" i="11"/>
  <c r="B275" i="11"/>
  <c r="A275" i="11"/>
  <c r="B274" i="11"/>
  <c r="A274" i="11"/>
  <c r="B273" i="11"/>
  <c r="A273" i="11"/>
  <c r="B272" i="11"/>
  <c r="A272" i="11"/>
  <c r="B271" i="11"/>
  <c r="A271" i="11"/>
  <c r="B270" i="11"/>
  <c r="A270" i="11"/>
  <c r="B269" i="11"/>
  <c r="A269" i="11"/>
  <c r="B268" i="11"/>
  <c r="A268" i="11"/>
  <c r="B267" i="11"/>
  <c r="A267" i="11"/>
  <c r="B266" i="11"/>
  <c r="A266" i="11"/>
  <c r="B265" i="11"/>
  <c r="A265" i="11"/>
  <c r="B264" i="11"/>
  <c r="A264" i="11"/>
  <c r="B263" i="11"/>
  <c r="A263" i="11"/>
  <c r="B262" i="11"/>
  <c r="A262" i="11"/>
  <c r="B261" i="11"/>
  <c r="A261" i="11"/>
  <c r="B260" i="11"/>
  <c r="A260" i="11"/>
  <c r="B259" i="11"/>
  <c r="A259" i="11"/>
  <c r="B258" i="11"/>
  <c r="A258" i="11"/>
  <c r="B257" i="11"/>
  <c r="A257" i="11"/>
  <c r="B256" i="11"/>
  <c r="A256" i="11"/>
  <c r="B255" i="11"/>
  <c r="A255" i="11"/>
  <c r="B254" i="11"/>
  <c r="A254" i="11"/>
  <c r="B253" i="11"/>
  <c r="A253" i="11"/>
  <c r="B252" i="11"/>
  <c r="A252" i="11"/>
  <c r="B251" i="11"/>
  <c r="A251" i="11"/>
  <c r="B250" i="11"/>
  <c r="A250" i="11"/>
  <c r="B249" i="11"/>
  <c r="A249" i="11"/>
  <c r="B248" i="11"/>
  <c r="A248" i="11"/>
  <c r="B247" i="11"/>
  <c r="A247" i="11"/>
  <c r="B246" i="11"/>
  <c r="A246" i="11"/>
  <c r="B245" i="11"/>
  <c r="A245" i="11"/>
  <c r="B244" i="11"/>
  <c r="A244" i="11"/>
  <c r="B243" i="11"/>
  <c r="A243" i="11"/>
  <c r="B242" i="11"/>
  <c r="A242" i="11"/>
  <c r="B241" i="11"/>
  <c r="A241" i="11"/>
  <c r="B240" i="11"/>
  <c r="A240" i="11"/>
  <c r="B239" i="11"/>
  <c r="A239" i="11"/>
  <c r="B238" i="11"/>
  <c r="A238" i="11"/>
  <c r="B237" i="11"/>
  <c r="A237" i="11"/>
  <c r="B236" i="11"/>
  <c r="A236" i="11"/>
  <c r="B235" i="11"/>
  <c r="A235" i="11"/>
  <c r="B234" i="11"/>
  <c r="A234" i="11"/>
  <c r="B233" i="11"/>
  <c r="A233" i="11"/>
  <c r="B232" i="11"/>
  <c r="A232" i="11"/>
  <c r="B231" i="11"/>
  <c r="A231" i="11"/>
  <c r="B230" i="11"/>
  <c r="A230" i="11"/>
  <c r="B229" i="11"/>
  <c r="A229" i="11"/>
  <c r="B228" i="11"/>
  <c r="A228" i="11"/>
  <c r="B227" i="11"/>
  <c r="A227" i="11"/>
  <c r="B226" i="11"/>
  <c r="A226" i="11"/>
  <c r="B225" i="11"/>
  <c r="A225" i="11"/>
  <c r="B224" i="11"/>
  <c r="A224" i="11"/>
  <c r="B223" i="11"/>
  <c r="A223" i="11"/>
  <c r="B222" i="11"/>
  <c r="A222" i="11"/>
  <c r="B221" i="11"/>
  <c r="A221" i="11"/>
  <c r="B220" i="11"/>
  <c r="A220" i="11"/>
  <c r="B219" i="11"/>
  <c r="A219" i="11"/>
  <c r="B218" i="11"/>
  <c r="A218" i="11"/>
  <c r="B217" i="11"/>
  <c r="A217" i="11"/>
  <c r="B216" i="11"/>
  <c r="A216" i="11"/>
  <c r="B215" i="11"/>
  <c r="A215" i="11"/>
  <c r="B214" i="11"/>
  <c r="A214" i="11"/>
  <c r="B213" i="11"/>
  <c r="A213" i="11"/>
  <c r="B212" i="11"/>
  <c r="A212" i="11"/>
  <c r="B211" i="11"/>
  <c r="A211" i="11"/>
  <c r="B210" i="11"/>
  <c r="A210" i="11"/>
  <c r="B209" i="11"/>
  <c r="A209" i="11"/>
  <c r="B208" i="11"/>
  <c r="A208" i="11"/>
  <c r="B207" i="11"/>
  <c r="A207" i="11"/>
  <c r="B206" i="11"/>
  <c r="A206" i="11"/>
  <c r="B205" i="11"/>
  <c r="A205" i="11"/>
  <c r="B204" i="11"/>
  <c r="A204" i="11"/>
  <c r="B203" i="11"/>
  <c r="A203" i="11"/>
  <c r="B202" i="11"/>
  <c r="A202" i="11"/>
  <c r="B201" i="11"/>
  <c r="A201" i="11"/>
  <c r="B200" i="11"/>
  <c r="A200" i="11"/>
  <c r="B199" i="11"/>
  <c r="A199" i="11"/>
  <c r="B198" i="11"/>
  <c r="A198" i="11"/>
  <c r="B197" i="11"/>
  <c r="A197" i="11"/>
  <c r="B196" i="11"/>
  <c r="A196" i="11"/>
  <c r="B195" i="11"/>
  <c r="A195" i="11"/>
  <c r="B194" i="11"/>
  <c r="A194" i="11"/>
  <c r="B193" i="11"/>
  <c r="A193" i="11"/>
  <c r="B192" i="11"/>
  <c r="A192" i="11"/>
  <c r="B191" i="11"/>
  <c r="A191" i="11"/>
  <c r="B190" i="11"/>
  <c r="A190" i="11"/>
  <c r="B189" i="11"/>
  <c r="A189" i="11"/>
  <c r="B188" i="11"/>
  <c r="A188" i="11"/>
  <c r="B187" i="11"/>
  <c r="A187" i="11"/>
  <c r="B186" i="11"/>
  <c r="A186" i="11"/>
  <c r="B185" i="11"/>
  <c r="A185" i="11"/>
  <c r="B184" i="11"/>
  <c r="A184" i="11"/>
  <c r="B183" i="11"/>
  <c r="A183" i="11"/>
  <c r="B182" i="11"/>
  <c r="A182" i="11"/>
  <c r="B181" i="11"/>
  <c r="A181" i="11"/>
  <c r="B180" i="11"/>
  <c r="A180" i="11"/>
  <c r="B179" i="11"/>
  <c r="A179" i="11"/>
  <c r="B178" i="11"/>
  <c r="A178" i="11"/>
  <c r="B177" i="11"/>
  <c r="A177" i="11"/>
  <c r="B176" i="11"/>
  <c r="A176" i="11"/>
  <c r="B175" i="11"/>
  <c r="A175" i="11"/>
  <c r="B174" i="11"/>
  <c r="A174" i="11"/>
  <c r="B173" i="11"/>
  <c r="A173" i="11"/>
  <c r="B172" i="11"/>
  <c r="A172" i="11"/>
  <c r="B171" i="11"/>
  <c r="A171" i="11"/>
  <c r="B170" i="11"/>
  <c r="A170" i="11"/>
  <c r="B169" i="11"/>
  <c r="A169" i="11"/>
  <c r="B168" i="11"/>
  <c r="A168" i="11"/>
  <c r="B167" i="11"/>
  <c r="A167" i="11"/>
  <c r="B166" i="11"/>
  <c r="A166" i="11"/>
  <c r="B165" i="11"/>
  <c r="A165" i="11"/>
  <c r="B164" i="11"/>
  <c r="A164" i="11"/>
  <c r="B163" i="11"/>
  <c r="A163" i="11"/>
  <c r="B162" i="11"/>
  <c r="A162" i="11"/>
  <c r="B161" i="11"/>
  <c r="A161" i="11"/>
  <c r="B160" i="11"/>
  <c r="A160" i="11"/>
  <c r="B159" i="11"/>
  <c r="A159" i="11"/>
  <c r="B158" i="11"/>
  <c r="A158" i="11"/>
  <c r="B157" i="11"/>
  <c r="A157" i="11"/>
  <c r="B156" i="11"/>
  <c r="A156" i="11"/>
  <c r="B155" i="11"/>
  <c r="A155" i="11"/>
  <c r="B154" i="11"/>
  <c r="A154" i="11"/>
  <c r="B153" i="11"/>
  <c r="A153" i="11"/>
  <c r="B152" i="11"/>
  <c r="A152" i="11"/>
  <c r="B151" i="11"/>
  <c r="A151" i="11"/>
  <c r="B150" i="11"/>
  <c r="A150" i="11"/>
  <c r="B149" i="11"/>
  <c r="A149" i="11"/>
  <c r="B148" i="11"/>
  <c r="A148" i="11"/>
  <c r="B147" i="11"/>
  <c r="A147" i="11"/>
  <c r="B146" i="11"/>
  <c r="A146" i="11"/>
  <c r="B145" i="11"/>
  <c r="A145" i="11"/>
  <c r="B144" i="11"/>
  <c r="A144" i="11"/>
  <c r="B143" i="11"/>
  <c r="A143" i="11"/>
  <c r="B142" i="11"/>
  <c r="A142" i="11"/>
  <c r="B141" i="11"/>
  <c r="A141" i="11"/>
  <c r="B140" i="11"/>
  <c r="A140" i="11"/>
  <c r="B139" i="11"/>
  <c r="A139" i="11"/>
  <c r="B138" i="11"/>
  <c r="A138" i="11"/>
  <c r="B137" i="11"/>
  <c r="A137" i="11"/>
  <c r="B136" i="11"/>
  <c r="A136" i="11"/>
  <c r="B135" i="11"/>
  <c r="A135" i="11"/>
  <c r="B134" i="11"/>
  <c r="A134" i="11"/>
  <c r="B133" i="11"/>
  <c r="A133" i="11"/>
  <c r="B132" i="11"/>
  <c r="A132" i="11"/>
  <c r="B131" i="11"/>
  <c r="A131" i="11"/>
  <c r="B130" i="11"/>
  <c r="A130" i="11"/>
  <c r="B129" i="11"/>
  <c r="A129" i="11"/>
  <c r="B128" i="11"/>
  <c r="A128" i="11"/>
  <c r="B127" i="11"/>
  <c r="A127" i="11"/>
  <c r="B126" i="11"/>
  <c r="A126" i="11"/>
  <c r="B125" i="11"/>
  <c r="A125" i="11"/>
  <c r="B124" i="11"/>
  <c r="A124" i="11"/>
  <c r="B123" i="11"/>
  <c r="A123" i="11"/>
  <c r="B122" i="11"/>
  <c r="A122" i="11"/>
  <c r="B121" i="11"/>
  <c r="A121" i="11"/>
  <c r="B120" i="11"/>
  <c r="A120" i="11"/>
  <c r="B119" i="11"/>
  <c r="A119" i="11"/>
  <c r="B118" i="11"/>
  <c r="A118" i="11"/>
  <c r="B117" i="11"/>
  <c r="A117" i="11"/>
  <c r="B116" i="11"/>
  <c r="A116" i="11"/>
  <c r="B115" i="11"/>
  <c r="A115" i="11"/>
  <c r="B114" i="11"/>
  <c r="A114" i="11"/>
  <c r="B113" i="11"/>
  <c r="A113" i="11"/>
  <c r="B112" i="11"/>
  <c r="A112" i="11"/>
  <c r="B111" i="11"/>
  <c r="A111" i="11"/>
  <c r="B110" i="11"/>
  <c r="A110" i="11"/>
  <c r="B109" i="11"/>
  <c r="A109" i="11"/>
  <c r="B108" i="11"/>
  <c r="A108" i="11"/>
  <c r="B107" i="11"/>
  <c r="A107" i="11"/>
  <c r="B106" i="11"/>
  <c r="A106" i="11"/>
  <c r="B105" i="11"/>
  <c r="A105" i="11"/>
  <c r="B104" i="11"/>
  <c r="A104" i="11"/>
  <c r="B103" i="11"/>
  <c r="A103" i="11"/>
  <c r="B102" i="11"/>
  <c r="A102" i="11"/>
  <c r="B101" i="11"/>
  <c r="A101" i="11"/>
  <c r="B100" i="11"/>
  <c r="A100" i="11"/>
  <c r="B99" i="11"/>
  <c r="A99" i="11"/>
  <c r="B98" i="11"/>
  <c r="A98" i="11"/>
  <c r="B97" i="11"/>
  <c r="A97" i="11"/>
  <c r="B96" i="11"/>
  <c r="A96" i="11"/>
  <c r="B95" i="11"/>
  <c r="A95" i="11"/>
  <c r="B94" i="11"/>
  <c r="A94" i="11"/>
  <c r="B93" i="11"/>
  <c r="A93" i="11"/>
  <c r="B92" i="11"/>
  <c r="A92" i="11"/>
  <c r="B91" i="11"/>
  <c r="A91" i="11"/>
  <c r="B90" i="11"/>
  <c r="A90" i="11"/>
  <c r="B89" i="11"/>
  <c r="A89" i="11"/>
  <c r="B88" i="11"/>
  <c r="A88" i="11"/>
  <c r="B87" i="11"/>
  <c r="A87" i="11"/>
  <c r="B86" i="11"/>
  <c r="A86" i="11"/>
  <c r="B85" i="11"/>
  <c r="A85" i="11"/>
  <c r="B84" i="11"/>
  <c r="A84" i="11"/>
  <c r="B83" i="11"/>
  <c r="A83" i="11"/>
  <c r="B82" i="11"/>
  <c r="A82" i="11"/>
  <c r="B81" i="11"/>
  <c r="A81" i="11"/>
  <c r="B80" i="11"/>
  <c r="A80" i="11"/>
  <c r="B79" i="11"/>
  <c r="A79" i="11"/>
  <c r="B78" i="11"/>
  <c r="A78" i="11"/>
  <c r="B77" i="11"/>
  <c r="A77" i="11"/>
  <c r="B76" i="11"/>
  <c r="A76" i="11"/>
  <c r="B75" i="11"/>
  <c r="A75" i="11"/>
  <c r="B74" i="11"/>
  <c r="A74" i="11"/>
  <c r="B73" i="11"/>
  <c r="A73" i="11"/>
  <c r="B72" i="11"/>
  <c r="A72" i="11"/>
  <c r="B71" i="11"/>
  <c r="A71" i="11"/>
  <c r="B70" i="11"/>
  <c r="A70" i="11"/>
  <c r="B69" i="11"/>
  <c r="A69" i="11"/>
  <c r="B68" i="11"/>
  <c r="A68" i="11"/>
  <c r="B67" i="11"/>
  <c r="A67" i="11"/>
  <c r="B66" i="11"/>
  <c r="A66" i="11"/>
  <c r="B65" i="11"/>
  <c r="A65" i="11"/>
  <c r="B64" i="11"/>
  <c r="A64" i="11"/>
  <c r="B63" i="11"/>
  <c r="A63" i="11"/>
  <c r="B62" i="11"/>
  <c r="A62" i="11"/>
  <c r="B61" i="11"/>
  <c r="A61" i="11"/>
  <c r="B60" i="11"/>
  <c r="A60" i="11"/>
  <c r="B59" i="11"/>
  <c r="A59" i="11"/>
  <c r="B58" i="11"/>
  <c r="A58" i="11"/>
  <c r="B57" i="11"/>
  <c r="A57" i="11"/>
  <c r="B56" i="11"/>
  <c r="A56" i="11"/>
  <c r="B55" i="11"/>
  <c r="A55" i="11"/>
  <c r="B54" i="11"/>
  <c r="A54" i="11"/>
  <c r="B53" i="11"/>
  <c r="A53" i="11"/>
  <c r="B52" i="11"/>
  <c r="A52" i="11"/>
  <c r="B51" i="11"/>
  <c r="A51" i="11"/>
  <c r="B50" i="11"/>
  <c r="A50" i="11"/>
  <c r="B49" i="11"/>
  <c r="A49" i="11"/>
  <c r="B48" i="11"/>
  <c r="A48" i="11"/>
  <c r="B47" i="11"/>
  <c r="A47" i="11"/>
  <c r="B46" i="11"/>
  <c r="A46" i="11"/>
  <c r="B45" i="11"/>
  <c r="A45" i="11"/>
  <c r="B44" i="11"/>
  <c r="A44" i="11"/>
  <c r="B43" i="11"/>
  <c r="A43" i="11"/>
  <c r="B42" i="11"/>
  <c r="A42" i="11"/>
  <c r="B41" i="11"/>
  <c r="A41" i="11"/>
  <c r="B40" i="11"/>
  <c r="A40" i="11"/>
  <c r="B39" i="11"/>
  <c r="A39" i="11"/>
  <c r="B38" i="11"/>
  <c r="A38" i="11"/>
  <c r="B37" i="11"/>
  <c r="A37" i="11"/>
  <c r="B36" i="11"/>
  <c r="A36" i="11"/>
  <c r="B35" i="11"/>
  <c r="A35" i="11"/>
  <c r="B34" i="11"/>
  <c r="A34" i="11"/>
  <c r="B33" i="11"/>
  <c r="A33" i="11"/>
  <c r="B32" i="11"/>
  <c r="A32" i="11"/>
  <c r="B31" i="11"/>
  <c r="A31" i="11"/>
  <c r="B30" i="11"/>
  <c r="A30" i="11"/>
  <c r="B29" i="11"/>
  <c r="A29" i="11"/>
  <c r="B28" i="11"/>
  <c r="A28" i="11"/>
  <c r="B27" i="11"/>
  <c r="A27" i="11"/>
  <c r="B26" i="11"/>
  <c r="A26" i="11"/>
  <c r="B25" i="11"/>
  <c r="B24" i="11"/>
  <c r="A24" i="11"/>
  <c r="B23" i="11"/>
  <c r="A23" i="11"/>
  <c r="B22" i="11"/>
  <c r="A22" i="11"/>
  <c r="B21" i="11"/>
  <c r="A21" i="11"/>
  <c r="B20" i="11"/>
  <c r="A20" i="11"/>
  <c r="B19" i="11"/>
  <c r="A19" i="11"/>
  <c r="E15" i="11"/>
  <c r="B15" i="11"/>
  <c r="E13" i="11"/>
  <c r="B13" i="11"/>
  <c r="E10" i="11"/>
  <c r="E7" i="11"/>
  <c r="B7" i="11"/>
  <c r="B13" i="10"/>
  <c r="E10" i="10"/>
  <c r="E7" i="10"/>
  <c r="B7" i="10"/>
  <c r="B299" i="9"/>
  <c r="A299" i="9"/>
  <c r="B298" i="9"/>
  <c r="A298" i="9"/>
  <c r="B297" i="9"/>
  <c r="A297" i="9"/>
  <c r="B296" i="9"/>
  <c r="A296" i="9"/>
  <c r="B295" i="9"/>
  <c r="A295" i="9"/>
  <c r="B294" i="9"/>
  <c r="A294" i="9"/>
  <c r="B293" i="9"/>
  <c r="A293" i="9"/>
  <c r="B292" i="9"/>
  <c r="A292" i="9"/>
  <c r="B291" i="9"/>
  <c r="A291" i="9"/>
  <c r="B290" i="9"/>
  <c r="A290" i="9"/>
  <c r="B289" i="9"/>
  <c r="A289" i="9"/>
  <c r="B288" i="9"/>
  <c r="A288" i="9"/>
  <c r="B287" i="9"/>
  <c r="A287" i="9"/>
  <c r="B286" i="9"/>
  <c r="A286" i="9"/>
  <c r="B285" i="9"/>
  <c r="A285" i="9"/>
  <c r="B284" i="9"/>
  <c r="A284" i="9"/>
  <c r="B283" i="9"/>
  <c r="A283" i="9"/>
  <c r="B282" i="9"/>
  <c r="A282" i="9"/>
  <c r="B281" i="9"/>
  <c r="A281" i="9"/>
  <c r="B280" i="9"/>
  <c r="A280" i="9"/>
  <c r="B279" i="9"/>
  <c r="A279" i="9"/>
  <c r="B278" i="9"/>
  <c r="A278" i="9"/>
  <c r="B277" i="9"/>
  <c r="A277" i="9"/>
  <c r="B276" i="9"/>
  <c r="A276" i="9"/>
  <c r="B275" i="9"/>
  <c r="A275" i="9"/>
  <c r="B274" i="9"/>
  <c r="A274" i="9"/>
  <c r="B273" i="9"/>
  <c r="A273" i="9"/>
  <c r="B272" i="9"/>
  <c r="A272" i="9"/>
  <c r="B271" i="9"/>
  <c r="A271" i="9"/>
  <c r="B270" i="9"/>
  <c r="A270" i="9"/>
  <c r="B269" i="9"/>
  <c r="A269" i="9"/>
  <c r="B268" i="9"/>
  <c r="A268" i="9"/>
  <c r="B267" i="9"/>
  <c r="A267" i="9"/>
  <c r="B266" i="9"/>
  <c r="A266" i="9"/>
  <c r="B265" i="9"/>
  <c r="A265" i="9"/>
  <c r="B264" i="9"/>
  <c r="A264" i="9"/>
  <c r="B263" i="9"/>
  <c r="A263" i="9"/>
  <c r="B262" i="9"/>
  <c r="A262" i="9"/>
  <c r="B261" i="9"/>
  <c r="A261" i="9"/>
  <c r="B260" i="9"/>
  <c r="A260" i="9"/>
  <c r="B259" i="9"/>
  <c r="A259" i="9"/>
  <c r="B258" i="9"/>
  <c r="A258" i="9"/>
  <c r="B257" i="9"/>
  <c r="A257" i="9"/>
  <c r="B256" i="9"/>
  <c r="A256" i="9"/>
  <c r="B255" i="9"/>
  <c r="A255" i="9"/>
  <c r="B254" i="9"/>
  <c r="A254" i="9"/>
  <c r="B253" i="9"/>
  <c r="A253" i="9"/>
  <c r="B252" i="9"/>
  <c r="A252" i="9"/>
  <c r="B251" i="9"/>
  <c r="A251" i="9"/>
  <c r="B250" i="9"/>
  <c r="A250" i="9"/>
  <c r="B249" i="9"/>
  <c r="A249" i="9"/>
  <c r="B248" i="9"/>
  <c r="A248" i="9"/>
  <c r="B247" i="9"/>
  <c r="A247" i="9"/>
  <c r="B246" i="9"/>
  <c r="A246" i="9"/>
  <c r="B245" i="9"/>
  <c r="A245" i="9"/>
  <c r="B244" i="9"/>
  <c r="A244" i="9"/>
  <c r="B243" i="9"/>
  <c r="A243" i="9"/>
  <c r="B242" i="9"/>
  <c r="A242" i="9"/>
  <c r="B241" i="9"/>
  <c r="A241" i="9"/>
  <c r="B240" i="9"/>
  <c r="A240" i="9"/>
  <c r="B239" i="9"/>
  <c r="A239" i="9"/>
  <c r="B238" i="9"/>
  <c r="A238" i="9"/>
  <c r="B237" i="9"/>
  <c r="A237" i="9"/>
  <c r="B236" i="9"/>
  <c r="A236" i="9"/>
  <c r="B235" i="9"/>
  <c r="A235" i="9"/>
  <c r="B234" i="9"/>
  <c r="A234" i="9"/>
  <c r="B233" i="9"/>
  <c r="A233" i="9"/>
  <c r="B232" i="9"/>
  <c r="A232" i="9"/>
  <c r="B231" i="9"/>
  <c r="A231" i="9"/>
  <c r="B230" i="9"/>
  <c r="A230" i="9"/>
  <c r="B229" i="9"/>
  <c r="A229" i="9"/>
  <c r="B228" i="9"/>
  <c r="A228" i="9"/>
  <c r="B227" i="9"/>
  <c r="A227" i="9"/>
  <c r="B226" i="9"/>
  <c r="A226" i="9"/>
  <c r="B225" i="9"/>
  <c r="A225" i="9"/>
  <c r="B224" i="9"/>
  <c r="A224" i="9"/>
  <c r="B223" i="9"/>
  <c r="A223" i="9"/>
  <c r="B222" i="9"/>
  <c r="A222" i="9"/>
  <c r="B221" i="9"/>
  <c r="A221" i="9"/>
  <c r="B220" i="9"/>
  <c r="A220" i="9"/>
  <c r="B219" i="9"/>
  <c r="A219" i="9"/>
  <c r="B218" i="9"/>
  <c r="A218" i="9"/>
  <c r="B217" i="9"/>
  <c r="A217" i="9"/>
  <c r="B216" i="9"/>
  <c r="A216" i="9"/>
  <c r="B215" i="9"/>
  <c r="A215" i="9"/>
  <c r="B214" i="9"/>
  <c r="A214" i="9"/>
  <c r="B213" i="9"/>
  <c r="A213" i="9"/>
  <c r="B212" i="9"/>
  <c r="A212" i="9"/>
  <c r="B211" i="9"/>
  <c r="A211" i="9"/>
  <c r="B210" i="9"/>
  <c r="A210" i="9"/>
  <c r="B209" i="9"/>
  <c r="A209" i="9"/>
  <c r="B208" i="9"/>
  <c r="A208" i="9"/>
  <c r="B207" i="9"/>
  <c r="A207" i="9"/>
  <c r="B206" i="9"/>
  <c r="A206" i="9"/>
  <c r="B205" i="9"/>
  <c r="A205" i="9"/>
  <c r="B204" i="9"/>
  <c r="A204" i="9"/>
  <c r="B203" i="9"/>
  <c r="A203" i="9"/>
  <c r="B202" i="9"/>
  <c r="A202" i="9"/>
  <c r="B201" i="9"/>
  <c r="A201" i="9"/>
  <c r="B200" i="9"/>
  <c r="A200" i="9"/>
  <c r="B199" i="9"/>
  <c r="A199" i="9"/>
  <c r="B198" i="9"/>
  <c r="A198" i="9"/>
  <c r="B197" i="9"/>
  <c r="A197" i="9"/>
  <c r="B196" i="9"/>
  <c r="A196" i="9"/>
  <c r="B195" i="9"/>
  <c r="A195" i="9"/>
  <c r="B194" i="9"/>
  <c r="A194" i="9"/>
  <c r="B193" i="9"/>
  <c r="A193" i="9"/>
  <c r="B192" i="9"/>
  <c r="A192" i="9"/>
  <c r="B191" i="9"/>
  <c r="A191" i="9"/>
  <c r="B190" i="9"/>
  <c r="A190" i="9"/>
  <c r="B189" i="9"/>
  <c r="A189" i="9"/>
  <c r="B188" i="9"/>
  <c r="A188" i="9"/>
  <c r="B187" i="9"/>
  <c r="A187" i="9"/>
  <c r="B186" i="9"/>
  <c r="A186" i="9"/>
  <c r="B185" i="9"/>
  <c r="A185" i="9"/>
  <c r="B184" i="9"/>
  <c r="A184" i="9"/>
  <c r="B183" i="9"/>
  <c r="A183" i="9"/>
  <c r="B182" i="9"/>
  <c r="A182" i="9"/>
  <c r="B181" i="9"/>
  <c r="A181" i="9"/>
  <c r="B180" i="9"/>
  <c r="A180" i="9"/>
  <c r="B179" i="9"/>
  <c r="A179" i="9"/>
  <c r="B178" i="9"/>
  <c r="A178" i="9"/>
  <c r="B177" i="9"/>
  <c r="A177" i="9"/>
  <c r="B176" i="9"/>
  <c r="A176" i="9"/>
  <c r="B175" i="9"/>
  <c r="A175" i="9"/>
  <c r="B174" i="9"/>
  <c r="A174" i="9"/>
  <c r="B173" i="9"/>
  <c r="A173" i="9"/>
  <c r="B172" i="9"/>
  <c r="A172" i="9"/>
  <c r="B171" i="9"/>
  <c r="A171" i="9"/>
  <c r="B170" i="9"/>
  <c r="A170" i="9"/>
  <c r="B169" i="9"/>
  <c r="A169" i="9"/>
  <c r="B168" i="9"/>
  <c r="A168" i="9"/>
  <c r="B167" i="9"/>
  <c r="A167" i="9"/>
  <c r="B166" i="9"/>
  <c r="A166" i="9"/>
  <c r="B165" i="9"/>
  <c r="A165" i="9"/>
  <c r="B164" i="9"/>
  <c r="A164" i="9"/>
  <c r="B163" i="9"/>
  <c r="A163" i="9"/>
  <c r="B162" i="9"/>
  <c r="A162" i="9"/>
  <c r="B161" i="9"/>
  <c r="A161" i="9"/>
  <c r="B160" i="9"/>
  <c r="A160" i="9"/>
  <c r="B159" i="9"/>
  <c r="A159" i="9"/>
  <c r="B158" i="9"/>
  <c r="A158" i="9"/>
  <c r="B157" i="9"/>
  <c r="A157" i="9"/>
  <c r="B156" i="9"/>
  <c r="A156" i="9"/>
  <c r="B155" i="9"/>
  <c r="A155" i="9"/>
  <c r="B154" i="9"/>
  <c r="A154" i="9"/>
  <c r="B153" i="9"/>
  <c r="A153" i="9"/>
  <c r="B152" i="9"/>
  <c r="A152" i="9"/>
  <c r="B151" i="9"/>
  <c r="A151" i="9"/>
  <c r="B150" i="9"/>
  <c r="A150" i="9"/>
  <c r="B149" i="9"/>
  <c r="A149" i="9"/>
  <c r="B148" i="9"/>
  <c r="A148" i="9"/>
  <c r="B147" i="9"/>
  <c r="A147" i="9"/>
  <c r="B146" i="9"/>
  <c r="A146" i="9"/>
  <c r="B145" i="9"/>
  <c r="A145" i="9"/>
  <c r="B144" i="9"/>
  <c r="A144" i="9"/>
  <c r="B143" i="9"/>
  <c r="A143" i="9"/>
  <c r="B142" i="9"/>
  <c r="A142" i="9"/>
  <c r="B141" i="9"/>
  <c r="A141" i="9"/>
  <c r="B140" i="9"/>
  <c r="A140" i="9"/>
  <c r="B139" i="9"/>
  <c r="A139" i="9"/>
  <c r="B138" i="9"/>
  <c r="A138" i="9"/>
  <c r="B137" i="9"/>
  <c r="A137" i="9"/>
  <c r="B136" i="9"/>
  <c r="A136" i="9"/>
  <c r="B135" i="9"/>
  <c r="A135" i="9"/>
  <c r="B134" i="9"/>
  <c r="A134" i="9"/>
  <c r="B133" i="9"/>
  <c r="A133" i="9"/>
  <c r="B132" i="9"/>
  <c r="A132" i="9"/>
  <c r="B131" i="9"/>
  <c r="A131" i="9"/>
  <c r="B130" i="9"/>
  <c r="A130" i="9"/>
  <c r="B129" i="9"/>
  <c r="A129" i="9"/>
  <c r="B128" i="9"/>
  <c r="A128" i="9"/>
  <c r="B127" i="9"/>
  <c r="A127" i="9"/>
  <c r="B126" i="9"/>
  <c r="A126" i="9"/>
  <c r="B125" i="9"/>
  <c r="A125" i="9"/>
  <c r="B124" i="9"/>
  <c r="A124" i="9"/>
  <c r="B123" i="9"/>
  <c r="A123" i="9"/>
  <c r="B122" i="9"/>
  <c r="A122" i="9"/>
  <c r="B121" i="9"/>
  <c r="A121" i="9"/>
  <c r="B120" i="9"/>
  <c r="A120" i="9"/>
  <c r="B119" i="9"/>
  <c r="A119" i="9"/>
  <c r="B118" i="9"/>
  <c r="A118" i="9"/>
  <c r="B117" i="9"/>
  <c r="A117" i="9"/>
  <c r="B116" i="9"/>
  <c r="A116" i="9"/>
  <c r="B115" i="9"/>
  <c r="A115" i="9"/>
  <c r="B114" i="9"/>
  <c r="A114" i="9"/>
  <c r="B113" i="9"/>
  <c r="A113" i="9"/>
  <c r="B112" i="9"/>
  <c r="A112" i="9"/>
  <c r="B111" i="9"/>
  <c r="A111" i="9"/>
  <c r="B110" i="9"/>
  <c r="A110" i="9"/>
  <c r="B109" i="9"/>
  <c r="A109" i="9"/>
  <c r="B108" i="9"/>
  <c r="A108" i="9"/>
  <c r="B107" i="9"/>
  <c r="A107" i="9"/>
  <c r="B106" i="9"/>
  <c r="A106" i="9"/>
  <c r="B105" i="9"/>
  <c r="A105" i="9"/>
  <c r="B104" i="9"/>
  <c r="A104" i="9"/>
  <c r="B103" i="9"/>
  <c r="A103" i="9"/>
  <c r="B102" i="9"/>
  <c r="A102" i="9"/>
  <c r="B101" i="9"/>
  <c r="A101" i="9"/>
  <c r="B100" i="9"/>
  <c r="A100" i="9"/>
  <c r="B99" i="9"/>
  <c r="A99" i="9"/>
  <c r="B98" i="9"/>
  <c r="A98" i="9"/>
  <c r="B97" i="9"/>
  <c r="A97" i="9"/>
  <c r="B96" i="9"/>
  <c r="A96" i="9"/>
  <c r="B95" i="9"/>
  <c r="A95" i="9"/>
  <c r="B94" i="9"/>
  <c r="A94" i="9"/>
  <c r="B93" i="9"/>
  <c r="A93" i="9"/>
  <c r="B92" i="9"/>
  <c r="A92" i="9"/>
  <c r="B91" i="9"/>
  <c r="A91" i="9"/>
  <c r="B90" i="9"/>
  <c r="A90" i="9"/>
  <c r="B89" i="9"/>
  <c r="A89" i="9"/>
  <c r="B88" i="9"/>
  <c r="A88" i="9"/>
  <c r="B87" i="9"/>
  <c r="A87" i="9"/>
  <c r="B86" i="9"/>
  <c r="A86" i="9"/>
  <c r="B85" i="9"/>
  <c r="A85" i="9"/>
  <c r="B84" i="9"/>
  <c r="A84" i="9"/>
  <c r="B83" i="9"/>
  <c r="A83" i="9"/>
  <c r="B82" i="9"/>
  <c r="A82" i="9"/>
  <c r="B81" i="9"/>
  <c r="A81" i="9"/>
  <c r="B80" i="9"/>
  <c r="A80" i="9"/>
  <c r="B79" i="9"/>
  <c r="A79" i="9"/>
  <c r="B78" i="9"/>
  <c r="A78" i="9"/>
  <c r="B77" i="9"/>
  <c r="A77" i="9"/>
  <c r="B76" i="9"/>
  <c r="A76" i="9"/>
  <c r="B75" i="9"/>
  <c r="A75" i="9"/>
  <c r="B74" i="9"/>
  <c r="A74" i="9"/>
  <c r="B73" i="9"/>
  <c r="A73" i="9"/>
  <c r="B72" i="9"/>
  <c r="A72" i="9"/>
  <c r="B71" i="9"/>
  <c r="A71" i="9"/>
  <c r="B70" i="9"/>
  <c r="A70" i="9"/>
  <c r="B69" i="9"/>
  <c r="A69" i="9"/>
  <c r="B68" i="9"/>
  <c r="A68" i="9"/>
  <c r="B67" i="9"/>
  <c r="A67" i="9"/>
  <c r="B66" i="9"/>
  <c r="A66" i="9"/>
  <c r="B65" i="9"/>
  <c r="A65" i="9"/>
  <c r="B64" i="9"/>
  <c r="A64" i="9"/>
  <c r="B63" i="9"/>
  <c r="A63" i="9"/>
  <c r="B62" i="9"/>
  <c r="A62" i="9"/>
  <c r="B61" i="9"/>
  <c r="A61" i="9"/>
  <c r="B60" i="9"/>
  <c r="A60" i="9"/>
  <c r="B59" i="9"/>
  <c r="A59" i="9"/>
  <c r="B58" i="9"/>
  <c r="A58" i="9"/>
  <c r="B57" i="9"/>
  <c r="A57" i="9"/>
  <c r="B56" i="9"/>
  <c r="A56" i="9"/>
  <c r="B55" i="9"/>
  <c r="A55" i="9"/>
  <c r="B54" i="9"/>
  <c r="A54" i="9"/>
  <c r="B53" i="9"/>
  <c r="A53" i="9"/>
  <c r="B52" i="9"/>
  <c r="A52" i="9"/>
  <c r="B51" i="9"/>
  <c r="A51" i="9"/>
  <c r="B50" i="9"/>
  <c r="A50" i="9"/>
  <c r="B49" i="9"/>
  <c r="A49" i="9"/>
  <c r="B48" i="9"/>
  <c r="A48" i="9"/>
  <c r="B47" i="9"/>
  <c r="A47" i="9"/>
  <c r="B46" i="9"/>
  <c r="A46" i="9"/>
  <c r="B45" i="9"/>
  <c r="A45" i="9"/>
  <c r="B44" i="9"/>
  <c r="A44" i="9"/>
  <c r="B43" i="9"/>
  <c r="A43" i="9"/>
  <c r="B42" i="9"/>
  <c r="A42" i="9"/>
  <c r="B41" i="9"/>
  <c r="A41" i="9"/>
  <c r="B40" i="9"/>
  <c r="A40" i="9"/>
  <c r="B39" i="9"/>
  <c r="A39" i="9"/>
  <c r="B38" i="9"/>
  <c r="A38" i="9"/>
  <c r="B37" i="9"/>
  <c r="A37" i="9"/>
  <c r="B36" i="9"/>
  <c r="A36" i="9"/>
  <c r="B35" i="9"/>
  <c r="A35" i="9"/>
  <c r="B34" i="9"/>
  <c r="A34" i="9"/>
  <c r="B33" i="9"/>
  <c r="A33" i="9"/>
  <c r="B32" i="9"/>
  <c r="A32" i="9"/>
  <c r="B31" i="9"/>
  <c r="A31" i="9"/>
  <c r="B28" i="9"/>
  <c r="A28" i="9"/>
  <c r="B27" i="9"/>
  <c r="A27" i="9"/>
  <c r="B26" i="9"/>
  <c r="A26" i="9"/>
  <c r="B25" i="9"/>
  <c r="A25" i="9"/>
  <c r="B24" i="9"/>
  <c r="A24" i="9"/>
  <c r="B23" i="9"/>
  <c r="A23" i="9"/>
  <c r="B22" i="9"/>
  <c r="A22" i="9"/>
  <c r="B21" i="9"/>
  <c r="A21" i="9"/>
  <c r="B20" i="9"/>
  <c r="A20" i="9"/>
  <c r="B19" i="9"/>
  <c r="A19" i="9"/>
  <c r="E15" i="9"/>
  <c r="B15" i="9"/>
  <c r="E13" i="9"/>
  <c r="B13" i="9"/>
  <c r="E10" i="9"/>
  <c r="E7" i="9"/>
  <c r="B7" i="9"/>
  <c r="E10" i="8"/>
  <c r="H7" i="8"/>
  <c r="E7" i="8"/>
  <c r="B7" i="8"/>
  <c r="B300" i="7"/>
  <c r="A300" i="7"/>
  <c r="B299" i="7"/>
  <c r="A299" i="7"/>
  <c r="B298" i="7"/>
  <c r="A298" i="7"/>
  <c r="B297" i="7"/>
  <c r="A297" i="7"/>
  <c r="B296" i="7"/>
  <c r="A296" i="7"/>
  <c r="B295" i="7"/>
  <c r="A295" i="7"/>
  <c r="B294" i="7"/>
  <c r="A294" i="7"/>
  <c r="B293" i="7"/>
  <c r="A293" i="7"/>
  <c r="B292" i="7"/>
  <c r="A292" i="7"/>
  <c r="B291" i="7"/>
  <c r="A291" i="7"/>
  <c r="B290" i="7"/>
  <c r="A290" i="7"/>
  <c r="B289" i="7"/>
  <c r="A289" i="7"/>
  <c r="B288" i="7"/>
  <c r="A288" i="7"/>
  <c r="B287" i="7"/>
  <c r="A287" i="7"/>
  <c r="B286" i="7"/>
  <c r="A286" i="7"/>
  <c r="B285" i="7"/>
  <c r="A285" i="7"/>
  <c r="B284" i="7"/>
  <c r="A284" i="7"/>
  <c r="B283" i="7"/>
  <c r="A283" i="7"/>
  <c r="B282" i="7"/>
  <c r="A282" i="7"/>
  <c r="B281" i="7"/>
  <c r="A281" i="7"/>
  <c r="B280" i="7"/>
  <c r="A280" i="7"/>
  <c r="B279" i="7"/>
  <c r="A279" i="7"/>
  <c r="B278" i="7"/>
  <c r="A278" i="7"/>
  <c r="B277" i="7"/>
  <c r="A277" i="7"/>
  <c r="B276" i="7"/>
  <c r="A276" i="7"/>
  <c r="B275" i="7"/>
  <c r="A275" i="7"/>
  <c r="B274" i="7"/>
  <c r="A274" i="7"/>
  <c r="B273" i="7"/>
  <c r="A273" i="7"/>
  <c r="B272" i="7"/>
  <c r="A272" i="7"/>
  <c r="B271" i="7"/>
  <c r="A271" i="7"/>
  <c r="B270" i="7"/>
  <c r="A270" i="7"/>
  <c r="B269" i="7"/>
  <c r="A269" i="7"/>
  <c r="B268" i="7"/>
  <c r="A268" i="7"/>
  <c r="B267" i="7"/>
  <c r="A267" i="7"/>
  <c r="B266" i="7"/>
  <c r="A266" i="7"/>
  <c r="B265" i="7"/>
  <c r="A265" i="7"/>
  <c r="B264" i="7"/>
  <c r="A264" i="7"/>
  <c r="B263" i="7"/>
  <c r="A263" i="7"/>
  <c r="B262" i="7"/>
  <c r="A262" i="7"/>
  <c r="B261" i="7"/>
  <c r="A261" i="7"/>
  <c r="B260" i="7"/>
  <c r="A260" i="7"/>
  <c r="B259" i="7"/>
  <c r="A259" i="7"/>
  <c r="B258" i="7"/>
  <c r="A258" i="7"/>
  <c r="B257" i="7"/>
  <c r="A257" i="7"/>
  <c r="B256" i="7"/>
  <c r="A256" i="7"/>
  <c r="B255" i="7"/>
  <c r="A255" i="7"/>
  <c r="B254" i="7"/>
  <c r="A254" i="7"/>
  <c r="B253" i="7"/>
  <c r="A253" i="7"/>
  <c r="B252" i="7"/>
  <c r="A252" i="7"/>
  <c r="B251" i="7"/>
  <c r="A251" i="7"/>
  <c r="B250" i="7"/>
  <c r="A250" i="7"/>
  <c r="B249" i="7"/>
  <c r="A249" i="7"/>
  <c r="B248" i="7"/>
  <c r="A248" i="7"/>
  <c r="B247" i="7"/>
  <c r="A247" i="7"/>
  <c r="B246" i="7"/>
  <c r="A246" i="7"/>
  <c r="B245" i="7"/>
  <c r="A245" i="7"/>
  <c r="B244" i="7"/>
  <c r="A244" i="7"/>
  <c r="B243" i="7"/>
  <c r="A243" i="7"/>
  <c r="B242" i="7"/>
  <c r="A242" i="7"/>
  <c r="B241" i="7"/>
  <c r="A241" i="7"/>
  <c r="B240" i="7"/>
  <c r="A240" i="7"/>
  <c r="B239" i="7"/>
  <c r="A239" i="7"/>
  <c r="B238" i="7"/>
  <c r="A238" i="7"/>
  <c r="B237" i="7"/>
  <c r="A237" i="7"/>
  <c r="B236" i="7"/>
  <c r="A236" i="7"/>
  <c r="B235" i="7"/>
  <c r="A235" i="7"/>
  <c r="B234" i="7"/>
  <c r="A234" i="7"/>
  <c r="B233" i="7"/>
  <c r="A233" i="7"/>
  <c r="B232" i="7"/>
  <c r="A232" i="7"/>
  <c r="B231" i="7"/>
  <c r="A231" i="7"/>
  <c r="B230" i="7"/>
  <c r="A230" i="7"/>
  <c r="B229" i="7"/>
  <c r="A229" i="7"/>
  <c r="B228" i="7"/>
  <c r="A228" i="7"/>
  <c r="B227" i="7"/>
  <c r="A227" i="7"/>
  <c r="B226" i="7"/>
  <c r="A226" i="7"/>
  <c r="B225" i="7"/>
  <c r="A225" i="7"/>
  <c r="B224" i="7"/>
  <c r="A224" i="7"/>
  <c r="B223" i="7"/>
  <c r="A223" i="7"/>
  <c r="B222" i="7"/>
  <c r="A222" i="7"/>
  <c r="B221" i="7"/>
  <c r="A221" i="7"/>
  <c r="B220" i="7"/>
  <c r="A220" i="7"/>
  <c r="B219" i="7"/>
  <c r="A219" i="7"/>
  <c r="B218" i="7"/>
  <c r="A218" i="7"/>
  <c r="B217" i="7"/>
  <c r="A217" i="7"/>
  <c r="B216" i="7"/>
  <c r="A216" i="7"/>
  <c r="B215" i="7"/>
  <c r="A215" i="7"/>
  <c r="B214" i="7"/>
  <c r="A214" i="7"/>
  <c r="B213" i="7"/>
  <c r="A213" i="7"/>
  <c r="B212" i="7"/>
  <c r="A212" i="7"/>
  <c r="B211" i="7"/>
  <c r="A211" i="7"/>
  <c r="B210" i="7"/>
  <c r="A210" i="7"/>
  <c r="B209" i="7"/>
  <c r="A209" i="7"/>
  <c r="B208" i="7"/>
  <c r="A208" i="7"/>
  <c r="B207" i="7"/>
  <c r="A207" i="7"/>
  <c r="B206" i="7"/>
  <c r="A206" i="7"/>
  <c r="B205" i="7"/>
  <c r="A205" i="7"/>
  <c r="B204" i="7"/>
  <c r="A204" i="7"/>
  <c r="B203" i="7"/>
  <c r="A203" i="7"/>
  <c r="B202" i="7"/>
  <c r="A202" i="7"/>
  <c r="B201" i="7"/>
  <c r="A201" i="7"/>
  <c r="B200" i="7"/>
  <c r="A200" i="7"/>
  <c r="B199" i="7"/>
  <c r="A199" i="7"/>
  <c r="B198" i="7"/>
  <c r="A198" i="7"/>
  <c r="B197" i="7"/>
  <c r="A197" i="7"/>
  <c r="B196" i="7"/>
  <c r="A196" i="7"/>
  <c r="B195" i="7"/>
  <c r="A195" i="7"/>
  <c r="B194" i="7"/>
  <c r="A194" i="7"/>
  <c r="B193" i="7"/>
  <c r="A193" i="7"/>
  <c r="B192" i="7"/>
  <c r="A192" i="7"/>
  <c r="B191" i="7"/>
  <c r="A191" i="7"/>
  <c r="B190" i="7"/>
  <c r="A190" i="7"/>
  <c r="B189" i="7"/>
  <c r="A189" i="7"/>
  <c r="B188" i="7"/>
  <c r="A188" i="7"/>
  <c r="B187" i="7"/>
  <c r="A187" i="7"/>
  <c r="B186" i="7"/>
  <c r="A186" i="7"/>
  <c r="B185" i="7"/>
  <c r="A185" i="7"/>
  <c r="B184" i="7"/>
  <c r="A184" i="7"/>
  <c r="B183" i="7"/>
  <c r="A183" i="7"/>
  <c r="B182" i="7"/>
  <c r="A182" i="7"/>
  <c r="B181" i="7"/>
  <c r="A181" i="7"/>
  <c r="B180" i="7"/>
  <c r="A180" i="7"/>
  <c r="B179" i="7"/>
  <c r="A179" i="7"/>
  <c r="B178" i="7"/>
  <c r="A178" i="7"/>
  <c r="B177" i="7"/>
  <c r="A177" i="7"/>
  <c r="B176" i="7"/>
  <c r="A176" i="7"/>
  <c r="B175" i="7"/>
  <c r="A175" i="7"/>
  <c r="B174" i="7"/>
  <c r="A174" i="7"/>
  <c r="B173" i="7"/>
  <c r="A173" i="7"/>
  <c r="B172" i="7"/>
  <c r="A172" i="7"/>
  <c r="B171" i="7"/>
  <c r="A171" i="7"/>
  <c r="B170" i="7"/>
  <c r="A170" i="7"/>
  <c r="B169" i="7"/>
  <c r="A169" i="7"/>
  <c r="B168" i="7"/>
  <c r="A168" i="7"/>
  <c r="B167" i="7"/>
  <c r="A167" i="7"/>
  <c r="B166" i="7"/>
  <c r="A166" i="7"/>
  <c r="B165" i="7"/>
  <c r="A165" i="7"/>
  <c r="B164" i="7"/>
  <c r="A164" i="7"/>
  <c r="B163" i="7"/>
  <c r="A163" i="7"/>
  <c r="B162" i="7"/>
  <c r="A162" i="7"/>
  <c r="B161" i="7"/>
  <c r="A161" i="7"/>
  <c r="B160" i="7"/>
  <c r="A160" i="7"/>
  <c r="B159" i="7"/>
  <c r="A159" i="7"/>
  <c r="B158" i="7"/>
  <c r="A158" i="7"/>
  <c r="B157" i="7"/>
  <c r="A157" i="7"/>
  <c r="B156" i="7"/>
  <c r="A156" i="7"/>
  <c r="B155" i="7"/>
  <c r="A155" i="7"/>
  <c r="B154" i="7"/>
  <c r="A154" i="7"/>
  <c r="B153" i="7"/>
  <c r="A153" i="7"/>
  <c r="B152" i="7"/>
  <c r="A152" i="7"/>
  <c r="B151" i="7"/>
  <c r="A151" i="7"/>
  <c r="B150" i="7"/>
  <c r="A150" i="7"/>
  <c r="B149" i="7"/>
  <c r="A149" i="7"/>
  <c r="B148" i="7"/>
  <c r="A148" i="7"/>
  <c r="B147" i="7"/>
  <c r="A147" i="7"/>
  <c r="B146" i="7"/>
  <c r="A146" i="7"/>
  <c r="B145" i="7"/>
  <c r="A145" i="7"/>
  <c r="B144" i="7"/>
  <c r="A144" i="7"/>
  <c r="B143" i="7"/>
  <c r="A143" i="7"/>
  <c r="B142" i="7"/>
  <c r="A142" i="7"/>
  <c r="B141" i="7"/>
  <c r="A141" i="7"/>
  <c r="B140" i="7"/>
  <c r="A140" i="7"/>
  <c r="B139" i="7"/>
  <c r="A139" i="7"/>
  <c r="B138" i="7"/>
  <c r="A138" i="7"/>
  <c r="B137" i="7"/>
  <c r="A137" i="7"/>
  <c r="B136" i="7"/>
  <c r="A136" i="7"/>
  <c r="B135" i="7"/>
  <c r="A135" i="7"/>
  <c r="B134" i="7"/>
  <c r="A134" i="7"/>
  <c r="B133" i="7"/>
  <c r="A133" i="7"/>
  <c r="B132" i="7"/>
  <c r="A132" i="7"/>
  <c r="B131" i="7"/>
  <c r="A131" i="7"/>
  <c r="B130" i="7"/>
  <c r="A130" i="7"/>
  <c r="B129" i="7"/>
  <c r="A129" i="7"/>
  <c r="B128" i="7"/>
  <c r="A128" i="7"/>
  <c r="B127" i="7"/>
  <c r="A127" i="7"/>
  <c r="B126" i="7"/>
  <c r="A126" i="7"/>
  <c r="B125" i="7"/>
  <c r="A125" i="7"/>
  <c r="B124" i="7"/>
  <c r="A124" i="7"/>
  <c r="B123" i="7"/>
  <c r="A123" i="7"/>
  <c r="B122" i="7"/>
  <c r="A122" i="7"/>
  <c r="B121" i="7"/>
  <c r="A121" i="7"/>
  <c r="B120" i="7"/>
  <c r="A120" i="7"/>
  <c r="B119" i="7"/>
  <c r="A119" i="7"/>
  <c r="B118" i="7"/>
  <c r="A118" i="7"/>
  <c r="B117" i="7"/>
  <c r="A117" i="7"/>
  <c r="B116" i="7"/>
  <c r="A116" i="7"/>
  <c r="B115" i="7"/>
  <c r="A115" i="7"/>
  <c r="B114" i="7"/>
  <c r="A114" i="7"/>
  <c r="B113" i="7"/>
  <c r="A113" i="7"/>
  <c r="B112" i="7"/>
  <c r="A112" i="7"/>
  <c r="B111" i="7"/>
  <c r="A111" i="7"/>
  <c r="B110" i="7"/>
  <c r="A110" i="7"/>
  <c r="B109" i="7"/>
  <c r="A109" i="7"/>
  <c r="B108" i="7"/>
  <c r="A108" i="7"/>
  <c r="B107" i="7"/>
  <c r="A107" i="7"/>
  <c r="B106" i="7"/>
  <c r="A106" i="7"/>
  <c r="B105" i="7"/>
  <c r="A105" i="7"/>
  <c r="B104" i="7"/>
  <c r="A104" i="7"/>
  <c r="B103" i="7"/>
  <c r="A103" i="7"/>
  <c r="B102" i="7"/>
  <c r="A102" i="7"/>
  <c r="B101" i="7"/>
  <c r="A101" i="7"/>
  <c r="B100" i="7"/>
  <c r="A100" i="7"/>
  <c r="B99" i="7"/>
  <c r="A99" i="7"/>
  <c r="B98" i="7"/>
  <c r="A98" i="7"/>
  <c r="B97" i="7"/>
  <c r="A97" i="7"/>
  <c r="B96" i="7"/>
  <c r="A96" i="7"/>
  <c r="B95" i="7"/>
  <c r="A95" i="7"/>
  <c r="B94" i="7"/>
  <c r="A94" i="7"/>
  <c r="B93" i="7"/>
  <c r="A93" i="7"/>
  <c r="B92" i="7"/>
  <c r="A92" i="7"/>
  <c r="B91" i="7"/>
  <c r="A91" i="7"/>
  <c r="B90" i="7"/>
  <c r="A90" i="7"/>
  <c r="B89" i="7"/>
  <c r="A89" i="7"/>
  <c r="B88" i="7"/>
  <c r="A88" i="7"/>
  <c r="B87" i="7"/>
  <c r="A87" i="7"/>
  <c r="B86" i="7"/>
  <c r="A86" i="7"/>
  <c r="B85" i="7"/>
  <c r="A85" i="7"/>
  <c r="B84" i="7"/>
  <c r="A84" i="7"/>
  <c r="B83" i="7"/>
  <c r="A83" i="7"/>
  <c r="B82" i="7"/>
  <c r="A82" i="7"/>
  <c r="B81" i="7"/>
  <c r="A81" i="7"/>
  <c r="B80" i="7"/>
  <c r="A80" i="7"/>
  <c r="B79" i="7"/>
  <c r="A79" i="7"/>
  <c r="B78" i="7"/>
  <c r="A78" i="7"/>
  <c r="B77" i="7"/>
  <c r="A77" i="7"/>
  <c r="B76" i="7"/>
  <c r="A76" i="7"/>
  <c r="B75" i="7"/>
  <c r="A75" i="7"/>
  <c r="B74" i="7"/>
  <c r="A74" i="7"/>
  <c r="B73" i="7"/>
  <c r="A73" i="7"/>
  <c r="B72" i="7"/>
  <c r="A72" i="7"/>
  <c r="B71" i="7"/>
  <c r="A71" i="7"/>
  <c r="B70" i="7"/>
  <c r="A70" i="7"/>
  <c r="B69" i="7"/>
  <c r="A69" i="7"/>
  <c r="B68" i="7"/>
  <c r="A68" i="7"/>
  <c r="B67" i="7"/>
  <c r="A67" i="7"/>
  <c r="B66" i="7"/>
  <c r="A66" i="7"/>
  <c r="B65" i="7"/>
  <c r="A65" i="7"/>
  <c r="B64" i="7"/>
  <c r="A64" i="7"/>
  <c r="B63" i="7"/>
  <c r="A63" i="7"/>
  <c r="B62" i="7"/>
  <c r="A62" i="7"/>
  <c r="B61" i="7"/>
  <c r="A61" i="7"/>
  <c r="B60" i="7"/>
  <c r="A60" i="7"/>
  <c r="B59" i="7"/>
  <c r="A59" i="7"/>
  <c r="B58" i="7"/>
  <c r="A58" i="7"/>
  <c r="B57" i="7"/>
  <c r="A57" i="7"/>
  <c r="B56" i="7"/>
  <c r="A56" i="7"/>
  <c r="B55" i="7"/>
  <c r="A55" i="7"/>
  <c r="B54" i="7"/>
  <c r="A54" i="7"/>
  <c r="B53" i="7"/>
  <c r="A53" i="7"/>
  <c r="B52" i="7"/>
  <c r="A52" i="7"/>
  <c r="B51" i="7"/>
  <c r="A51" i="7"/>
  <c r="B50" i="7"/>
  <c r="A50" i="7"/>
  <c r="B49" i="7"/>
  <c r="A49" i="7"/>
  <c r="B48" i="7"/>
  <c r="A48" i="7"/>
  <c r="B47" i="7"/>
  <c r="A47" i="7"/>
  <c r="B46" i="7"/>
  <c r="A46" i="7"/>
  <c r="B45" i="7"/>
  <c r="A45" i="7"/>
  <c r="B44" i="7"/>
  <c r="A44" i="7"/>
  <c r="B43" i="7"/>
  <c r="A43" i="7"/>
  <c r="B42" i="7"/>
  <c r="A42" i="7"/>
  <c r="B41" i="7"/>
  <c r="A41" i="7"/>
  <c r="B40" i="7"/>
  <c r="A40" i="7"/>
  <c r="B39" i="7"/>
  <c r="A39" i="7"/>
  <c r="B38" i="7"/>
  <c r="A38" i="7"/>
  <c r="B37" i="7"/>
  <c r="A37" i="7"/>
  <c r="B36" i="7"/>
  <c r="A36" i="7"/>
  <c r="B35" i="7"/>
  <c r="A35" i="7"/>
  <c r="B34" i="7"/>
  <c r="A34" i="7"/>
  <c r="B33" i="7"/>
  <c r="A33" i="7"/>
  <c r="B32" i="7"/>
  <c r="A32" i="7"/>
  <c r="B31" i="7"/>
  <c r="A31" i="7"/>
  <c r="B30" i="7"/>
  <c r="A30" i="7"/>
  <c r="B29" i="7"/>
  <c r="A29" i="7"/>
  <c r="B28" i="7"/>
  <c r="A28" i="7"/>
  <c r="B27" i="7"/>
  <c r="A27" i="7"/>
  <c r="B26" i="7"/>
  <c r="A26" i="7"/>
  <c r="B25" i="7"/>
  <c r="A25" i="7"/>
  <c r="B24" i="7"/>
  <c r="A24" i="7"/>
  <c r="B23" i="7"/>
  <c r="A23" i="7"/>
  <c r="C22" i="7"/>
  <c r="B22" i="7"/>
  <c r="A22" i="7"/>
  <c r="C21" i="7"/>
  <c r="B21" i="7"/>
  <c r="A21" i="7"/>
  <c r="C20" i="7"/>
  <c r="B20" i="7"/>
  <c r="A20" i="7"/>
  <c r="C19" i="7"/>
  <c r="B19" i="7"/>
  <c r="A19" i="7"/>
  <c r="E15" i="7"/>
  <c r="B15" i="7"/>
  <c r="E13" i="7"/>
  <c r="B13" i="7"/>
  <c r="E10" i="7"/>
  <c r="H7" i="7"/>
  <c r="E7" i="7"/>
  <c r="B7" i="7"/>
  <c r="E10" i="6"/>
  <c r="E7" i="6"/>
  <c r="B7" i="6"/>
  <c r="B300" i="5"/>
  <c r="A300" i="5"/>
  <c r="B299" i="5"/>
  <c r="A299" i="5"/>
  <c r="B298" i="5"/>
  <c r="A298" i="5"/>
  <c r="B297" i="5"/>
  <c r="A297" i="5"/>
  <c r="B296" i="5"/>
  <c r="A296" i="5"/>
  <c r="B295" i="5"/>
  <c r="A295" i="5"/>
  <c r="B294" i="5"/>
  <c r="A294" i="5"/>
  <c r="B293" i="5"/>
  <c r="A293" i="5"/>
  <c r="B292" i="5"/>
  <c r="A292" i="5"/>
  <c r="B291" i="5"/>
  <c r="A291" i="5"/>
  <c r="B290" i="5"/>
  <c r="A290" i="5"/>
  <c r="B289" i="5"/>
  <c r="A289" i="5"/>
  <c r="B288" i="5"/>
  <c r="A288" i="5"/>
  <c r="B287" i="5"/>
  <c r="A287" i="5"/>
  <c r="B286" i="5"/>
  <c r="A286" i="5"/>
  <c r="B285" i="5"/>
  <c r="A285" i="5"/>
  <c r="B284" i="5"/>
  <c r="A284" i="5"/>
  <c r="B283" i="5"/>
  <c r="A283" i="5"/>
  <c r="B282" i="5"/>
  <c r="A282" i="5"/>
  <c r="B281" i="5"/>
  <c r="A281" i="5"/>
  <c r="B280" i="5"/>
  <c r="A280" i="5"/>
  <c r="B279" i="5"/>
  <c r="A279" i="5"/>
  <c r="B278" i="5"/>
  <c r="A278" i="5"/>
  <c r="B277" i="5"/>
  <c r="A277" i="5"/>
  <c r="B276" i="5"/>
  <c r="A276" i="5"/>
  <c r="B275" i="5"/>
  <c r="A275" i="5"/>
  <c r="B274" i="5"/>
  <c r="A274" i="5"/>
  <c r="B273" i="5"/>
  <c r="A273" i="5"/>
  <c r="B272" i="5"/>
  <c r="A272" i="5"/>
  <c r="B271" i="5"/>
  <c r="A271" i="5"/>
  <c r="B270" i="5"/>
  <c r="A270" i="5"/>
  <c r="B269" i="5"/>
  <c r="A269" i="5"/>
  <c r="B268" i="5"/>
  <c r="A268" i="5"/>
  <c r="B267" i="5"/>
  <c r="A267" i="5"/>
  <c r="B266" i="5"/>
  <c r="A266" i="5"/>
  <c r="B265" i="5"/>
  <c r="A265" i="5"/>
  <c r="B264" i="5"/>
  <c r="A264" i="5"/>
  <c r="B263" i="5"/>
  <c r="A263" i="5"/>
  <c r="B262" i="5"/>
  <c r="A262" i="5"/>
  <c r="B261" i="5"/>
  <c r="A261" i="5"/>
  <c r="B260" i="5"/>
  <c r="A260" i="5"/>
  <c r="B259" i="5"/>
  <c r="A259" i="5"/>
  <c r="B258" i="5"/>
  <c r="A258" i="5"/>
  <c r="B257" i="5"/>
  <c r="A257" i="5"/>
  <c r="B256" i="5"/>
  <c r="A256" i="5"/>
  <c r="B255" i="5"/>
  <c r="A255" i="5"/>
  <c r="B254" i="5"/>
  <c r="A254" i="5"/>
  <c r="B253" i="5"/>
  <c r="A253" i="5"/>
  <c r="B252" i="5"/>
  <c r="A252" i="5"/>
  <c r="B251" i="5"/>
  <c r="A251" i="5"/>
  <c r="B250" i="5"/>
  <c r="A250" i="5"/>
  <c r="B249" i="5"/>
  <c r="A249" i="5"/>
  <c r="B248" i="5"/>
  <c r="A248" i="5"/>
  <c r="B247" i="5"/>
  <c r="A247" i="5"/>
  <c r="B246" i="5"/>
  <c r="A246" i="5"/>
  <c r="B245" i="5"/>
  <c r="A245" i="5"/>
  <c r="B244" i="5"/>
  <c r="A244" i="5"/>
  <c r="B243" i="5"/>
  <c r="A243" i="5"/>
  <c r="B242" i="5"/>
  <c r="A242" i="5"/>
  <c r="B241" i="5"/>
  <c r="A241" i="5"/>
  <c r="B240" i="5"/>
  <c r="A240" i="5"/>
  <c r="B239" i="5"/>
  <c r="A239" i="5"/>
  <c r="B238" i="5"/>
  <c r="A238" i="5"/>
  <c r="B237" i="5"/>
  <c r="A237" i="5"/>
  <c r="B236" i="5"/>
  <c r="A236" i="5"/>
  <c r="B235" i="5"/>
  <c r="A235" i="5"/>
  <c r="B234" i="5"/>
  <c r="A234" i="5"/>
  <c r="B233" i="5"/>
  <c r="A233" i="5"/>
  <c r="B232" i="5"/>
  <c r="A232" i="5"/>
  <c r="B231" i="5"/>
  <c r="A231" i="5"/>
  <c r="B230" i="5"/>
  <c r="A230" i="5"/>
  <c r="B229" i="5"/>
  <c r="A229" i="5"/>
  <c r="B228" i="5"/>
  <c r="A228" i="5"/>
  <c r="B227" i="5"/>
  <c r="A227" i="5"/>
  <c r="B226" i="5"/>
  <c r="A226" i="5"/>
  <c r="B225" i="5"/>
  <c r="A225" i="5"/>
  <c r="B224" i="5"/>
  <c r="A224" i="5"/>
  <c r="B223" i="5"/>
  <c r="A223" i="5"/>
  <c r="B222" i="5"/>
  <c r="A222" i="5"/>
  <c r="B221" i="5"/>
  <c r="A221" i="5"/>
  <c r="B220" i="5"/>
  <c r="A220" i="5"/>
  <c r="B219" i="5"/>
  <c r="A219" i="5"/>
  <c r="B218" i="5"/>
  <c r="A218" i="5"/>
  <c r="B217" i="5"/>
  <c r="A217" i="5"/>
  <c r="B216" i="5"/>
  <c r="A216" i="5"/>
  <c r="B215" i="5"/>
  <c r="A215" i="5"/>
  <c r="B214" i="5"/>
  <c r="A214" i="5"/>
  <c r="B213" i="5"/>
  <c r="A213" i="5"/>
  <c r="B212" i="5"/>
  <c r="A212" i="5"/>
  <c r="B211" i="5"/>
  <c r="A211" i="5"/>
  <c r="B210" i="5"/>
  <c r="A210" i="5"/>
  <c r="B209" i="5"/>
  <c r="A209" i="5"/>
  <c r="B208" i="5"/>
  <c r="A208" i="5"/>
  <c r="B207" i="5"/>
  <c r="A207" i="5"/>
  <c r="B206" i="5"/>
  <c r="A206" i="5"/>
  <c r="B205" i="5"/>
  <c r="A205" i="5"/>
  <c r="B204" i="5"/>
  <c r="A204" i="5"/>
  <c r="B203" i="5"/>
  <c r="A203" i="5"/>
  <c r="B202" i="5"/>
  <c r="A202" i="5"/>
  <c r="B201" i="5"/>
  <c r="A201" i="5"/>
  <c r="B200" i="5"/>
  <c r="A200" i="5"/>
  <c r="B199" i="5"/>
  <c r="A199" i="5"/>
  <c r="B198" i="5"/>
  <c r="A198" i="5"/>
  <c r="B197" i="5"/>
  <c r="A197" i="5"/>
  <c r="B196" i="5"/>
  <c r="A196" i="5"/>
  <c r="B195" i="5"/>
  <c r="A195" i="5"/>
  <c r="B194" i="5"/>
  <c r="A194" i="5"/>
  <c r="B193" i="5"/>
  <c r="A193" i="5"/>
  <c r="B192" i="5"/>
  <c r="A192" i="5"/>
  <c r="B191" i="5"/>
  <c r="A191" i="5"/>
  <c r="B190" i="5"/>
  <c r="A190" i="5"/>
  <c r="B189" i="5"/>
  <c r="A189" i="5"/>
  <c r="B188" i="5"/>
  <c r="A188" i="5"/>
  <c r="B187" i="5"/>
  <c r="A187" i="5"/>
  <c r="B186" i="5"/>
  <c r="A186" i="5"/>
  <c r="B185" i="5"/>
  <c r="A185" i="5"/>
  <c r="B184" i="5"/>
  <c r="A184" i="5"/>
  <c r="B183" i="5"/>
  <c r="A183" i="5"/>
  <c r="B182" i="5"/>
  <c r="A182" i="5"/>
  <c r="B181" i="5"/>
  <c r="A181" i="5"/>
  <c r="B180" i="5"/>
  <c r="A180" i="5"/>
  <c r="B179" i="5"/>
  <c r="A179" i="5"/>
  <c r="B178" i="5"/>
  <c r="A178" i="5"/>
  <c r="B177" i="5"/>
  <c r="A177" i="5"/>
  <c r="B176" i="5"/>
  <c r="A176" i="5"/>
  <c r="B175" i="5"/>
  <c r="A175" i="5"/>
  <c r="B174" i="5"/>
  <c r="A174" i="5"/>
  <c r="B173" i="5"/>
  <c r="A173" i="5"/>
  <c r="B172" i="5"/>
  <c r="A172" i="5"/>
  <c r="B171" i="5"/>
  <c r="A171" i="5"/>
  <c r="B170" i="5"/>
  <c r="A170" i="5"/>
  <c r="B169" i="5"/>
  <c r="A169" i="5"/>
  <c r="B168" i="5"/>
  <c r="A168" i="5"/>
  <c r="B167" i="5"/>
  <c r="A167" i="5"/>
  <c r="B166" i="5"/>
  <c r="A166" i="5"/>
  <c r="B165" i="5"/>
  <c r="A165" i="5"/>
  <c r="B164" i="5"/>
  <c r="A164" i="5"/>
  <c r="B163" i="5"/>
  <c r="A163" i="5"/>
  <c r="B162" i="5"/>
  <c r="A162" i="5"/>
  <c r="B161" i="5"/>
  <c r="A161" i="5"/>
  <c r="B160" i="5"/>
  <c r="A160" i="5"/>
  <c r="B159" i="5"/>
  <c r="A159" i="5"/>
  <c r="B158" i="5"/>
  <c r="A158" i="5"/>
  <c r="B157" i="5"/>
  <c r="A157" i="5"/>
  <c r="B156" i="5"/>
  <c r="A156" i="5"/>
  <c r="B155" i="5"/>
  <c r="A155" i="5"/>
  <c r="B154" i="5"/>
  <c r="A154" i="5"/>
  <c r="B153" i="5"/>
  <c r="A153" i="5"/>
  <c r="B152" i="5"/>
  <c r="A152" i="5"/>
  <c r="B151" i="5"/>
  <c r="A151" i="5"/>
  <c r="B150" i="5"/>
  <c r="A150" i="5"/>
  <c r="B149" i="5"/>
  <c r="A149" i="5"/>
  <c r="B148" i="5"/>
  <c r="A148" i="5"/>
  <c r="B147" i="5"/>
  <c r="A147" i="5"/>
  <c r="B146" i="5"/>
  <c r="A146" i="5"/>
  <c r="B145" i="5"/>
  <c r="A145" i="5"/>
  <c r="B144" i="5"/>
  <c r="A144" i="5"/>
  <c r="B143" i="5"/>
  <c r="A143" i="5"/>
  <c r="B142" i="5"/>
  <c r="A142" i="5"/>
  <c r="B141" i="5"/>
  <c r="A141" i="5"/>
  <c r="B140" i="5"/>
  <c r="A140" i="5"/>
  <c r="B139" i="5"/>
  <c r="A139" i="5"/>
  <c r="B138" i="5"/>
  <c r="A138" i="5"/>
  <c r="B137" i="5"/>
  <c r="A137" i="5"/>
  <c r="B136" i="5"/>
  <c r="A136" i="5"/>
  <c r="B135" i="5"/>
  <c r="A135" i="5"/>
  <c r="B134" i="5"/>
  <c r="A134" i="5"/>
  <c r="B133" i="5"/>
  <c r="A133" i="5"/>
  <c r="B132" i="5"/>
  <c r="A132" i="5"/>
  <c r="B131" i="5"/>
  <c r="A131" i="5"/>
  <c r="B130" i="5"/>
  <c r="A130" i="5"/>
  <c r="B129" i="5"/>
  <c r="A129" i="5"/>
  <c r="B128" i="5"/>
  <c r="A128" i="5"/>
  <c r="B127" i="5"/>
  <c r="A127" i="5"/>
  <c r="B126" i="5"/>
  <c r="A126" i="5"/>
  <c r="B125" i="5"/>
  <c r="A125" i="5"/>
  <c r="B124" i="5"/>
  <c r="A124" i="5"/>
  <c r="B123" i="5"/>
  <c r="A123" i="5"/>
  <c r="B122" i="5"/>
  <c r="A122" i="5"/>
  <c r="B121" i="5"/>
  <c r="A121" i="5"/>
  <c r="B120" i="5"/>
  <c r="A120" i="5"/>
  <c r="B119" i="5"/>
  <c r="A119" i="5"/>
  <c r="B118" i="5"/>
  <c r="A118" i="5"/>
  <c r="B117" i="5"/>
  <c r="A117" i="5"/>
  <c r="B116" i="5"/>
  <c r="A116" i="5"/>
  <c r="B115" i="5"/>
  <c r="A115" i="5"/>
  <c r="B114" i="5"/>
  <c r="A114" i="5"/>
  <c r="B113" i="5"/>
  <c r="A113" i="5"/>
  <c r="B112" i="5"/>
  <c r="A112" i="5"/>
  <c r="B111" i="5"/>
  <c r="A111" i="5"/>
  <c r="B110" i="5"/>
  <c r="A110" i="5"/>
  <c r="B109" i="5"/>
  <c r="A109" i="5"/>
  <c r="B108" i="5"/>
  <c r="A108" i="5"/>
  <c r="B107" i="5"/>
  <c r="A107" i="5"/>
  <c r="B106" i="5"/>
  <c r="A106" i="5"/>
  <c r="B105" i="5"/>
  <c r="A105" i="5"/>
  <c r="B104" i="5"/>
  <c r="A104" i="5"/>
  <c r="B103" i="5"/>
  <c r="A103" i="5"/>
  <c r="B102" i="5"/>
  <c r="A102" i="5"/>
  <c r="B101" i="5"/>
  <c r="A101" i="5"/>
  <c r="B100" i="5"/>
  <c r="A100" i="5"/>
  <c r="B99" i="5"/>
  <c r="A99" i="5"/>
  <c r="B98" i="5"/>
  <c r="A98" i="5"/>
  <c r="B97" i="5"/>
  <c r="A97" i="5"/>
  <c r="B96" i="5"/>
  <c r="A96" i="5"/>
  <c r="B95" i="5"/>
  <c r="A95" i="5"/>
  <c r="B94" i="5"/>
  <c r="A94" i="5"/>
  <c r="B93" i="5"/>
  <c r="A93" i="5"/>
  <c r="B92" i="5"/>
  <c r="A92" i="5"/>
  <c r="B91" i="5"/>
  <c r="A91" i="5"/>
  <c r="B90" i="5"/>
  <c r="A90" i="5"/>
  <c r="B89" i="5"/>
  <c r="A89" i="5"/>
  <c r="B88" i="5"/>
  <c r="A88" i="5"/>
  <c r="B87" i="5"/>
  <c r="A87" i="5"/>
  <c r="B86" i="5"/>
  <c r="A86" i="5"/>
  <c r="B85" i="5"/>
  <c r="A85" i="5"/>
  <c r="B84" i="5"/>
  <c r="A84" i="5"/>
  <c r="B83" i="5"/>
  <c r="A83" i="5"/>
  <c r="B82" i="5"/>
  <c r="A82" i="5"/>
  <c r="B81" i="5"/>
  <c r="A81" i="5"/>
  <c r="B80" i="5"/>
  <c r="A80" i="5"/>
  <c r="B79" i="5"/>
  <c r="A79" i="5"/>
  <c r="B78" i="5"/>
  <c r="A78" i="5"/>
  <c r="B77" i="5"/>
  <c r="A77" i="5"/>
  <c r="B76" i="5"/>
  <c r="A76" i="5"/>
  <c r="B75" i="5"/>
  <c r="A75" i="5"/>
  <c r="B74" i="5"/>
  <c r="A74" i="5"/>
  <c r="B73" i="5"/>
  <c r="A73" i="5"/>
  <c r="B72" i="5"/>
  <c r="A72" i="5"/>
  <c r="B71" i="5"/>
  <c r="A71" i="5"/>
  <c r="B70" i="5"/>
  <c r="A70" i="5"/>
  <c r="B69" i="5"/>
  <c r="A69" i="5"/>
  <c r="B68" i="5"/>
  <c r="A68" i="5"/>
  <c r="B67" i="5"/>
  <c r="A67" i="5"/>
  <c r="B66" i="5"/>
  <c r="A66" i="5"/>
  <c r="B65" i="5"/>
  <c r="A65" i="5"/>
  <c r="B64" i="5"/>
  <c r="A64" i="5"/>
  <c r="B63" i="5"/>
  <c r="A63" i="5"/>
  <c r="B62" i="5"/>
  <c r="A62" i="5"/>
  <c r="B61" i="5"/>
  <c r="A61" i="5"/>
  <c r="B60" i="5"/>
  <c r="A60" i="5"/>
  <c r="B59" i="5"/>
  <c r="A59" i="5"/>
  <c r="B58" i="5"/>
  <c r="A58" i="5"/>
  <c r="B57" i="5"/>
  <c r="A57" i="5"/>
  <c r="B56" i="5"/>
  <c r="A56" i="5"/>
  <c r="B55" i="5"/>
  <c r="A55" i="5"/>
  <c r="B54" i="5"/>
  <c r="A54" i="5"/>
  <c r="B53" i="5"/>
  <c r="A53" i="5"/>
  <c r="B52" i="5"/>
  <c r="A52" i="5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E15" i="5"/>
  <c r="B15" i="5"/>
  <c r="E13" i="5"/>
  <c r="B13" i="5"/>
  <c r="E10" i="5"/>
  <c r="E7" i="5"/>
  <c r="B7" i="5"/>
  <c r="E10" i="4"/>
  <c r="H7" i="4"/>
  <c r="E7" i="4"/>
  <c r="B7" i="4"/>
  <c r="B5" i="3"/>
  <c r="H7" i="11" s="1"/>
  <c r="AD291" i="2"/>
  <c r="AC291" i="2"/>
  <c r="AB291" i="2"/>
  <c r="AA291" i="2"/>
  <c r="AD290" i="2"/>
  <c r="AC290" i="2"/>
  <c r="AB290" i="2"/>
  <c r="AA290" i="2"/>
  <c r="AD289" i="2"/>
  <c r="AC289" i="2"/>
  <c r="AB289" i="2"/>
  <c r="AA289" i="2"/>
  <c r="AD288" i="2"/>
  <c r="AC288" i="2"/>
  <c r="AB288" i="2"/>
  <c r="AA288" i="2"/>
  <c r="AD287" i="2"/>
  <c r="AC287" i="2"/>
  <c r="AB287" i="2"/>
  <c r="AA287" i="2"/>
  <c r="AD286" i="2"/>
  <c r="AC286" i="2"/>
  <c r="AB286" i="2"/>
  <c r="AA286" i="2"/>
  <c r="AD285" i="2"/>
  <c r="AC285" i="2"/>
  <c r="AB285" i="2"/>
  <c r="AA285" i="2"/>
  <c r="AD284" i="2"/>
  <c r="AC284" i="2"/>
  <c r="AB284" i="2"/>
  <c r="AA284" i="2"/>
  <c r="AD283" i="2"/>
  <c r="AC283" i="2"/>
  <c r="AB283" i="2"/>
  <c r="AA283" i="2"/>
  <c r="AD282" i="2"/>
  <c r="AC282" i="2"/>
  <c r="AB282" i="2"/>
  <c r="AA282" i="2"/>
  <c r="AD281" i="2"/>
  <c r="AC281" i="2"/>
  <c r="AB281" i="2"/>
  <c r="AA281" i="2"/>
  <c r="AD280" i="2"/>
  <c r="AC280" i="2"/>
  <c r="AB280" i="2"/>
  <c r="AA280" i="2"/>
  <c r="AD279" i="2"/>
  <c r="AC279" i="2"/>
  <c r="AB279" i="2"/>
  <c r="AA279" i="2"/>
  <c r="AD278" i="2"/>
  <c r="AC278" i="2"/>
  <c r="AB278" i="2"/>
  <c r="AA278" i="2"/>
  <c r="AD277" i="2"/>
  <c r="AC277" i="2"/>
  <c r="AB277" i="2"/>
  <c r="AA277" i="2"/>
  <c r="AD276" i="2"/>
  <c r="AC276" i="2"/>
  <c r="AB276" i="2"/>
  <c r="AA276" i="2"/>
  <c r="AD275" i="2"/>
  <c r="AC275" i="2"/>
  <c r="AB275" i="2"/>
  <c r="AA275" i="2"/>
  <c r="AD274" i="2"/>
  <c r="AC274" i="2"/>
  <c r="AB274" i="2"/>
  <c r="AA274" i="2"/>
  <c r="AD273" i="2"/>
  <c r="AC273" i="2"/>
  <c r="AB273" i="2"/>
  <c r="AA273" i="2"/>
  <c r="AD272" i="2"/>
  <c r="AC272" i="2"/>
  <c r="AB272" i="2"/>
  <c r="AA272" i="2"/>
  <c r="AD271" i="2"/>
  <c r="AC271" i="2"/>
  <c r="AB271" i="2"/>
  <c r="AA271" i="2"/>
  <c r="AD270" i="2"/>
  <c r="AC270" i="2"/>
  <c r="AB270" i="2"/>
  <c r="AA270" i="2"/>
  <c r="AD269" i="2"/>
  <c r="AC269" i="2"/>
  <c r="AB269" i="2"/>
  <c r="AA269" i="2"/>
  <c r="AD268" i="2"/>
  <c r="AC268" i="2"/>
  <c r="AB268" i="2"/>
  <c r="AA268" i="2"/>
  <c r="AD267" i="2"/>
  <c r="AC267" i="2"/>
  <c r="AB267" i="2"/>
  <c r="AA267" i="2"/>
  <c r="AD266" i="2"/>
  <c r="AC266" i="2"/>
  <c r="AB266" i="2"/>
  <c r="AA266" i="2"/>
  <c r="AD265" i="2"/>
  <c r="AC265" i="2"/>
  <c r="AB265" i="2"/>
  <c r="AA265" i="2"/>
  <c r="AD264" i="2"/>
  <c r="AC264" i="2"/>
  <c r="AB264" i="2"/>
  <c r="AA264" i="2"/>
  <c r="AD263" i="2"/>
  <c r="AC263" i="2"/>
  <c r="AB263" i="2"/>
  <c r="AA263" i="2"/>
  <c r="AD262" i="2"/>
  <c r="AC262" i="2"/>
  <c r="AB262" i="2"/>
  <c r="AA262" i="2"/>
  <c r="AD261" i="2"/>
  <c r="AC261" i="2"/>
  <c r="AB261" i="2"/>
  <c r="AA261" i="2"/>
  <c r="AD260" i="2"/>
  <c r="AC260" i="2"/>
  <c r="AB260" i="2"/>
  <c r="AA260" i="2"/>
  <c r="AD259" i="2"/>
  <c r="AC259" i="2"/>
  <c r="AB259" i="2"/>
  <c r="AA259" i="2"/>
  <c r="AD258" i="2"/>
  <c r="AC258" i="2"/>
  <c r="AB258" i="2"/>
  <c r="AA258" i="2"/>
  <c r="AD257" i="2"/>
  <c r="AC257" i="2"/>
  <c r="AB257" i="2"/>
  <c r="AA257" i="2"/>
  <c r="AD256" i="2"/>
  <c r="AC256" i="2"/>
  <c r="AB256" i="2"/>
  <c r="AA256" i="2"/>
  <c r="AD255" i="2"/>
  <c r="AC255" i="2"/>
  <c r="AB255" i="2"/>
  <c r="AA255" i="2"/>
  <c r="AD254" i="2"/>
  <c r="AC254" i="2"/>
  <c r="AB254" i="2"/>
  <c r="AA254" i="2"/>
  <c r="AD253" i="2"/>
  <c r="AC253" i="2"/>
  <c r="AB253" i="2"/>
  <c r="AA253" i="2"/>
  <c r="AD252" i="2"/>
  <c r="AC252" i="2"/>
  <c r="AB252" i="2"/>
  <c r="AA252" i="2"/>
  <c r="AD251" i="2"/>
  <c r="AC251" i="2"/>
  <c r="AB251" i="2"/>
  <c r="AA251" i="2"/>
  <c r="AD250" i="2"/>
  <c r="AC250" i="2"/>
  <c r="AB250" i="2"/>
  <c r="AA250" i="2"/>
  <c r="AD249" i="2"/>
  <c r="AC249" i="2"/>
  <c r="AB249" i="2"/>
  <c r="AA249" i="2"/>
  <c r="AD248" i="2"/>
  <c r="AC248" i="2"/>
  <c r="AB248" i="2"/>
  <c r="AA248" i="2"/>
  <c r="AD247" i="2"/>
  <c r="AC247" i="2"/>
  <c r="AB247" i="2"/>
  <c r="AA247" i="2"/>
  <c r="AD246" i="2"/>
  <c r="AC246" i="2"/>
  <c r="AB246" i="2"/>
  <c r="AA246" i="2"/>
  <c r="AD245" i="2"/>
  <c r="AC245" i="2"/>
  <c r="AB245" i="2"/>
  <c r="AA245" i="2"/>
  <c r="AD244" i="2"/>
  <c r="AC244" i="2"/>
  <c r="AB244" i="2"/>
  <c r="AA244" i="2"/>
  <c r="AD243" i="2"/>
  <c r="AC243" i="2"/>
  <c r="AB243" i="2"/>
  <c r="AA243" i="2"/>
  <c r="AD242" i="2"/>
  <c r="AC242" i="2"/>
  <c r="AB242" i="2"/>
  <c r="AA242" i="2"/>
  <c r="AD241" i="2"/>
  <c r="AC241" i="2"/>
  <c r="AB241" i="2"/>
  <c r="AA241" i="2"/>
  <c r="AD240" i="2"/>
  <c r="AC240" i="2"/>
  <c r="AB240" i="2"/>
  <c r="AA240" i="2"/>
  <c r="AD239" i="2"/>
  <c r="AC239" i="2"/>
  <c r="AB239" i="2"/>
  <c r="AA239" i="2"/>
  <c r="AD238" i="2"/>
  <c r="AC238" i="2"/>
  <c r="AB238" i="2"/>
  <c r="AA238" i="2"/>
  <c r="AD237" i="2"/>
  <c r="AC237" i="2"/>
  <c r="AB237" i="2"/>
  <c r="AA237" i="2"/>
  <c r="AD236" i="2"/>
  <c r="AC236" i="2"/>
  <c r="AB236" i="2"/>
  <c r="AA236" i="2"/>
  <c r="AD235" i="2"/>
  <c r="AC235" i="2"/>
  <c r="AB235" i="2"/>
  <c r="AA235" i="2"/>
  <c r="AD234" i="2"/>
  <c r="AC234" i="2"/>
  <c r="AB234" i="2"/>
  <c r="AA234" i="2"/>
  <c r="AD233" i="2"/>
  <c r="AC233" i="2"/>
  <c r="AB233" i="2"/>
  <c r="AA233" i="2"/>
  <c r="AD232" i="2"/>
  <c r="AC232" i="2"/>
  <c r="AB232" i="2"/>
  <c r="AA232" i="2"/>
  <c r="AD231" i="2"/>
  <c r="AC231" i="2"/>
  <c r="AB231" i="2"/>
  <c r="AA231" i="2"/>
  <c r="AD230" i="2"/>
  <c r="AC230" i="2"/>
  <c r="AB230" i="2"/>
  <c r="AA230" i="2"/>
  <c r="AD229" i="2"/>
  <c r="AC229" i="2"/>
  <c r="AB229" i="2"/>
  <c r="AA229" i="2"/>
  <c r="AD228" i="2"/>
  <c r="AC228" i="2"/>
  <c r="AB228" i="2"/>
  <c r="AA228" i="2"/>
  <c r="AD227" i="2"/>
  <c r="AC227" i="2"/>
  <c r="AB227" i="2"/>
  <c r="AA227" i="2"/>
  <c r="AD226" i="2"/>
  <c r="AC226" i="2"/>
  <c r="AB226" i="2"/>
  <c r="AA226" i="2"/>
  <c r="AD225" i="2"/>
  <c r="AC225" i="2"/>
  <c r="AB225" i="2"/>
  <c r="AA225" i="2"/>
  <c r="AD224" i="2"/>
  <c r="AC224" i="2"/>
  <c r="AB224" i="2"/>
  <c r="AA224" i="2"/>
  <c r="AD223" i="2"/>
  <c r="AC223" i="2"/>
  <c r="AB223" i="2"/>
  <c r="AA223" i="2"/>
  <c r="AD222" i="2"/>
  <c r="AC222" i="2"/>
  <c r="AB222" i="2"/>
  <c r="AA222" i="2"/>
  <c r="AD221" i="2"/>
  <c r="AC221" i="2"/>
  <c r="AB221" i="2"/>
  <c r="AA221" i="2"/>
  <c r="AD220" i="2"/>
  <c r="AC220" i="2"/>
  <c r="AB220" i="2"/>
  <c r="AA220" i="2"/>
  <c r="AD219" i="2"/>
  <c r="AC219" i="2"/>
  <c r="AB219" i="2"/>
  <c r="AA219" i="2"/>
  <c r="AD218" i="2"/>
  <c r="AC218" i="2"/>
  <c r="AB218" i="2"/>
  <c r="AA218" i="2"/>
  <c r="AD217" i="2"/>
  <c r="AC217" i="2"/>
  <c r="AB217" i="2"/>
  <c r="AA217" i="2"/>
  <c r="AD216" i="2"/>
  <c r="AC216" i="2"/>
  <c r="AB216" i="2"/>
  <c r="AA216" i="2"/>
  <c r="AD215" i="2"/>
  <c r="AC215" i="2"/>
  <c r="AB215" i="2"/>
  <c r="AA215" i="2"/>
  <c r="AD214" i="2"/>
  <c r="AC214" i="2"/>
  <c r="AB214" i="2"/>
  <c r="AA214" i="2"/>
  <c r="AD213" i="2"/>
  <c r="AC213" i="2"/>
  <c r="AB213" i="2"/>
  <c r="AA213" i="2"/>
  <c r="AD212" i="2"/>
  <c r="AC212" i="2"/>
  <c r="AB212" i="2"/>
  <c r="AA212" i="2"/>
  <c r="AD211" i="2"/>
  <c r="AC211" i="2"/>
  <c r="AB211" i="2"/>
  <c r="AA211" i="2"/>
  <c r="AD210" i="2"/>
  <c r="AC210" i="2"/>
  <c r="AB210" i="2"/>
  <c r="AA210" i="2"/>
  <c r="AD209" i="2"/>
  <c r="AC209" i="2"/>
  <c r="AB209" i="2"/>
  <c r="AA209" i="2"/>
  <c r="AD208" i="2"/>
  <c r="AC208" i="2"/>
  <c r="AB208" i="2"/>
  <c r="AA208" i="2"/>
  <c r="AD207" i="2"/>
  <c r="AC207" i="2"/>
  <c r="AB207" i="2"/>
  <c r="AA207" i="2"/>
  <c r="AD206" i="2"/>
  <c r="AC206" i="2"/>
  <c r="AB206" i="2"/>
  <c r="AA206" i="2"/>
  <c r="AD205" i="2"/>
  <c r="AC205" i="2"/>
  <c r="AB205" i="2"/>
  <c r="AA205" i="2"/>
  <c r="AD204" i="2"/>
  <c r="AC204" i="2"/>
  <c r="AB204" i="2"/>
  <c r="AA204" i="2"/>
  <c r="AD203" i="2"/>
  <c r="AC203" i="2"/>
  <c r="AB203" i="2"/>
  <c r="AA203" i="2"/>
  <c r="AD202" i="2"/>
  <c r="AC202" i="2"/>
  <c r="AB202" i="2"/>
  <c r="AA202" i="2"/>
  <c r="AD201" i="2"/>
  <c r="AC201" i="2"/>
  <c r="AB201" i="2"/>
  <c r="AA201" i="2"/>
  <c r="AD200" i="2"/>
  <c r="AC200" i="2"/>
  <c r="AB200" i="2"/>
  <c r="AA200" i="2"/>
  <c r="AD199" i="2"/>
  <c r="AC199" i="2"/>
  <c r="AB199" i="2"/>
  <c r="AA199" i="2"/>
  <c r="AD198" i="2"/>
  <c r="AC198" i="2"/>
  <c r="AB198" i="2"/>
  <c r="AA198" i="2"/>
  <c r="AD197" i="2"/>
  <c r="AC197" i="2"/>
  <c r="AB197" i="2"/>
  <c r="AA197" i="2"/>
  <c r="AD196" i="2"/>
  <c r="AC196" i="2"/>
  <c r="AB196" i="2"/>
  <c r="AA196" i="2"/>
  <c r="AD195" i="2"/>
  <c r="AC195" i="2"/>
  <c r="AB195" i="2"/>
  <c r="AA195" i="2"/>
  <c r="AD194" i="2"/>
  <c r="AC194" i="2"/>
  <c r="AB194" i="2"/>
  <c r="AA194" i="2"/>
  <c r="AD193" i="2"/>
  <c r="AC193" i="2"/>
  <c r="AB193" i="2"/>
  <c r="AA193" i="2"/>
  <c r="AD192" i="2"/>
  <c r="AC192" i="2"/>
  <c r="AB192" i="2"/>
  <c r="AA192" i="2"/>
  <c r="AD191" i="2"/>
  <c r="AC191" i="2"/>
  <c r="AB191" i="2"/>
  <c r="AA191" i="2"/>
  <c r="AD190" i="2"/>
  <c r="AC190" i="2"/>
  <c r="AB190" i="2"/>
  <c r="AA190" i="2"/>
  <c r="AD189" i="2"/>
  <c r="AC189" i="2"/>
  <c r="AB189" i="2"/>
  <c r="AA189" i="2"/>
  <c r="AD188" i="2"/>
  <c r="AC188" i="2"/>
  <c r="AB188" i="2"/>
  <c r="AA188" i="2"/>
  <c r="AD187" i="2"/>
  <c r="AC187" i="2"/>
  <c r="AB187" i="2"/>
  <c r="AA187" i="2"/>
  <c r="AD186" i="2"/>
  <c r="AC186" i="2"/>
  <c r="AB186" i="2"/>
  <c r="AA186" i="2"/>
  <c r="AD185" i="2"/>
  <c r="AC185" i="2"/>
  <c r="AB185" i="2"/>
  <c r="AA185" i="2"/>
  <c r="AD184" i="2"/>
  <c r="AC184" i="2"/>
  <c r="AB184" i="2"/>
  <c r="AA184" i="2"/>
  <c r="AD183" i="2"/>
  <c r="AC183" i="2"/>
  <c r="AB183" i="2"/>
  <c r="AA183" i="2"/>
  <c r="AD182" i="2"/>
  <c r="AC182" i="2"/>
  <c r="AB182" i="2"/>
  <c r="AA182" i="2"/>
  <c r="AD181" i="2"/>
  <c r="AC181" i="2"/>
  <c r="AB181" i="2"/>
  <c r="AA181" i="2"/>
  <c r="AD180" i="2"/>
  <c r="AC180" i="2"/>
  <c r="AB180" i="2"/>
  <c r="AA180" i="2"/>
  <c r="AD179" i="2"/>
  <c r="AC179" i="2"/>
  <c r="AB179" i="2"/>
  <c r="AA179" i="2"/>
  <c r="AD178" i="2"/>
  <c r="AC178" i="2"/>
  <c r="AB178" i="2"/>
  <c r="AA178" i="2"/>
  <c r="AD177" i="2"/>
  <c r="AC177" i="2"/>
  <c r="AB177" i="2"/>
  <c r="AA177" i="2"/>
  <c r="AD176" i="2"/>
  <c r="AC176" i="2"/>
  <c r="AB176" i="2"/>
  <c r="AA176" i="2"/>
  <c r="AD175" i="2"/>
  <c r="AC175" i="2"/>
  <c r="AB175" i="2"/>
  <c r="AA175" i="2"/>
  <c r="AD174" i="2"/>
  <c r="AC174" i="2"/>
  <c r="AB174" i="2"/>
  <c r="AA174" i="2"/>
  <c r="AD173" i="2"/>
  <c r="AC173" i="2"/>
  <c r="AB173" i="2"/>
  <c r="AA173" i="2"/>
  <c r="AD172" i="2"/>
  <c r="AC172" i="2"/>
  <c r="AB172" i="2"/>
  <c r="AA172" i="2"/>
  <c r="AD171" i="2"/>
  <c r="AC171" i="2"/>
  <c r="AB171" i="2"/>
  <c r="AA171" i="2"/>
  <c r="AD170" i="2"/>
  <c r="AC170" i="2"/>
  <c r="AB170" i="2"/>
  <c r="AA170" i="2"/>
  <c r="AD169" i="2"/>
  <c r="AC169" i="2"/>
  <c r="AB169" i="2"/>
  <c r="AA169" i="2"/>
  <c r="AD168" i="2"/>
  <c r="AC168" i="2"/>
  <c r="AB168" i="2"/>
  <c r="AA168" i="2"/>
  <c r="AD167" i="2"/>
  <c r="AC167" i="2"/>
  <c r="AB167" i="2"/>
  <c r="AA167" i="2"/>
  <c r="AD166" i="2"/>
  <c r="AC166" i="2"/>
  <c r="AB166" i="2"/>
  <c r="AA166" i="2"/>
  <c r="AD165" i="2"/>
  <c r="AC165" i="2"/>
  <c r="AB165" i="2"/>
  <c r="AA165" i="2"/>
  <c r="AD164" i="2"/>
  <c r="AC164" i="2"/>
  <c r="AB164" i="2"/>
  <c r="AA164" i="2"/>
  <c r="AD163" i="2"/>
  <c r="AC163" i="2"/>
  <c r="AB163" i="2"/>
  <c r="AA163" i="2"/>
  <c r="AD162" i="2"/>
  <c r="AC162" i="2"/>
  <c r="AB162" i="2"/>
  <c r="AA162" i="2"/>
  <c r="AD161" i="2"/>
  <c r="AC161" i="2"/>
  <c r="AB161" i="2"/>
  <c r="AA161" i="2"/>
  <c r="AD160" i="2"/>
  <c r="AC160" i="2"/>
  <c r="AB160" i="2"/>
  <c r="AA160" i="2"/>
  <c r="AD159" i="2"/>
  <c r="AC159" i="2"/>
  <c r="AB159" i="2"/>
  <c r="AA159" i="2"/>
  <c r="AD158" i="2"/>
  <c r="AC158" i="2"/>
  <c r="AB158" i="2"/>
  <c r="AA158" i="2"/>
  <c r="AD157" i="2"/>
  <c r="AC157" i="2"/>
  <c r="AB157" i="2"/>
  <c r="AA157" i="2"/>
  <c r="AD156" i="2"/>
  <c r="AC156" i="2"/>
  <c r="AB156" i="2"/>
  <c r="AA156" i="2"/>
  <c r="AD155" i="2"/>
  <c r="AC155" i="2"/>
  <c r="AB155" i="2"/>
  <c r="AA155" i="2"/>
  <c r="AD154" i="2"/>
  <c r="AC154" i="2"/>
  <c r="AB154" i="2"/>
  <c r="AA154" i="2"/>
  <c r="AD153" i="2"/>
  <c r="AC153" i="2"/>
  <c r="AB153" i="2"/>
  <c r="AA153" i="2"/>
  <c r="AD152" i="2"/>
  <c r="AC152" i="2"/>
  <c r="AB152" i="2"/>
  <c r="AA152" i="2"/>
  <c r="AD151" i="2"/>
  <c r="AC151" i="2"/>
  <c r="AB151" i="2"/>
  <c r="AA151" i="2"/>
  <c r="AD150" i="2"/>
  <c r="AC150" i="2"/>
  <c r="AB150" i="2"/>
  <c r="AA150" i="2"/>
  <c r="AD149" i="2"/>
  <c r="AC149" i="2"/>
  <c r="AB149" i="2"/>
  <c r="AA149" i="2"/>
  <c r="AD148" i="2"/>
  <c r="AC148" i="2"/>
  <c r="AB148" i="2"/>
  <c r="AA148" i="2"/>
  <c r="AD147" i="2"/>
  <c r="AC147" i="2"/>
  <c r="AB147" i="2"/>
  <c r="AA147" i="2"/>
  <c r="AD146" i="2"/>
  <c r="AC146" i="2"/>
  <c r="AB146" i="2"/>
  <c r="AA146" i="2"/>
  <c r="AD145" i="2"/>
  <c r="AC145" i="2"/>
  <c r="AB145" i="2"/>
  <c r="AA145" i="2"/>
  <c r="AD144" i="2"/>
  <c r="AC144" i="2"/>
  <c r="AB144" i="2"/>
  <c r="AA144" i="2"/>
  <c r="AD143" i="2"/>
  <c r="AC143" i="2"/>
  <c r="AB143" i="2"/>
  <c r="AA143" i="2"/>
  <c r="AD142" i="2"/>
  <c r="AC142" i="2"/>
  <c r="AB142" i="2"/>
  <c r="AA142" i="2"/>
  <c r="AD141" i="2"/>
  <c r="AC141" i="2"/>
  <c r="AB141" i="2"/>
  <c r="AA141" i="2"/>
  <c r="AD140" i="2"/>
  <c r="AC140" i="2"/>
  <c r="AB140" i="2"/>
  <c r="AA140" i="2"/>
  <c r="AD139" i="2"/>
  <c r="AC139" i="2"/>
  <c r="AB139" i="2"/>
  <c r="AA139" i="2"/>
  <c r="AD138" i="2"/>
  <c r="AC138" i="2"/>
  <c r="AB138" i="2"/>
  <c r="AA138" i="2"/>
  <c r="AD137" i="2"/>
  <c r="AC137" i="2"/>
  <c r="AB137" i="2"/>
  <c r="AA137" i="2"/>
  <c r="AD136" i="2"/>
  <c r="AC136" i="2"/>
  <c r="AB136" i="2"/>
  <c r="AA136" i="2"/>
  <c r="AD135" i="2"/>
  <c r="AC135" i="2"/>
  <c r="AB135" i="2"/>
  <c r="AA135" i="2"/>
  <c r="AD134" i="2"/>
  <c r="AC134" i="2"/>
  <c r="AB134" i="2"/>
  <c r="AA134" i="2"/>
  <c r="AD133" i="2"/>
  <c r="AC133" i="2"/>
  <c r="AB133" i="2"/>
  <c r="AA133" i="2"/>
  <c r="AD132" i="2"/>
  <c r="AC132" i="2"/>
  <c r="AB132" i="2"/>
  <c r="AA132" i="2"/>
  <c r="AD131" i="2"/>
  <c r="AC131" i="2"/>
  <c r="AB131" i="2"/>
  <c r="AA131" i="2"/>
  <c r="AD130" i="2"/>
  <c r="AC130" i="2"/>
  <c r="AB130" i="2"/>
  <c r="AA130" i="2"/>
  <c r="AD129" i="2"/>
  <c r="AC129" i="2"/>
  <c r="AB129" i="2"/>
  <c r="AA129" i="2"/>
  <c r="AD128" i="2"/>
  <c r="AC128" i="2"/>
  <c r="AB128" i="2"/>
  <c r="AA128" i="2"/>
  <c r="AD127" i="2"/>
  <c r="AC127" i="2"/>
  <c r="AB127" i="2"/>
  <c r="AA127" i="2"/>
  <c r="AD126" i="2"/>
  <c r="AC126" i="2"/>
  <c r="AB126" i="2"/>
  <c r="AA126" i="2"/>
  <c r="AD125" i="2"/>
  <c r="AC125" i="2"/>
  <c r="AB125" i="2"/>
  <c r="AA125" i="2"/>
  <c r="AD124" i="2"/>
  <c r="AC124" i="2"/>
  <c r="AB124" i="2"/>
  <c r="AA124" i="2"/>
  <c r="AD123" i="2"/>
  <c r="AC123" i="2"/>
  <c r="AB123" i="2"/>
  <c r="AA123" i="2"/>
  <c r="AD122" i="2"/>
  <c r="AC122" i="2"/>
  <c r="AB122" i="2"/>
  <c r="AA122" i="2"/>
  <c r="AD121" i="2"/>
  <c r="AC121" i="2"/>
  <c r="AB121" i="2"/>
  <c r="AA121" i="2"/>
  <c r="AD120" i="2"/>
  <c r="AC120" i="2"/>
  <c r="AB120" i="2"/>
  <c r="AA120" i="2"/>
  <c r="AD119" i="2"/>
  <c r="AC119" i="2"/>
  <c r="AB119" i="2"/>
  <c r="AA119" i="2"/>
  <c r="AD118" i="2"/>
  <c r="AC118" i="2"/>
  <c r="AB118" i="2"/>
  <c r="AA118" i="2"/>
  <c r="AD117" i="2"/>
  <c r="AC117" i="2"/>
  <c r="AB117" i="2"/>
  <c r="AA117" i="2"/>
  <c r="AD116" i="2"/>
  <c r="AC116" i="2"/>
  <c r="AB116" i="2"/>
  <c r="AA116" i="2"/>
  <c r="AD115" i="2"/>
  <c r="AC115" i="2"/>
  <c r="AB115" i="2"/>
  <c r="AA115" i="2"/>
  <c r="AD114" i="2"/>
  <c r="AC114" i="2"/>
  <c r="AB114" i="2"/>
  <c r="AA114" i="2"/>
  <c r="AD113" i="2"/>
  <c r="AC113" i="2"/>
  <c r="AB113" i="2"/>
  <c r="AA113" i="2"/>
  <c r="AD112" i="2"/>
  <c r="AC112" i="2"/>
  <c r="AB112" i="2"/>
  <c r="AA112" i="2"/>
  <c r="AD111" i="2"/>
  <c r="AC111" i="2"/>
  <c r="AB111" i="2"/>
  <c r="AA111" i="2"/>
  <c r="AD110" i="2"/>
  <c r="AC110" i="2"/>
  <c r="AB110" i="2"/>
  <c r="AA110" i="2"/>
  <c r="AD109" i="2"/>
  <c r="AC109" i="2"/>
  <c r="AB109" i="2"/>
  <c r="AA109" i="2"/>
  <c r="AD108" i="2"/>
  <c r="AC108" i="2"/>
  <c r="AB108" i="2"/>
  <c r="AA108" i="2"/>
  <c r="AD107" i="2"/>
  <c r="AC107" i="2"/>
  <c r="AB107" i="2"/>
  <c r="AA107" i="2"/>
  <c r="AD106" i="2"/>
  <c r="AC106" i="2"/>
  <c r="AB106" i="2"/>
  <c r="AA106" i="2"/>
  <c r="AD105" i="2"/>
  <c r="AC105" i="2"/>
  <c r="AB105" i="2"/>
  <c r="AA105" i="2"/>
  <c r="AD104" i="2"/>
  <c r="AC104" i="2"/>
  <c r="AB104" i="2"/>
  <c r="AA104" i="2"/>
  <c r="AD103" i="2"/>
  <c r="AC103" i="2"/>
  <c r="AB103" i="2"/>
  <c r="AA103" i="2"/>
  <c r="AD102" i="2"/>
  <c r="AC102" i="2"/>
  <c r="AB102" i="2"/>
  <c r="AA102" i="2"/>
  <c r="AD101" i="2"/>
  <c r="AC101" i="2"/>
  <c r="AB101" i="2"/>
  <c r="AA101" i="2"/>
  <c r="AD100" i="2"/>
  <c r="AC100" i="2"/>
  <c r="AB100" i="2"/>
  <c r="AA100" i="2"/>
  <c r="AD99" i="2"/>
  <c r="AC99" i="2"/>
  <c r="AB99" i="2"/>
  <c r="AA99" i="2"/>
  <c r="AD98" i="2"/>
  <c r="AC98" i="2"/>
  <c r="AB98" i="2"/>
  <c r="AA98" i="2"/>
  <c r="AD97" i="2"/>
  <c r="AC97" i="2"/>
  <c r="AB97" i="2"/>
  <c r="AA97" i="2"/>
  <c r="AD96" i="2"/>
  <c r="AC96" i="2"/>
  <c r="AB96" i="2"/>
  <c r="AA96" i="2"/>
  <c r="AD95" i="2"/>
  <c r="AC95" i="2"/>
  <c r="AB95" i="2"/>
  <c r="AA95" i="2"/>
  <c r="AD94" i="2"/>
  <c r="AC94" i="2"/>
  <c r="AB94" i="2"/>
  <c r="AA94" i="2"/>
  <c r="AD93" i="2"/>
  <c r="AC93" i="2"/>
  <c r="AB93" i="2"/>
  <c r="AA93" i="2"/>
  <c r="AD92" i="2"/>
  <c r="AC92" i="2"/>
  <c r="AB92" i="2"/>
  <c r="AA92" i="2"/>
  <c r="AD91" i="2"/>
  <c r="AC91" i="2"/>
  <c r="AB91" i="2"/>
  <c r="AA91" i="2"/>
  <c r="AD90" i="2"/>
  <c r="AC90" i="2"/>
  <c r="AB90" i="2"/>
  <c r="AA90" i="2"/>
  <c r="AD89" i="2"/>
  <c r="AC89" i="2"/>
  <c r="AB89" i="2"/>
  <c r="AA89" i="2"/>
  <c r="AD88" i="2"/>
  <c r="AC88" i="2"/>
  <c r="AB88" i="2"/>
  <c r="AA88" i="2"/>
  <c r="AD87" i="2"/>
  <c r="AC87" i="2"/>
  <c r="AB87" i="2"/>
  <c r="AA87" i="2"/>
  <c r="AD86" i="2"/>
  <c r="AC86" i="2"/>
  <c r="AB86" i="2"/>
  <c r="AA86" i="2"/>
  <c r="AD85" i="2"/>
  <c r="AC85" i="2"/>
  <c r="AB85" i="2"/>
  <c r="AA85" i="2"/>
  <c r="AD84" i="2"/>
  <c r="AC84" i="2"/>
  <c r="AB84" i="2"/>
  <c r="AA84" i="2"/>
  <c r="AD83" i="2"/>
  <c r="AC83" i="2"/>
  <c r="AB83" i="2"/>
  <c r="AA83" i="2"/>
  <c r="AD82" i="2"/>
  <c r="AC82" i="2"/>
  <c r="AB82" i="2"/>
  <c r="AA82" i="2"/>
  <c r="AD81" i="2"/>
  <c r="AC81" i="2"/>
  <c r="AB81" i="2"/>
  <c r="AA81" i="2"/>
  <c r="AD80" i="2"/>
  <c r="AC80" i="2"/>
  <c r="AB80" i="2"/>
  <c r="AA80" i="2"/>
  <c r="AD79" i="2"/>
  <c r="AC79" i="2"/>
  <c r="AB79" i="2"/>
  <c r="AA79" i="2"/>
  <c r="AD78" i="2"/>
  <c r="AC78" i="2"/>
  <c r="AB78" i="2"/>
  <c r="AA78" i="2"/>
  <c r="AD77" i="2"/>
  <c r="AC77" i="2"/>
  <c r="AB77" i="2"/>
  <c r="AA77" i="2"/>
  <c r="AD76" i="2"/>
  <c r="AC76" i="2"/>
  <c r="AB76" i="2"/>
  <c r="AA76" i="2"/>
  <c r="AD75" i="2"/>
  <c r="AC75" i="2"/>
  <c r="AB75" i="2"/>
  <c r="AA75" i="2"/>
  <c r="AD74" i="2"/>
  <c r="AC74" i="2"/>
  <c r="AB74" i="2"/>
  <c r="AA74" i="2"/>
  <c r="AD73" i="2"/>
  <c r="AC73" i="2"/>
  <c r="AB73" i="2"/>
  <c r="AA73" i="2"/>
  <c r="AD72" i="2"/>
  <c r="AC72" i="2"/>
  <c r="AB72" i="2"/>
  <c r="AA72" i="2"/>
  <c r="AD71" i="2"/>
  <c r="AC71" i="2"/>
  <c r="AB71" i="2"/>
  <c r="AA71" i="2"/>
  <c r="AD70" i="2"/>
  <c r="AC70" i="2"/>
  <c r="AB70" i="2"/>
  <c r="AA70" i="2"/>
  <c r="AD69" i="2"/>
  <c r="AC69" i="2"/>
  <c r="AB69" i="2"/>
  <c r="AA69" i="2"/>
  <c r="AD68" i="2"/>
  <c r="AC68" i="2"/>
  <c r="AB68" i="2"/>
  <c r="AA68" i="2"/>
  <c r="AD67" i="2"/>
  <c r="AC67" i="2"/>
  <c r="AB67" i="2"/>
  <c r="AA67" i="2"/>
  <c r="AD66" i="2"/>
  <c r="AC66" i="2"/>
  <c r="AB66" i="2"/>
  <c r="AA66" i="2"/>
  <c r="AD65" i="2"/>
  <c r="AC65" i="2"/>
  <c r="AB65" i="2"/>
  <c r="AA65" i="2"/>
  <c r="AD64" i="2"/>
  <c r="AC64" i="2"/>
  <c r="AB64" i="2"/>
  <c r="AA64" i="2"/>
  <c r="AD63" i="2"/>
  <c r="AC63" i="2"/>
  <c r="AB63" i="2"/>
  <c r="AA63" i="2"/>
  <c r="AD62" i="2"/>
  <c r="AC62" i="2"/>
  <c r="AB62" i="2"/>
  <c r="AA62" i="2"/>
  <c r="AD61" i="2"/>
  <c r="AC61" i="2"/>
  <c r="AB61" i="2"/>
  <c r="AA61" i="2"/>
  <c r="AD60" i="2"/>
  <c r="AC60" i="2"/>
  <c r="AB60" i="2"/>
  <c r="AA60" i="2"/>
  <c r="AD59" i="2"/>
  <c r="AC59" i="2"/>
  <c r="AB59" i="2"/>
  <c r="AA59" i="2"/>
  <c r="AD58" i="2"/>
  <c r="AC58" i="2"/>
  <c r="AB58" i="2"/>
  <c r="AA58" i="2"/>
  <c r="AD57" i="2"/>
  <c r="AC57" i="2"/>
  <c r="AB57" i="2"/>
  <c r="AA57" i="2"/>
  <c r="AD56" i="2"/>
  <c r="AC56" i="2"/>
  <c r="AB56" i="2"/>
  <c r="AA56" i="2"/>
  <c r="AD55" i="2"/>
  <c r="AC55" i="2"/>
  <c r="AB55" i="2"/>
  <c r="AA55" i="2"/>
  <c r="AD54" i="2"/>
  <c r="AC54" i="2"/>
  <c r="AB54" i="2"/>
  <c r="AA54" i="2"/>
  <c r="AD53" i="2"/>
  <c r="AC53" i="2"/>
  <c r="AB53" i="2"/>
  <c r="AA53" i="2"/>
  <c r="AD52" i="2"/>
  <c r="AC52" i="2"/>
  <c r="AB52" i="2"/>
  <c r="AA52" i="2"/>
  <c r="AD51" i="2"/>
  <c r="AC51" i="2"/>
  <c r="AB51" i="2"/>
  <c r="AA51" i="2"/>
  <c r="AD50" i="2"/>
  <c r="AC50" i="2"/>
  <c r="AB50" i="2"/>
  <c r="AA50" i="2"/>
  <c r="AD49" i="2"/>
  <c r="AC49" i="2"/>
  <c r="AB49" i="2"/>
  <c r="AA49" i="2"/>
  <c r="AD48" i="2"/>
  <c r="AC48" i="2"/>
  <c r="AB48" i="2"/>
  <c r="AA48" i="2"/>
  <c r="AD47" i="2"/>
  <c r="AC47" i="2"/>
  <c r="AB47" i="2"/>
  <c r="AA47" i="2"/>
  <c r="AD46" i="2"/>
  <c r="AC46" i="2"/>
  <c r="AB46" i="2"/>
  <c r="AA46" i="2"/>
  <c r="AD45" i="2"/>
  <c r="AC45" i="2"/>
  <c r="AB45" i="2"/>
  <c r="AA45" i="2"/>
  <c r="AD44" i="2"/>
  <c r="AC44" i="2"/>
  <c r="AB44" i="2"/>
  <c r="AA44" i="2"/>
  <c r="AD43" i="2"/>
  <c r="AC43" i="2"/>
  <c r="AB43" i="2"/>
  <c r="AA43" i="2"/>
  <c r="AD42" i="2"/>
  <c r="AC42" i="2"/>
  <c r="AB42" i="2"/>
  <c r="AA42" i="2"/>
  <c r="AD41" i="2"/>
  <c r="AC41" i="2"/>
  <c r="AB41" i="2"/>
  <c r="AA41" i="2"/>
  <c r="AD40" i="2"/>
  <c r="AC40" i="2"/>
  <c r="AB40" i="2"/>
  <c r="AA40" i="2"/>
  <c r="AD39" i="2"/>
  <c r="AC39" i="2"/>
  <c r="AB39" i="2"/>
  <c r="AA39" i="2"/>
  <c r="AD38" i="2"/>
  <c r="AC38" i="2"/>
  <c r="AB38" i="2"/>
  <c r="AA38" i="2"/>
  <c r="AD37" i="2"/>
  <c r="AC37" i="2"/>
  <c r="AB37" i="2"/>
  <c r="AA37" i="2"/>
  <c r="AD36" i="2"/>
  <c r="AC36" i="2"/>
  <c r="AB36" i="2"/>
  <c r="AA36" i="2"/>
  <c r="AD35" i="2"/>
  <c r="AC35" i="2"/>
  <c r="AB35" i="2"/>
  <c r="AA35" i="2"/>
  <c r="AD34" i="2"/>
  <c r="AC34" i="2"/>
  <c r="AB34" i="2"/>
  <c r="AA34" i="2"/>
  <c r="AD33" i="2"/>
  <c r="AC33" i="2"/>
  <c r="AB33" i="2"/>
  <c r="AA33" i="2"/>
  <c r="AD32" i="2"/>
  <c r="AC32" i="2"/>
  <c r="AB32" i="2"/>
  <c r="AA32" i="2"/>
  <c r="AD31" i="2"/>
  <c r="AC31" i="2"/>
  <c r="AB31" i="2"/>
  <c r="AA31" i="2"/>
  <c r="AD30" i="2"/>
  <c r="AC30" i="2"/>
  <c r="AB30" i="2"/>
  <c r="AA30" i="2"/>
  <c r="AD29" i="2"/>
  <c r="AC29" i="2"/>
  <c r="AB29" i="2"/>
  <c r="AA29" i="2"/>
  <c r="AD28" i="2"/>
  <c r="AC28" i="2"/>
  <c r="AB28" i="2"/>
  <c r="AA28" i="2"/>
  <c r="AD27" i="2"/>
  <c r="AC27" i="2"/>
  <c r="AB27" i="2"/>
  <c r="AA27" i="2"/>
  <c r="AD26" i="2"/>
  <c r="AC26" i="2"/>
  <c r="AB26" i="2"/>
  <c r="AA26" i="2"/>
  <c r="AD25" i="2"/>
  <c r="AC25" i="2"/>
  <c r="AB25" i="2"/>
  <c r="AA25" i="2"/>
  <c r="AD24" i="2"/>
  <c r="AC24" i="2"/>
  <c r="AB24" i="2"/>
  <c r="AA24" i="2"/>
  <c r="AD23" i="2"/>
  <c r="AC23" i="2"/>
  <c r="AB23" i="2"/>
  <c r="AA23" i="2"/>
  <c r="AD22" i="2"/>
  <c r="AC22" i="2"/>
  <c r="AB22" i="2"/>
  <c r="AA22" i="2"/>
  <c r="AD21" i="2"/>
  <c r="AC21" i="2"/>
  <c r="AB21" i="2"/>
  <c r="AA21" i="2"/>
  <c r="AD20" i="2"/>
  <c r="AC20" i="2"/>
  <c r="AB20" i="2"/>
  <c r="AA20" i="2"/>
  <c r="AD19" i="2"/>
  <c r="AC19" i="2"/>
  <c r="AB19" i="2"/>
  <c r="AA19" i="2"/>
  <c r="AD18" i="2"/>
  <c r="AC18" i="2"/>
  <c r="AB18" i="2"/>
  <c r="AA18" i="2"/>
  <c r="Y18" i="2"/>
  <c r="X18" i="2"/>
  <c r="W18" i="2"/>
  <c r="V18" i="2"/>
  <c r="U18" i="2"/>
  <c r="T18" i="2"/>
  <c r="S18" i="2"/>
  <c r="R18" i="2"/>
  <c r="Q18" i="2"/>
  <c r="P18" i="2"/>
  <c r="O18" i="2"/>
  <c r="N18" i="2"/>
  <c r="AD17" i="2"/>
  <c r="AB17" i="2"/>
  <c r="AA17" i="2"/>
  <c r="AD16" i="2"/>
  <c r="AB16" i="2"/>
  <c r="AA16" i="2"/>
  <c r="AD15" i="2"/>
  <c r="AB15" i="2"/>
  <c r="AA15" i="2"/>
  <c r="AD14" i="2"/>
  <c r="AC14" i="2"/>
  <c r="AB14" i="2"/>
  <c r="AA14" i="2"/>
  <c r="AD13" i="2"/>
  <c r="AC13" i="2"/>
  <c r="AB13" i="2"/>
  <c r="AA13" i="2"/>
  <c r="AD12" i="2"/>
  <c r="AC12" i="2"/>
  <c r="AB12" i="2"/>
  <c r="AA12" i="2"/>
  <c r="AD11" i="2"/>
  <c r="J5" i="2" s="1"/>
  <c r="AB11" i="2"/>
  <c r="AA11" i="2"/>
  <c r="AB10" i="2"/>
  <c r="AA10" i="2"/>
  <c r="AD9" i="2"/>
  <c r="AC9" i="2"/>
  <c r="AB9" i="2"/>
  <c r="AA9" i="2"/>
  <c r="AD8" i="2"/>
  <c r="AC8" i="2"/>
  <c r="AB8" i="2"/>
  <c r="AA8" i="2"/>
  <c r="AD7" i="2"/>
  <c r="AC7" i="2"/>
  <c r="AB7" i="2"/>
  <c r="AA7" i="2"/>
  <c r="AD6" i="2"/>
  <c r="AC6" i="2"/>
  <c r="AB6" i="2"/>
  <c r="AA6" i="2"/>
  <c r="AD5" i="2"/>
  <c r="AC5" i="2"/>
  <c r="AB5" i="2"/>
  <c r="AA5" i="2"/>
  <c r="L5" i="2"/>
  <c r="L18" i="2" s="1"/>
  <c r="K5" i="2"/>
  <c r="K18" i="2" s="1"/>
  <c r="I5" i="2"/>
  <c r="I18" i="2" s="1"/>
  <c r="H5" i="2"/>
  <c r="H18" i="2" s="1"/>
  <c r="F5" i="2"/>
  <c r="E5" i="2"/>
  <c r="E18" i="2" s="1"/>
  <c r="C5" i="2"/>
  <c r="C18" i="2" s="1"/>
  <c r="B5" i="2"/>
  <c r="B18" i="2" s="1"/>
  <c r="AD4" i="2"/>
  <c r="AC4" i="2"/>
  <c r="G5" i="2" s="1"/>
  <c r="AB4" i="2"/>
  <c r="D5" i="2" s="1"/>
  <c r="AA4" i="2"/>
  <c r="A5" i="2" s="1"/>
  <c r="F18" i="2" l="1"/>
  <c r="D7" i="2"/>
  <c r="D18" i="2"/>
  <c r="J7" i="2"/>
  <c r="H13" i="10" s="1"/>
  <c r="J18" i="2"/>
  <c r="J20" i="2" s="1"/>
  <c r="H15" i="10" s="1"/>
  <c r="A18" i="2"/>
  <c r="A20" i="2" s="1"/>
  <c r="A7" i="2"/>
  <c r="G18" i="2"/>
  <c r="G20" i="2" s="1"/>
  <c r="G7" i="2"/>
  <c r="H7" i="10"/>
  <c r="H7" i="5"/>
  <c r="H7" i="9"/>
  <c r="H7" i="6"/>
  <c r="D20" i="2" l="1"/>
  <c r="H15" i="4"/>
  <c r="A22" i="2"/>
  <c r="B15" i="3" s="1"/>
  <c r="H15" i="6"/>
  <c r="H15" i="8"/>
  <c r="G22" i="2"/>
  <c r="D15" i="3" s="1"/>
  <c r="H13" i="4"/>
  <c r="A10" i="2"/>
  <c r="A15" i="3" s="1"/>
  <c r="H13" i="6"/>
  <c r="H13" i="8"/>
  <c r="G10" i="2"/>
  <c r="C15" i="3" s="1"/>
</calcChain>
</file>

<file path=xl/sharedStrings.xml><?xml version="1.0" encoding="utf-8"?>
<sst xmlns="http://schemas.openxmlformats.org/spreadsheetml/2006/main" count="2529" uniqueCount="441">
  <si>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</si>
  <si>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</si>
  <si>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</si>
  <si>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</si>
  <si>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</si>
  <si>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</si>
  <si>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</si>
  <si>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</si>
  <si>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</si>
  <si>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</si>
  <si>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</si>
  <si>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</si>
  <si>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</si>
  <si>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</si>
  <si>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</si>
  <si>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</si>
  <si>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</si>
  <si>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</si>
  <si>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</si>
  <si>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</si>
  <si>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</si>
  <si>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</si>
  <si>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</si>
  <si>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</si>
  <si>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</si>
  <si>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</si>
  <si>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</si>
  <si>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</si>
  <si>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</si>
  <si>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</si>
  <si>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</si>
  <si>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</si>
  <si>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</si>
  <si>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</si>
  <si>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</si>
  <si>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SPSIT24</t>
  </si>
  <si>
    <t xml:space="preserve">Chimie-Sciences de la vie </t>
  </si>
  <si>
    <t>SLCHI24</t>
  </si>
  <si>
    <t>Bio-Geo-Sciences</t>
  </si>
  <si>
    <t>SPSTV24</t>
  </si>
  <si>
    <t>Sciences de la Vie</t>
  </si>
  <si>
    <t>SPVIE24</t>
  </si>
  <si>
    <t>Mathématiques-Sciences de la vie</t>
  </si>
  <si>
    <t>SPMAV24</t>
  </si>
  <si>
    <t>Mathématiques-Physique</t>
  </si>
  <si>
    <t>SPMAP24</t>
  </si>
  <si>
    <t>Mathématiques-Informatique</t>
  </si>
  <si>
    <t>SPMAI24</t>
  </si>
  <si>
    <t>Sciences de la terre-Physique</t>
  </si>
  <si>
    <t>SPSTP18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</si>
  <si>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</si>
  <si>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</si>
  <si>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</si>
  <si>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</si>
  <si>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</si>
  <si>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</si>
  <si>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</si>
  <si>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</si>
  <si>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</si>
  <si>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</si>
  <si>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</si>
  <si>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</si>
  <si>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</si>
  <si>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</si>
  <si>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</si>
  <si>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</si>
  <si>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</si>
  <si>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</si>
  <si>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</si>
  <si>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</si>
  <si>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</si>
  <si>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</si>
  <si>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</si>
  <si>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</si>
  <si>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</si>
  <si>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</si>
  <si>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</si>
  <si>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</si>
  <si>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</si>
  <si>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</si>
  <si>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</si>
  <si>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</si>
  <si>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</si>
  <si>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</si>
  <si>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</si>
  <si>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</si>
  <si>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</si>
  <si>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</si>
  <si>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</si>
  <si>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</si>
  <si>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</si>
  <si>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</si>
  <si>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</si>
  <si>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</si>
  <si>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</si>
  <si>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</si>
  <si>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</si>
  <si>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</si>
  <si>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</si>
  <si>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</si>
  <si>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</si>
  <si>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</si>
  <si>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</si>
  <si>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</si>
  <si>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</si>
  <si>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</si>
  <si>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</si>
  <si>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</si>
  <si>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</si>
  <si>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</si>
  <si>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</si>
  <si>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</si>
  <si>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</si>
  <si>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</si>
  <si>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</si>
  <si>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</si>
  <si>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</si>
  <si>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</si>
  <si>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</si>
  <si>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</si>
  <si>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</si>
  <si>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</si>
  <si>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</si>
  <si>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</si>
  <si>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</si>
  <si>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</si>
  <si>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</si>
  <si>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</si>
  <si>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</si>
  <si>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</si>
  <si>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</si>
  <si>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</si>
  <si>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</si>
  <si>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</si>
  <si>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</si>
  <si>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</si>
  <si>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</si>
  <si>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</si>
  <si>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</si>
  <si>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</si>
  <si>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</si>
  <si>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</si>
  <si>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</si>
  <si>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</si>
  <si>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</si>
  <si>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</si>
  <si>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</si>
  <si>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</si>
  <si>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</si>
  <si>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</si>
  <si>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</si>
  <si>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</si>
  <si>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</si>
  <si>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</si>
  <si>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</si>
  <si>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</si>
  <si>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</si>
  <si>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</si>
  <si>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</si>
  <si>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</si>
  <si>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</si>
  <si>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</si>
  <si>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</si>
  <si>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</si>
  <si>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</si>
  <si>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</si>
  <si>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Voir modalité intraUEs portail Sciences et Technologies pour les UEs de géologie (ST) et Portail Sciences de la Vie pour les UEs de biologie (SV)</t>
  </si>
  <si>
    <t>Obtention du Semestre</t>
  </si>
  <si>
    <t>* compensation des UE pour le calcul du semestre : la moyenne des UE de ST+SV doit être supérieure ou egale à 10/20 sans tenir compte des UET  (compétences transversales) et en respectant les notes éliminatoires indiquées ci-après.</t>
  </si>
  <si>
    <t>* les UET doivent être validées indépendemment des autres UEs à 10/20 ou plus.</t>
  </si>
  <si>
    <t>* en session 2 pour les UE de ST, le calcul du semestre se fera avec la meilleure note entre session 1 et session 2</t>
  </si>
  <si>
    <t>* en session 2 pour les UE de SV = session 2 + notes CCi éventuellement incluses (au choix du responsable de l'ECUE et/ou UE) si en faveur de la réussite.</t>
  </si>
  <si>
    <r>
      <rPr>
        <sz val="11"/>
        <color indexed="8"/>
        <rFont val="Calibri"/>
      </rPr>
      <t xml:space="preserve">* </t>
    </r>
    <r>
      <rPr>
        <b/>
        <sz val="11"/>
        <color indexed="8"/>
        <rFont val="Calibri"/>
      </rPr>
      <t>Refus de compensation</t>
    </r>
    <r>
      <rPr>
        <sz val="11"/>
        <color indexed="8"/>
        <rFont val="Calibri"/>
      </rPr>
      <t xml:space="preserve"> : l'étudiant.e dispose de 5 jours après la publication des résultats pour refuser la compensation. Dans ce cas, toutes les ECUE non validées au sein d'une UE non validée devront être représentées en session 2 </t>
    </r>
  </si>
  <si>
    <t>Obtention de l'Année</t>
  </si>
  <si>
    <r>
      <rPr>
        <b/>
        <sz val="11"/>
        <color indexed="8"/>
        <rFont val="Calibri"/>
      </rPr>
      <t>En L1</t>
    </r>
    <r>
      <rPr>
        <sz val="11"/>
        <color indexed="8"/>
        <rFont val="Calibri"/>
      </rPr>
      <t xml:space="preserve"> : en session 1 et en session 2, pas de compensation entre semestres sauf décision du jury (=avoir 10 de moyenne à chaque semestre (hors UET).</t>
    </r>
  </si>
  <si>
    <r>
      <rPr>
        <b/>
        <sz val="11"/>
        <color indexed="8"/>
        <rFont val="Calibri"/>
      </rPr>
      <t>En L2</t>
    </r>
    <r>
      <rPr>
        <sz val="11"/>
        <color indexed="8"/>
        <rFont val="Calibri"/>
      </rPr>
      <t xml:space="preserve"> : en session 1 et en session 2, pas de compensation entre semestres sauf décision du jury (=avoir 10 de moyenne à chaque semestre (hors UET).</t>
    </r>
  </si>
  <si>
    <t>Note éliminatoire/ Note seuil</t>
  </si>
  <si>
    <r>
      <rPr>
        <b/>
        <sz val="11"/>
        <color indexed="8"/>
        <rFont val="Calibri"/>
      </rPr>
      <t>L1 :</t>
    </r>
    <r>
      <rPr>
        <sz val="11"/>
        <color indexed="8"/>
        <rFont val="Calibri"/>
      </rPr>
      <t xml:space="preserve"> Note minimale permettant la </t>
    </r>
    <r>
      <rPr>
        <b/>
        <sz val="11"/>
        <color indexed="8"/>
        <rFont val="Calibri"/>
      </rPr>
      <t>compensation</t>
    </r>
    <r>
      <rPr>
        <sz val="11"/>
        <color indexed="8"/>
        <rFont val="Calibri"/>
      </rPr>
      <t xml:space="preserve"> dans les ECUE de sciences de la vie : 6/20, dans les UE de Science de la vie : 8/20.</t>
    </r>
  </si>
  <si>
    <t>REORIENTATION / ORIENTATION VERS LE PORTAIL SV</t>
  </si>
  <si>
    <r>
      <rPr>
        <b/>
        <sz val="11"/>
        <color indexed="8"/>
        <rFont val="Calibri"/>
      </rPr>
      <t>Le redoublement n'est pas autorisé en double-licence</t>
    </r>
    <r>
      <rPr>
        <sz val="11"/>
        <color indexed="8"/>
        <rFont val="Calibri"/>
      </rPr>
      <t xml:space="preserve"> : </t>
    </r>
  </si>
  <si>
    <r>
      <rPr>
        <b/>
        <sz val="11"/>
        <color indexed="8"/>
        <rFont val="Calibri"/>
      </rPr>
      <t>les étudiants ajournés</t>
    </r>
    <r>
      <rPr>
        <sz val="11"/>
        <color indexed="8"/>
        <rFont val="Calibri"/>
      </rPr>
      <t xml:space="preserve"> à l'année pourront soit </t>
    </r>
    <r>
      <rPr>
        <b/>
        <sz val="11"/>
        <color indexed="8"/>
        <rFont val="Calibri"/>
      </rPr>
      <t>redoubler en licence monodisciplinaire,</t>
    </r>
    <r>
      <rPr>
        <sz val="11"/>
        <color indexed="8"/>
        <rFont val="Calibri"/>
      </rPr>
      <t xml:space="preserve"> soit </t>
    </r>
    <r>
      <rPr>
        <b/>
        <sz val="11"/>
        <color indexed="8"/>
        <rFont val="Calibri"/>
      </rPr>
      <t>passer</t>
    </r>
    <r>
      <rPr>
        <sz val="11"/>
        <color indexed="8"/>
        <rFont val="Calibri"/>
      </rPr>
      <t xml:space="preserve"> dans l'année supérieure en licence monodisciplinaire (LSV ou LST) après accord des responsables d'année et en respectant les conditions suivantes :</t>
    </r>
  </si>
  <si>
    <t>* La réorientation est privilégiée en fin d'année.</t>
  </si>
  <si>
    <t>* Conservation des UE acquises</t>
  </si>
  <si>
    <t>DL1-BGS :</t>
  </si>
  <si>
    <r>
      <rPr>
        <b/>
        <sz val="11"/>
        <color indexed="8"/>
        <rFont val="Calibri"/>
      </rPr>
      <t xml:space="preserve">* passage de DL1-BGS vers L2-ST : </t>
    </r>
    <r>
      <rPr>
        <sz val="11"/>
        <color indexed="8"/>
        <rFont val="Calibri"/>
      </rPr>
      <t>si chaque semestre est supérieur ou égal à 10/20 + les 3 UE de ST validées séparément à 10/20 ou plus sauf autre décision du jury.</t>
    </r>
  </si>
  <si>
    <t>DL2-BGS :</t>
  </si>
  <si>
    <r>
      <rPr>
        <b/>
        <sz val="11"/>
        <color indexed="8"/>
        <rFont val="Calibri"/>
      </rPr>
      <t xml:space="preserve">* passage de DL2-BGS vers L3-ST : </t>
    </r>
    <r>
      <rPr>
        <sz val="11"/>
        <color indexed="8"/>
        <rFont val="Calibri"/>
      </rPr>
      <t>si chaque semestre est supérieur ou égal à  10/20 + cinq UE de ST validées séparément à 10/20 ou plus sans qu'aucune des 5UE de ST ne soient inférieures à 8/10 sauf autre décision du jury.</t>
    </r>
  </si>
  <si>
    <r>
      <rPr>
        <b/>
        <sz val="11"/>
        <color indexed="8"/>
        <rFont val="Calibri"/>
      </rPr>
      <t>* passage de DL-BGS vers LSV</t>
    </r>
  </si>
  <si>
    <t>Un(e) étudiant(e) inscrit(e) en double licence Bio-Géo-Sciences demandant sa réorientation en licence SV devra avoir validé le nombre d’ECTS suffisant pour accéder à l’année de réorientation et plus de 80% des UE de SV.</t>
  </si>
  <si>
    <t xml:space="preserve">Dans le cas ou la demande concerne une réorientation en cours d'année (au semestre pair), l'étudiant(e) devra avoir validé le semestre impair de la DL et plus de 80% des UE de SV. </t>
  </si>
  <si>
    <t xml:space="preserve">Dans le cas ou le semestre impair de la DL n'est pas validé, l'étudiant(e) devra valider le semestre impair de la DL en session 2. </t>
  </si>
  <si>
    <t>Dans tous les cas contraires, un redoublement sera peut être exigé. L'acceptation de la réorientation devra avoir obtenu l'accord de la commission pédagogique.</t>
  </si>
  <si>
    <t>Si un.e étudiant.e présente un certificat médical de longue maladie, le redoublement pourra être envisagé par le jury en fonction des paramètres dont il dispose.</t>
  </si>
  <si>
    <t xml:space="preserve">Le passage de la DL-BGS à la licence SV suit les règles du portail et licence SV ainsi que celles du fonctionnement du portail SV et toute ré-orientation doit avoir obtenu l'accord du responsable d'année et/ou du portail SV
</t>
  </si>
  <si>
    <t>REDOUBLEMENT</t>
  </si>
  <si>
    <t>pas de redoublement autorisé</t>
  </si>
  <si>
    <t>Textes réglementaires</t>
  </si>
  <si>
    <r>
      <rPr>
        <u/>
        <sz val="11"/>
        <color indexed="19"/>
        <rFont val="Calibri"/>
      </rPr>
      <t>Arrêté du 30 juillet 2018 relatif au diplôme national de licence</t>
    </r>
  </si>
  <si>
    <r>
      <rPr>
        <u/>
        <sz val="11"/>
        <color indexed="19"/>
        <rFont val="Calibri"/>
      </rPr>
      <t>Arrêté du 22 janvier 2014 fixant le cadre national des formations conduisant à la délivrance des diplômes nationaux de licence, de licence professionnelle et de master</t>
    </r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</si>
  <si>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</si>
  <si>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</si>
  <si>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</si>
  <si>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</si>
  <si>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</si>
  <si>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</si>
  <si>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</si>
  <si>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SPBG1</t>
  </si>
  <si>
    <t>Heure Maquette</t>
  </si>
  <si>
    <t xml:space="preserve">Semestre </t>
  </si>
  <si>
    <t>Code semestre</t>
  </si>
  <si>
    <t>SPS01BG</t>
  </si>
  <si>
    <t>Heure Valorisées</t>
  </si>
  <si>
    <t>Niveau</t>
  </si>
  <si>
    <t>Libellé ELP</t>
  </si>
  <si>
    <t>ECTS</t>
  </si>
  <si>
    <t xml:space="preserve">Code Apogée 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</si>
  <si>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</si>
  <si>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</si>
  <si>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</si>
  <si>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</si>
  <si>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</si>
  <si>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</si>
  <si>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</si>
  <si>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</si>
  <si>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</si>
  <si>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 étrangère 1</t>
  </si>
  <si>
    <t>Organisation et Mécanismes Moléculaires des cellules eucaryotes</t>
  </si>
  <si>
    <t xml:space="preserve"> 	SPUB100</t>
  </si>
  <si>
    <t>PO1 SV</t>
  </si>
  <si>
    <t>UE proposée au portail SITE : numéro clausus (hors DL) : 25</t>
  </si>
  <si>
    <t>1.1</t>
  </si>
  <si>
    <t>Biologie Cellulaire</t>
  </si>
  <si>
    <t xml:space="preserve">	SPEB100</t>
  </si>
  <si>
    <t>1.2</t>
  </si>
  <si>
    <t>Spécificité de la Cellule Végétale</t>
  </si>
  <si>
    <t xml:space="preserve">	SPEB101</t>
  </si>
  <si>
    <t>1.3</t>
  </si>
  <si>
    <t>Biologie Moléculaire</t>
  </si>
  <si>
    <t xml:space="preserve">	SPEB102</t>
  </si>
  <si>
    <t xml:space="preserve">Génétique, Evolution, Origine de la vie et Biodiversité </t>
  </si>
  <si>
    <t xml:space="preserve"> 	SPUB101</t>
  </si>
  <si>
    <t>2.1</t>
  </si>
  <si>
    <t>Génétique Formelle</t>
  </si>
  <si>
    <t xml:space="preserve">	SPEB103</t>
  </si>
  <si>
    <t>2.2</t>
  </si>
  <si>
    <t>Biologie Evolutive</t>
  </si>
  <si>
    <t xml:space="preserve">	SPEB104</t>
  </si>
  <si>
    <t>2.3</t>
  </si>
  <si>
    <t>Ecologie Générale</t>
  </si>
  <si>
    <t xml:space="preserve">	SPEB105</t>
  </si>
  <si>
    <t>Chimie-Biochimie</t>
  </si>
  <si>
    <t xml:space="preserve"> 	SPUB102</t>
  </si>
  <si>
    <t>3.1</t>
  </si>
  <si>
    <t>Biochimie Structurale</t>
  </si>
  <si>
    <t xml:space="preserve">	SPEB106</t>
  </si>
  <si>
    <t>3.2</t>
  </si>
  <si>
    <t>Structure des Molécules et Réactions Acides-Bases</t>
  </si>
  <si>
    <t xml:space="preserve">	SPEB107</t>
  </si>
  <si>
    <t xml:space="preserve">Outils pour la biologie 1 </t>
  </si>
  <si>
    <t xml:space="preserve"> 	SPUB103</t>
  </si>
  <si>
    <t>4.1</t>
  </si>
  <si>
    <t>Statistiques I</t>
  </si>
  <si>
    <t xml:space="preserve">	SPEB108</t>
  </si>
  <si>
    <t>4.2</t>
  </si>
  <si>
    <t>Physique pour la biologie 1 : Optique</t>
  </si>
  <si>
    <t xml:space="preserve">	SPEB109</t>
  </si>
  <si>
    <t>4.3</t>
  </si>
  <si>
    <t>TP Biologie Expérimentale</t>
  </si>
  <si>
    <t xml:space="preserve">	SPEB110</t>
  </si>
  <si>
    <t>Taux encadrement en TP : 1 EC pour 15 ET</t>
  </si>
  <si>
    <t>4.4</t>
  </si>
  <si>
    <t>Math Enjeux 1</t>
  </si>
  <si>
    <t xml:space="preserve">	SPEME100</t>
  </si>
  <si>
    <t>PO1 SITE</t>
  </si>
  <si>
    <t>réalisés dans période enjeux 1 (ECUE commune aux licences valrose)</t>
  </si>
  <si>
    <t>Introduction aux géosciences</t>
  </si>
  <si>
    <t xml:space="preserve">	SPUT100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</si>
  <si>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</si>
  <si>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</si>
  <si>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</si>
  <si>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</si>
  <si>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</si>
  <si>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</si>
  <si>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</si>
  <si>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</si>
  <si>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</si>
  <si>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</si>
  <si>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</si>
  <si>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</si>
  <si>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</si>
  <si>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</si>
  <si>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</si>
  <si>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</si>
  <si>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</si>
  <si>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</si>
  <si>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</si>
  <si>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</si>
  <si>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</si>
  <si>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</si>
  <si>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</si>
  <si>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</si>
  <si>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Durée</t>
  </si>
  <si>
    <t>Format d'évaluation</t>
  </si>
  <si>
    <t xml:space="preserve">Modalités de mise en œuvre </t>
  </si>
  <si>
    <t>Commentaires</t>
  </si>
  <si>
    <t>Modification MCC</t>
  </si>
  <si>
    <t>OUI</t>
  </si>
  <si>
    <t>Voir MCC PO1 SV</t>
  </si>
  <si>
    <t>1h30</t>
  </si>
  <si>
    <t>session 1 et 2 : CT sur ordinateur au centre numérique Valrose - selon le nombre d'ordinateurs disponibles et d'étudiants convoqués entre 1 et 3 créneaux d'examen sont nécessaires par session</t>
  </si>
  <si>
    <t>1h</t>
  </si>
  <si>
    <t>session 1 et 2 : CF et CTsur ordinateur au centre numérique Valrose en présentiel</t>
  </si>
  <si>
    <t>2h</t>
  </si>
  <si>
    <t>45min</t>
  </si>
  <si>
    <t>45 min</t>
  </si>
  <si>
    <t>CT sur ordinateur en distanciel</t>
  </si>
  <si>
    <t>NON</t>
  </si>
  <si>
    <t>Seconde chance: Ecrit (2h) ou oral (20 min) selon effectif- la meilleure note de CT (session 1 ou 2) est la note finale du module</t>
  </si>
  <si>
    <t>Voir MCC PO1 ST</t>
  </si>
  <si>
    <t xml:space="preserve"> 	SPS02BG</t>
  </si>
  <si>
    <t>Compétences transversales S2</t>
  </si>
  <si>
    <t>Compétences numériques 1</t>
  </si>
  <si>
    <t>Compétences pré-professionnalisation 1</t>
  </si>
  <si>
    <t>Anglais 2</t>
  </si>
  <si>
    <t xml:space="preserve">Diversité du Vivant </t>
  </si>
  <si>
    <t xml:space="preserve">	SPUB201</t>
  </si>
  <si>
    <t>UE proposée au portail SITE : numéro clausus (hors DL) : 25 - Taux encadrement TP : 1 EC pour 20 ET</t>
  </si>
  <si>
    <t xml:space="preserve">Cinétique et Thermodynamique  </t>
  </si>
  <si>
    <t xml:space="preserve"> 	SPUB202</t>
  </si>
  <si>
    <t>Cinétique Chimique et équilibre</t>
  </si>
  <si>
    <t xml:space="preserve">	SPEB202</t>
  </si>
  <si>
    <t>Section CNU ?? (département chimie)</t>
  </si>
  <si>
    <t>Thermodynamique chimique</t>
  </si>
  <si>
    <t>SPEB203</t>
  </si>
  <si>
    <t>Thermodynamique Physique</t>
  </si>
  <si>
    <t xml:space="preserve">	SPEB204</t>
  </si>
  <si>
    <t>Structure et dynamique de la terre 1</t>
  </si>
  <si>
    <t xml:space="preserve">	SPUT200</t>
  </si>
  <si>
    <t xml:space="preserve">Outils pour la biologie 2 </t>
  </si>
  <si>
    <t xml:space="preserve"> 	SPUB203</t>
  </si>
  <si>
    <t>Analyse et Modélisation</t>
  </si>
  <si>
    <t xml:space="preserve">	SPEB205</t>
  </si>
  <si>
    <t xml:space="preserve">Mécanique pour la biologie </t>
  </si>
  <si>
    <t xml:space="preserve">	SPEB207</t>
  </si>
  <si>
    <t>Atmosphère, océan et Climat</t>
  </si>
  <si>
    <t xml:space="preserve">	SPUT201</t>
  </si>
  <si>
    <t>Portail SITE</t>
  </si>
  <si>
    <t xml:space="preserve">Contrôle Final </t>
  </si>
  <si>
    <t>2 CF : 1h chacun</t>
  </si>
  <si>
    <t>CT session 1 et 2 : sur ordinateur au centre numérique Valrose - CT1 et CT2 de la session 1 à 15 jours d'intervalles</t>
  </si>
  <si>
    <t>2ème année de Portail</t>
  </si>
  <si>
    <t>SPBG2</t>
  </si>
  <si>
    <t>Heures Maquette</t>
  </si>
  <si>
    <t xml:space="preserve"> 	SPS03BG</t>
  </si>
  <si>
    <t xml:space="preserve">Heures Valorisées </t>
  </si>
  <si>
    <t>Code Apogée</t>
  </si>
  <si>
    <t>Compétences transversales S3</t>
  </si>
  <si>
    <t>Compétences informationnelles 2</t>
  </si>
  <si>
    <t>Compétences pré-professionnalisation 2</t>
  </si>
  <si>
    <t>Anglais 3</t>
  </si>
  <si>
    <r>
      <rPr>
        <b/>
        <sz val="11"/>
        <color indexed="23"/>
        <rFont val="Calibri"/>
      </rPr>
      <t>Physiologie Animale et Biochimie</t>
    </r>
    <r>
      <rPr>
        <b/>
        <sz val="11"/>
        <color indexed="8"/>
        <rFont val="Calibri (Corps)"/>
      </rPr>
      <t xml:space="preserve"> </t>
    </r>
  </si>
  <si>
    <t>PO2 SV</t>
  </si>
  <si>
    <t>creation et réassociation 2 ECUE de PO2 SV</t>
  </si>
  <si>
    <t>Physiologie Cellulaire Animale</t>
  </si>
  <si>
    <t xml:space="preserve">	SPEB300</t>
  </si>
  <si>
    <t xml:space="preserve"> Taux encadrement TP : 1 EC pour 15 ET</t>
  </si>
  <si>
    <t>Biochimie Métabolique</t>
  </si>
  <si>
    <t xml:space="preserve">	SPEB306</t>
  </si>
  <si>
    <t>Taux encadrement TP : 1 EC pour 15 ET</t>
  </si>
  <si>
    <t>Mode d'organisation du vivant</t>
  </si>
  <si>
    <t xml:space="preserve"> 	SPUB301</t>
  </si>
  <si>
    <t>Organisation du Vivant Animal</t>
  </si>
  <si>
    <t>SPEB303</t>
  </si>
  <si>
    <t>Organisation du Vivant Végétal</t>
  </si>
  <si>
    <t xml:space="preserve">	SPEB304</t>
  </si>
  <si>
    <t xml:space="preserve">Informatique et Tectonique </t>
  </si>
  <si>
    <t>création et association 1 ECUE PO2 SV + 1 ECUE PO2 ST</t>
  </si>
  <si>
    <t>Tectonique</t>
  </si>
  <si>
    <t>PO2ST</t>
  </si>
  <si>
    <t>mutualisée avec L2ST : 14h de terrain et 9 h de TP</t>
  </si>
  <si>
    <t xml:space="preserve">Introduction à l'informatique </t>
  </si>
  <si>
    <t xml:space="preserve">	SPEB307</t>
  </si>
  <si>
    <t>TP en salle informatique, taux encadrement TP : 1EC pour 20 ET</t>
  </si>
  <si>
    <t>Pétrologie et Géochimie 1</t>
  </si>
  <si>
    <t xml:space="preserve">	SPUT300</t>
  </si>
  <si>
    <t>PO2 Sciences de la Terre</t>
  </si>
  <si>
    <t>Mutualisasition avec DL BGS et ST-P et L2SVT (2D)</t>
  </si>
  <si>
    <t>Sédimentologie et Paléoenvironnement</t>
  </si>
  <si>
    <t xml:space="preserve">	SPUT301</t>
  </si>
  <si>
    <t>7h de TD parmi les 21 concernent  une sortie Terrain - Mutualisasition avec DL BGS et L2SVT (2D)</t>
  </si>
  <si>
    <t>Physiologie Animale</t>
  </si>
  <si>
    <t xml:space="preserve"> 	SPUB305</t>
  </si>
  <si>
    <t>Introduction à l'informatique</t>
  </si>
  <si>
    <t>Immunologie</t>
  </si>
  <si>
    <t xml:space="preserve">	SPEB302</t>
  </si>
  <si>
    <t>Chimie-Biochimie du Vivant</t>
  </si>
  <si>
    <t xml:space="preserve"> 	SPUB302</t>
  </si>
  <si>
    <t>Chimie Biologique</t>
  </si>
  <si>
    <t xml:space="preserve">	SPEB305</t>
  </si>
  <si>
    <t>Nature</t>
  </si>
  <si>
    <t>2h30</t>
  </si>
  <si>
    <t xml:space="preserve">Voir MCC L1-L2 S&amp;T </t>
  </si>
  <si>
    <t>3h</t>
  </si>
  <si>
    <t xml:space="preserve"> </t>
  </si>
  <si>
    <t>SPS04BG</t>
  </si>
  <si>
    <t>Heures Valorisées</t>
  </si>
  <si>
    <t>Compétences transversales S4</t>
  </si>
  <si>
    <t>Compétences écrites 2</t>
  </si>
  <si>
    <t>Compétences numériques 2</t>
  </si>
  <si>
    <t>Anglais 4</t>
  </si>
  <si>
    <t xml:space="preserve"> Microbiologie et Génie Génétique des populations</t>
  </si>
  <si>
    <t>SPUB406</t>
  </si>
  <si>
    <t>Microbiologie ; Bactériologie, Virologie et Génétique bactérienne</t>
  </si>
  <si>
    <t>SPEB402</t>
  </si>
  <si>
    <t>Taux encadrement TP : 1EC pour 15 ET</t>
  </si>
  <si>
    <t>Génétique des populations</t>
  </si>
  <si>
    <t xml:space="preserve">	SPEB414</t>
  </si>
  <si>
    <t>TP en salle informatique (1 EC pour 18 ET)</t>
  </si>
  <si>
    <t>Physiologie et Métabolisme des Végétaux</t>
  </si>
  <si>
    <t xml:space="preserve"> 	SPUB402</t>
  </si>
  <si>
    <t>Nutrition hydrique et minérale</t>
  </si>
  <si>
    <t xml:space="preserve">	SPEB404</t>
  </si>
  <si>
    <t>Photosynthèse et métabolisme secondaire</t>
  </si>
  <si>
    <t xml:space="preserve">	SPEB405</t>
  </si>
  <si>
    <t xml:space="preserve"> Taux encadrement TP : 1EC pour 15 ET</t>
  </si>
  <si>
    <t>UE TERRE : Géodynamique et grands ensembles géologiques</t>
  </si>
  <si>
    <t xml:space="preserve">	SPUT401</t>
  </si>
  <si>
    <t>PO2  Sciences de la Terre</t>
  </si>
  <si>
    <t>Mutualisation L-ST</t>
  </si>
  <si>
    <t>UE TERRE : Géomorphologie Télédétection et SIG</t>
  </si>
  <si>
    <t xml:space="preserve">	SPUT402</t>
  </si>
  <si>
    <t>14h Terrain dans les 27h de TP - Mutualisation DL BGS et ST-P</t>
  </si>
  <si>
    <t>Cartographie</t>
  </si>
  <si>
    <t xml:space="preserve">	SPUT403</t>
  </si>
  <si>
    <t>Mutualisation L-ST - Les 35h de TP sont des sorties terrain à la journée (5 jours)</t>
  </si>
  <si>
    <t>Seuil de compensation / 20</t>
  </si>
  <si>
    <t>Voir MCC PO2 SV</t>
  </si>
  <si>
    <t>si jamais les effectifs en Seconde Chance sont faible, possibilité de faire passer un oral 30 minutes</t>
  </si>
  <si>
    <t>Voir MCC PO2 ST</t>
  </si>
  <si>
    <r>
      <rPr>
        <b/>
        <sz val="11"/>
        <color indexed="8"/>
        <rFont val="Calibri"/>
      </rPr>
      <t>L2 :</t>
    </r>
    <r>
      <rPr>
        <sz val="11"/>
        <color indexed="8"/>
        <rFont val="Calibri"/>
      </rPr>
      <t xml:space="preserve"> Note minimale permettant la </t>
    </r>
    <r>
      <rPr>
        <b/>
        <sz val="11"/>
        <color indexed="8"/>
        <rFont val="Calibri"/>
      </rPr>
      <t>compensation</t>
    </r>
    <r>
      <rPr>
        <sz val="11"/>
        <color indexed="8"/>
        <rFont val="Calibri"/>
      </rPr>
      <t xml:space="preserve"> </t>
    </r>
    <r>
      <rPr>
        <sz val="11"/>
        <rFont val="Calibri"/>
        <family val="2"/>
      </rPr>
      <t>entre les UE de sciences de la vie : 6/20. L'ECUE Anglais a un coéfficient de 2 au sein des UET</t>
    </r>
  </si>
  <si>
    <r>
      <t xml:space="preserve">session 1 et 2 : CF et CTsur ordinateur au centre numérique Valrose en présentiel </t>
    </r>
    <r>
      <rPr>
        <b/>
        <sz val="11"/>
        <rFont val="Calibri"/>
        <family val="2"/>
      </rPr>
      <t>OU</t>
    </r>
    <r>
      <rPr>
        <sz val="11"/>
        <color indexed="8"/>
        <rFont val="Calibri"/>
      </rPr>
      <t xml:space="preserve"> sur table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</si>
</sst>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&quot;-&quot;0;&quot; &quot;"/>
  </numFmts>
  <fonts count="21">
    <font>
      <sz val="11"/>
      <color indexed="8"/>
      <name val="Calibri"/>
    </font>
    <font>
      <sz val="11"/>
      <color indexed="12"/>
      <name val="Calibri"/>
    </font>
    <font>
      <sz val="14"/>
      <color indexed="8"/>
      <name val="Calibri"/>
    </font>
    <font>
      <sz val="18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sz val="16"/>
      <color indexed="8"/>
      <name val="Calibri"/>
    </font>
    <font>
      <sz val="11"/>
      <color indexed="17"/>
      <name val="Calibri"/>
    </font>
    <font>
      <sz val="10"/>
      <color indexed="8"/>
      <name val="Arial Unicode MS"/>
    </font>
    <font>
      <u/>
      <sz val="11"/>
      <color indexed="19"/>
      <name val="Calibri"/>
    </font>
    <font>
      <b/>
      <sz val="18"/>
      <color indexed="8"/>
      <name val="Calibri"/>
    </font>
    <font>
      <sz val="14"/>
      <color indexed="8"/>
      <name val="Calibri Light"/>
    </font>
    <font>
      <sz val="11"/>
      <color indexed="11"/>
      <name val="Calibri"/>
    </font>
    <font>
      <sz val="10"/>
      <color indexed="8"/>
      <name val="Calibri"/>
    </font>
    <font>
      <b/>
      <sz val="11"/>
      <color indexed="23"/>
      <name val="Calibri"/>
    </font>
    <font>
      <b/>
      <sz val="11"/>
      <color indexed="17"/>
      <name val="Calibri"/>
    </font>
    <font>
      <b/>
      <sz val="11"/>
      <color indexed="8"/>
      <name val="Calibri (Corps)"/>
    </font>
    <font>
      <sz val="14"/>
      <color indexed="17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20"/>
      </bottom>
      <diagonal/>
    </border>
    <border>
      <left style="thin">
        <color indexed="8"/>
      </left>
      <right/>
      <top style="thin">
        <color indexed="20"/>
      </top>
      <bottom/>
      <diagonal/>
    </border>
    <border>
      <left/>
      <right style="thin">
        <color indexed="8"/>
      </right>
      <top style="thin">
        <color indexed="20"/>
      </top>
      <bottom/>
      <diagonal/>
    </border>
  </borders>
  <cellStyleXfs count="1">
    <xf numFmtId="0" fontId="0" fillId="0" borderId="0" applyNumberFormat="0" applyFill="0" applyBorder="0" applyProtection="0"/>
  </cellStyleXfs>
  <cellXfs count="305">
    <xf numFmtId="0" fontId="0" fillId="0" borderId="0" xfId="0"/>
    <xf numFmtId="0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/>
    <xf numFmtId="49" fontId="0" fillId="2" borderId="14" xfId="0" applyNumberFormat="1" applyFill="1" applyBorder="1"/>
    <xf numFmtId="49" fontId="0" fillId="3" borderId="2" xfId="0" applyNumberForma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49" fontId="1" fillId="0" borderId="2" xfId="0" applyNumberFormat="1" applyFont="1" applyBorder="1"/>
    <xf numFmtId="0" fontId="0" fillId="3" borderId="7" xfId="0" applyFill="1" applyBorder="1" applyAlignment="1">
      <alignment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left" vertical="center"/>
    </xf>
    <xf numFmtId="49" fontId="2" fillId="3" borderId="19" xfId="0" applyNumberFormat="1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0" fillId="0" borderId="22" xfId="0" applyBorder="1"/>
    <xf numFmtId="49" fontId="0" fillId="0" borderId="23" xfId="0" applyNumberFormat="1" applyBorder="1"/>
    <xf numFmtId="49" fontId="2" fillId="3" borderId="24" xfId="0" applyNumberFormat="1" applyFont="1" applyFill="1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left" vertical="center"/>
    </xf>
    <xf numFmtId="0" fontId="5" fillId="3" borderId="25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0" fillId="0" borderId="27" xfId="0" applyNumberFormat="1" applyBorder="1"/>
    <xf numFmtId="49" fontId="2" fillId="3" borderId="28" xfId="0" applyNumberFormat="1" applyFont="1" applyFill="1" applyBorder="1" applyAlignment="1">
      <alignment horizontal="left" vertical="center"/>
    </xf>
    <xf numFmtId="0" fontId="0" fillId="3" borderId="29" xfId="0" applyFill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4" xfId="0" applyBorder="1"/>
    <xf numFmtId="0" fontId="0" fillId="0" borderId="25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15" xfId="0" applyBorder="1"/>
    <xf numFmtId="0" fontId="0" fillId="0" borderId="1" xfId="0" applyBorder="1"/>
    <xf numFmtId="49" fontId="0" fillId="0" borderId="16" xfId="0" applyNumberFormat="1" applyBorder="1"/>
    <xf numFmtId="0" fontId="0" fillId="0" borderId="14" xfId="0" applyBorder="1"/>
    <xf numFmtId="49" fontId="0" fillId="3" borderId="6" xfId="0" applyNumberForma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9" fontId="5" fillId="3" borderId="6" xfId="0" applyNumberFormat="1" applyFont="1" applyFill="1" applyBorder="1" applyAlignment="1">
      <alignment vertical="center"/>
    </xf>
    <xf numFmtId="0" fontId="0" fillId="3" borderId="11" xfId="0" applyFill="1" applyBorder="1" applyAlignment="1">
      <alignment horizontal="left" vertical="center" wrapText="1"/>
    </xf>
    <xf numFmtId="49" fontId="0" fillId="3" borderId="4" xfId="0" applyNumberForma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49" fontId="0" fillId="0" borderId="6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0" fillId="0" borderId="15" xfId="0" applyBorder="1" applyAlignment="1">
      <alignment horizontal="left"/>
    </xf>
    <xf numFmtId="49" fontId="0" fillId="0" borderId="4" xfId="0" applyNumberFormat="1" applyBorder="1"/>
    <xf numFmtId="49" fontId="0" fillId="0" borderId="6" xfId="0" applyNumberFormat="1" applyBorder="1"/>
    <xf numFmtId="49" fontId="5" fillId="0" borderId="4" xfId="0" applyNumberFormat="1" applyFont="1" applyBorder="1"/>
    <xf numFmtId="0" fontId="5" fillId="0" borderId="4" xfId="0" applyFont="1" applyBorder="1"/>
    <xf numFmtId="49" fontId="8" fillId="0" borderId="4" xfId="0" applyNumberFormat="1" applyFont="1" applyBorder="1"/>
    <xf numFmtId="49" fontId="0" fillId="0" borderId="46" xfId="0" applyNumberFormat="1" applyBorder="1"/>
    <xf numFmtId="0" fontId="0" fillId="0" borderId="47" xfId="0" applyBorder="1"/>
    <xf numFmtId="0" fontId="0" fillId="0" borderId="48" xfId="0" applyBorder="1"/>
    <xf numFmtId="0" fontId="0" fillId="3" borderId="4" xfId="0" applyFill="1" applyBorder="1"/>
    <xf numFmtId="0" fontId="0" fillId="3" borderId="8" xfId="0" applyFill="1" applyBorder="1"/>
    <xf numFmtId="0" fontId="0" fillId="3" borderId="13" xfId="0" applyFill="1" applyBorder="1"/>
    <xf numFmtId="0" fontId="0" fillId="3" borderId="49" xfId="0" applyFill="1" applyBorder="1"/>
    <xf numFmtId="0" fontId="0" fillId="3" borderId="7" xfId="0" applyFill="1" applyBorder="1"/>
    <xf numFmtId="0" fontId="0" fillId="3" borderId="12" xfId="0" applyFill="1" applyBorder="1"/>
    <xf numFmtId="49" fontId="0" fillId="7" borderId="2" xfId="0" applyNumberFormat="1" applyFill="1" applyBorder="1" applyAlignment="1">
      <alignment horizontal="center" vertical="center" wrapText="1"/>
    </xf>
    <xf numFmtId="49" fontId="5" fillId="7" borderId="2" xfId="0" applyNumberFormat="1" applyFont="1" applyFill="1" applyBorder="1" applyAlignment="1">
      <alignment horizontal="center" vertical="center" wrapText="1"/>
    </xf>
    <xf numFmtId="0" fontId="0" fillId="5" borderId="2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left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49" fontId="0" fillId="5" borderId="2" xfId="0" applyNumberFormat="1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left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left" vertical="center"/>
    </xf>
    <xf numFmtId="49" fontId="13" fillId="3" borderId="2" xfId="0" applyNumberFormat="1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vertical="center"/>
    </xf>
    <xf numFmtId="49" fontId="0" fillId="3" borderId="2" xfId="0" applyNumberFormat="1" applyFill="1" applyBorder="1" applyAlignment="1">
      <alignment horizontal="left" vertical="center"/>
    </xf>
    <xf numFmtId="49" fontId="14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164" fontId="0" fillId="3" borderId="8" xfId="0" applyNumberForma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0" fillId="3" borderId="8" xfId="0" applyFill="1" applyBorder="1" applyAlignment="1">
      <alignment wrapText="1"/>
    </xf>
    <xf numFmtId="0" fontId="0" fillId="3" borderId="11" xfId="0" applyFill="1" applyBorder="1"/>
    <xf numFmtId="164" fontId="0" fillId="3" borderId="4" xfId="0" applyNumberFormat="1" applyFill="1" applyBorder="1"/>
    <xf numFmtId="0" fontId="0" fillId="3" borderId="1" xfId="0" applyFill="1" applyBorder="1"/>
    <xf numFmtId="164" fontId="0" fillId="3" borderId="15" xfId="0" applyNumberFormat="1" applyFill="1" applyBorder="1"/>
    <xf numFmtId="49" fontId="0" fillId="5" borderId="2" xfId="0" applyNumberFormat="1" applyFill="1" applyBorder="1" applyAlignment="1">
      <alignment horizontal="center" vertical="center"/>
    </xf>
    <xf numFmtId="49" fontId="0" fillId="9" borderId="2" xfId="0" applyNumberFormat="1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/>
    <xf numFmtId="164" fontId="0" fillId="3" borderId="2" xfId="0" applyNumberFormat="1" applyFill="1" applyBorder="1"/>
    <xf numFmtId="49" fontId="0" fillId="9" borderId="2" xfId="0" applyNumberForma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vertical="center" wrapText="1"/>
    </xf>
    <xf numFmtId="164" fontId="0" fillId="3" borderId="2" xfId="0" applyNumberFormat="1" applyFill="1" applyBorder="1" applyAlignment="1">
      <alignment vertical="center" wrapText="1"/>
    </xf>
    <xf numFmtId="9" fontId="0" fillId="3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0" fillId="3" borderId="2" xfId="0" applyNumberForma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wrapText="1"/>
    </xf>
    <xf numFmtId="0" fontId="0" fillId="3" borderId="15" xfId="0" applyFill="1" applyBorder="1"/>
    <xf numFmtId="164" fontId="0" fillId="9" borderId="2" xfId="0" applyNumberFormat="1" applyFill="1" applyBorder="1" applyAlignment="1">
      <alignment horizontal="left" vertical="center" wrapText="1"/>
    </xf>
    <xf numFmtId="0" fontId="0" fillId="3" borderId="6" xfId="0" applyFill="1" applyBorder="1"/>
    <xf numFmtId="0" fontId="2" fillId="10" borderId="2" xfId="0" applyNumberFormat="1" applyFont="1" applyFill="1" applyBorder="1" applyAlignment="1">
      <alignment horizontal="center" vertical="center" wrapText="1"/>
    </xf>
    <xf numFmtId="49" fontId="14" fillId="10" borderId="2" xfId="0" applyNumberFormat="1" applyFont="1" applyFill="1" applyBorder="1" applyAlignment="1">
      <alignment horizontal="left" vertical="center"/>
    </xf>
    <xf numFmtId="0" fontId="2" fillId="11" borderId="2" xfId="0" applyNumberFormat="1" applyFont="1" applyFill="1" applyBorder="1" applyAlignment="1">
      <alignment horizontal="center" vertical="center" wrapText="1"/>
    </xf>
    <xf numFmtId="49" fontId="14" fillId="11" borderId="2" xfId="0" applyNumberFormat="1" applyFont="1" applyFill="1" applyBorder="1" applyAlignment="1">
      <alignment horizontal="left" vertical="center"/>
    </xf>
    <xf numFmtId="49" fontId="2" fillId="11" borderId="2" xfId="0" applyNumberFormat="1" applyFont="1" applyFill="1" applyBorder="1" applyAlignment="1">
      <alignment horizontal="center" vertical="center" wrapText="1"/>
    </xf>
    <xf numFmtId="49" fontId="0" fillId="11" borderId="2" xfId="0" applyNumberFormat="1" applyFill="1" applyBorder="1" applyAlignment="1">
      <alignment horizontal="left" vertical="center"/>
    </xf>
    <xf numFmtId="49" fontId="0" fillId="10" borderId="2" xfId="0" applyNumberForma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left" vertical="center" wrapText="1"/>
    </xf>
    <xf numFmtId="49" fontId="12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0" fillId="3" borderId="16" xfId="0" applyFill="1" applyBorder="1"/>
    <xf numFmtId="49" fontId="0" fillId="3" borderId="13" xfId="0" applyNumberFormat="1" applyFill="1" applyBorder="1"/>
    <xf numFmtId="0" fontId="0" fillId="3" borderId="4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49" fontId="0" fillId="3" borderId="16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6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/>
    </xf>
    <xf numFmtId="49" fontId="0" fillId="3" borderId="15" xfId="0" applyNumberFormat="1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3" borderId="41" xfId="0" applyNumberFormat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49" fontId="0" fillId="7" borderId="43" xfId="0" applyNumberFormat="1" applyFill="1" applyBorder="1" applyAlignment="1">
      <alignment horizontal="left" vertical="center"/>
    </xf>
    <xf numFmtId="0" fontId="0" fillId="7" borderId="44" xfId="0" applyFill="1" applyBorder="1" applyAlignment="1">
      <alignment horizontal="left" vertical="center"/>
    </xf>
    <xf numFmtId="0" fontId="0" fillId="7" borderId="45" xfId="0" applyFill="1" applyBorder="1" applyAlignment="1">
      <alignment horizontal="left" vertical="center"/>
    </xf>
    <xf numFmtId="49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9" fontId="3" fillId="7" borderId="17" xfId="0" applyNumberFormat="1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49" fontId="9" fillId="7" borderId="43" xfId="0" applyNumberFormat="1" applyFont="1" applyFill="1" applyBorder="1" applyAlignment="1">
      <alignment horizontal="left"/>
    </xf>
    <xf numFmtId="0" fontId="9" fillId="7" borderId="44" xfId="0" applyFont="1" applyFill="1" applyBorder="1" applyAlignment="1">
      <alignment horizontal="left"/>
    </xf>
    <xf numFmtId="0" fontId="9" fillId="7" borderId="45" xfId="0" applyFont="1" applyFill="1" applyBorder="1" applyAlignment="1">
      <alignment horizontal="left"/>
    </xf>
    <xf numFmtId="49" fontId="9" fillId="7" borderId="2" xfId="0" applyNumberFormat="1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0" fillId="7" borderId="43" xfId="0" applyNumberFormat="1" applyFill="1" applyBorder="1" applyAlignment="1">
      <alignment horizontal="left"/>
    </xf>
    <xf numFmtId="0" fontId="0" fillId="7" borderId="44" xfId="0" applyFill="1" applyBorder="1" applyAlignment="1">
      <alignment horizontal="left"/>
    </xf>
    <xf numFmtId="0" fontId="0" fillId="7" borderId="45" xfId="0" applyFill="1" applyBorder="1" applyAlignment="1">
      <alignment horizontal="left"/>
    </xf>
    <xf numFmtId="49" fontId="6" fillId="7" borderId="2" xfId="0" applyNumberFormat="1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0" fillId="3" borderId="41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49" fontId="6" fillId="7" borderId="34" xfId="0" applyNumberFormat="1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36" xfId="0" applyFont="1" applyFill="1" applyBorder="1" applyAlignment="1">
      <alignment horizontal="center" vertical="center"/>
    </xf>
    <xf numFmtId="49" fontId="0" fillId="3" borderId="15" xfId="0" applyNumberForma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6" xfId="0" applyFill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49" fontId="11" fillId="8" borderId="50" xfId="0" applyNumberFormat="1" applyFont="1" applyFill="1" applyBorder="1" applyAlignment="1">
      <alignment horizontal="center" vertical="center" wrapText="1"/>
    </xf>
    <xf numFmtId="0" fontId="11" fillId="8" borderId="38" xfId="0" applyFont="1" applyFill="1" applyBorder="1" applyAlignment="1">
      <alignment horizontal="center" vertical="center" wrapText="1"/>
    </xf>
    <xf numFmtId="0" fontId="11" fillId="8" borderId="51" xfId="0" applyNumberFormat="1" applyFont="1" applyFill="1" applyBorder="1" applyAlignment="1">
      <alignment horizontal="center" vertical="center" wrapText="1"/>
    </xf>
    <xf numFmtId="0" fontId="11" fillId="8" borderId="40" xfId="0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horizontal="center" vertical="center"/>
    </xf>
    <xf numFmtId="164" fontId="10" fillId="7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49" fontId="2" fillId="7" borderId="34" xfId="0" applyNumberFormat="1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2" fillId="7" borderId="38" xfId="0" applyFont="1" applyFill="1" applyBorder="1" applyAlignment="1">
      <alignment horizontal="center" vertical="center"/>
    </xf>
    <xf numFmtId="0" fontId="2" fillId="7" borderId="40" xfId="0" applyFont="1" applyFill="1" applyBorder="1" applyAlignment="1">
      <alignment horizontal="center" vertical="center"/>
    </xf>
    <xf numFmtId="164" fontId="2" fillId="7" borderId="36" xfId="0" applyNumberFormat="1" applyFont="1" applyFill="1" applyBorder="1" applyAlignment="1">
      <alignment horizontal="center" vertical="center"/>
    </xf>
    <xf numFmtId="164" fontId="2" fillId="7" borderId="24" xfId="0" applyNumberFormat="1" applyFont="1" applyFill="1" applyBorder="1" applyAlignment="1">
      <alignment horizontal="center" vertical="center"/>
    </xf>
    <xf numFmtId="164" fontId="2" fillId="7" borderId="37" xfId="0" applyNumberFormat="1" applyFont="1" applyFill="1" applyBorder="1" applyAlignment="1">
      <alignment horizontal="center" vertical="center"/>
    </xf>
    <xf numFmtId="164" fontId="2" fillId="7" borderId="38" xfId="0" applyNumberFormat="1" applyFont="1" applyFill="1" applyBorder="1" applyAlignment="1">
      <alignment horizontal="center" vertical="center"/>
    </xf>
    <xf numFmtId="164" fontId="2" fillId="7" borderId="40" xfId="0" applyNumberFormat="1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left" vertical="center"/>
    </xf>
    <xf numFmtId="164" fontId="4" fillId="3" borderId="7" xfId="0" applyNumberFormat="1" applyFont="1" applyFill="1" applyBorder="1" applyAlignment="1">
      <alignment horizontal="left" vertical="center"/>
    </xf>
    <xf numFmtId="164" fontId="4" fillId="3" borderId="9" xfId="0" applyNumberFormat="1" applyFont="1" applyFill="1" applyBorder="1" applyAlignment="1">
      <alignment horizontal="left" vertical="center"/>
    </xf>
    <xf numFmtId="164" fontId="4" fillId="3" borderId="15" xfId="0" applyNumberFormat="1" applyFont="1" applyFill="1" applyBorder="1" applyAlignment="1">
      <alignment horizontal="left" vertical="center"/>
    </xf>
    <xf numFmtId="164" fontId="4" fillId="3" borderId="12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49" fontId="0" fillId="3" borderId="5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164" fontId="0" fillId="3" borderId="12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left" vertical="center"/>
    </xf>
    <xf numFmtId="164" fontId="2" fillId="3" borderId="9" xfId="0" applyNumberFormat="1" applyFont="1" applyFill="1" applyBorder="1" applyAlignment="1">
      <alignment horizontal="left" vertical="center"/>
    </xf>
    <xf numFmtId="164" fontId="2" fillId="3" borderId="15" xfId="0" applyNumberFormat="1" applyFont="1" applyFill="1" applyBorder="1" applyAlignment="1">
      <alignment horizontal="left" vertical="center"/>
    </xf>
    <xf numFmtId="164" fontId="2" fillId="3" borderId="12" xfId="0" applyNumberFormat="1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49" fontId="19" fillId="0" borderId="4" xfId="0" applyNumberFormat="1" applyFont="1" applyBorder="1"/>
    <xf numFmtId="49" fontId="0" fillId="12" borderId="6" xfId="0" applyNumberFormat="1" applyFill="1" applyBorder="1"/>
    <xf numFmtId="0" fontId="0" fillId="12" borderId="7" xfId="0" applyFill="1" applyBorder="1"/>
    <xf numFmtId="49" fontId="19" fillId="3" borderId="2" xfId="0" applyNumberFormat="1" applyFont="1" applyFill="1" applyBorder="1" applyAlignment="1">
      <alignment vertical="center" wrapText="1"/>
    </xf>
    <xf numFmtId="49" fontId="0" fillId="12" borderId="2" xfId="0" applyNumberForma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 wrapText="1"/>
    </xf>
    <xf numFmtId="49" fontId="18" fillId="3" borderId="2" xfId="0" applyNumberFormat="1" applyFont="1" applyFill="1" applyBorder="1" applyAlignment="1">
      <alignment horizontal="center" vertical="center" wrapText="1"/>
    </xf>
    <xf numFmtId="0" fontId="18" fillId="3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00"/>
      <rgbColor rgb="FFFFFFFF"/>
      <rgbColor rgb="FF595959"/>
      <rgbColor rgb="FFB4C6E7"/>
      <rgbColor rgb="FFFBE4D5"/>
      <rgbColor rgb="FFCFCFCF"/>
      <rgbColor rgb="FFD9E2F3"/>
      <rgbColor rgb="FFFF0000"/>
      <rgbColor rgb="FFF19D64"/>
      <rgbColor rgb="FF0563C1"/>
      <rgbColor rgb="FF8EA9DB"/>
      <rgbColor rgb="FFD9E1F2"/>
      <rgbColor rgb="FF393939"/>
      <rgbColor rgb="FF0070C0"/>
      <rgbColor rgb="FFFFC000"/>
      <rgbColor rgb="FF5B9BD5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2872177</xdr:colOff>
      <xdr:row>0</xdr:row>
      <xdr:rowOff>56029</xdr:rowOff>
    </xdr:from>
    <xdr:to>
      <xdr:col>6</xdr:col>
      <xdr:colOff>663048</xdr:colOff>
      <xdr:row>5</xdr:row>
      <xdr:rowOff>21688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1877" y="56028"/>
          <a:ext cx="8395372" cy="9181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4" name="Image 5" descr="Imag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9704" y="71044"/>
          <a:ext cx="8324179" cy="8991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2872177</xdr:colOff>
      <xdr:row>0</xdr:row>
      <xdr:rowOff>56029</xdr:rowOff>
    </xdr:from>
    <xdr:to>
      <xdr:col>6</xdr:col>
      <xdr:colOff>663048</xdr:colOff>
      <xdr:row>5</xdr:row>
      <xdr:rowOff>17879</xdr:rowOff>
    </xdr:to>
    <xdr:pic>
      <xdr:nvPicPr>
        <xdr:cNvPr id="6" name="Image 1" descr="Imag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1877" y="56028"/>
          <a:ext cx="8395372" cy="9143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8" name="Image 1" descr="Imag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9704" y="71044"/>
          <a:ext cx="8324179" cy="8991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2926384</xdr:colOff>
      <xdr:row>0</xdr:row>
      <xdr:rowOff>56029</xdr:rowOff>
    </xdr:from>
    <xdr:to>
      <xdr:col>6</xdr:col>
      <xdr:colOff>713446</xdr:colOff>
      <xdr:row>5</xdr:row>
      <xdr:rowOff>17879</xdr:rowOff>
    </xdr:to>
    <xdr:pic>
      <xdr:nvPicPr>
        <xdr:cNvPr id="10" name="Image 1" descr="Imag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6084" y="56028"/>
          <a:ext cx="8391563" cy="9143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3131415</xdr:colOff>
      <xdr:row>0</xdr:row>
      <xdr:rowOff>121227</xdr:rowOff>
    </xdr:from>
    <xdr:to>
      <xdr:col>7</xdr:col>
      <xdr:colOff>236008</xdr:colOff>
      <xdr:row>5</xdr:row>
      <xdr:rowOff>71012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A93AD598-A888-45DF-8CE9-18E2DE56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0370" y="121227"/>
          <a:ext cx="7495502" cy="9022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2872177</xdr:colOff>
      <xdr:row>0</xdr:row>
      <xdr:rowOff>56029</xdr:rowOff>
    </xdr:from>
    <xdr:to>
      <xdr:col>5</xdr:col>
      <xdr:colOff>1047858</xdr:colOff>
      <xdr:row>5</xdr:row>
      <xdr:rowOff>21688</xdr:rowOff>
    </xdr:to>
    <xdr:pic>
      <xdr:nvPicPr>
        <xdr:cNvPr id="14" name="Image 1" descr="Imag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1877" y="56028"/>
          <a:ext cx="8361082" cy="9181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16" name="Image 1" descr="Imag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9704" y="71044"/>
          <a:ext cx="8324179" cy="8991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showGridLines="0" workbookViewId="0"/>
  </sheetViews>
  <sheetFormatPr baseColWidth="10" defaultColWidth="11.453125" defaultRowHeight="15" customHeight="1"/>
  <cols>
    <col min="1" max="1" width="78.6328125" style="1" customWidth="1"/>
    <col min="2" max="2" width="45.6328125" style="1" customWidth="1"/>
    <col min="3" max="3" width="66.36328125" style="1" customWidth="1"/>
    <col min="4" max="4" width="54.6328125" style="1" customWidth="1"/>
    <col min="5" max="5" width="37.36328125" style="1" customWidth="1"/>
    <col min="6" max="6" width="29.36328125" style="1" customWidth="1"/>
    <col min="7" max="7" width="28.453125" style="1" customWidth="1"/>
    <col min="8" max="8" width="34.6328125" style="1" customWidth="1"/>
    <col min="9" max="10" width="11.453125" style="1" customWidth="1"/>
    <col min="11" max="16384" width="11.453125" style="1"/>
  </cols>
  <sheetData>
    <row r="1" spans="1:9" ht="13.5" customHeigh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/>
    </row>
    <row r="2" spans="1:9" ht="13.5" customHeight="1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/>
    </row>
    <row r="3" spans="1:9" ht="13.5" customHeight="1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7"/>
    </row>
    <row r="4" spans="1:9" ht="13.5" customHeight="1">
      <c r="A4" s="6" t="s">
        <v>24</v>
      </c>
      <c r="B4" s="6" t="s">
        <v>25</v>
      </c>
      <c r="C4" s="8"/>
      <c r="D4" s="6" t="s">
        <v>26</v>
      </c>
      <c r="E4" s="8"/>
      <c r="F4" s="6" t="s">
        <v>27</v>
      </c>
      <c r="G4" s="9"/>
      <c r="H4" s="10"/>
      <c r="I4" s="11"/>
    </row>
    <row r="5" spans="1:9" ht="13.5" customHeight="1">
      <c r="A5" s="12"/>
      <c r="B5" s="6" t="s">
        <v>28</v>
      </c>
      <c r="C5" s="13"/>
      <c r="D5" s="6" t="s">
        <v>29</v>
      </c>
      <c r="E5" s="7"/>
      <c r="F5" s="10"/>
      <c r="G5" s="11"/>
      <c r="H5" s="11"/>
      <c r="I5" s="11"/>
    </row>
    <row r="6" spans="1:9" ht="13.5" customHeight="1">
      <c r="A6" s="14"/>
      <c r="B6" s="6" t="s">
        <v>30</v>
      </c>
      <c r="C6" s="13"/>
      <c r="D6" s="6" t="s">
        <v>31</v>
      </c>
      <c r="E6" s="7"/>
      <c r="F6" s="11"/>
      <c r="G6" s="11"/>
      <c r="H6" s="11"/>
      <c r="I6" s="11"/>
    </row>
    <row r="7" spans="1:9" ht="13.5" customHeight="1">
      <c r="A7" s="15"/>
      <c r="B7" s="16"/>
      <c r="C7" s="11"/>
      <c r="D7" s="10"/>
      <c r="E7" s="11"/>
      <c r="F7" s="11"/>
      <c r="G7" s="11"/>
      <c r="H7" s="11"/>
      <c r="I7" s="11"/>
    </row>
    <row r="8" spans="1:9" ht="13.5" customHeight="1">
      <c r="A8" s="6" t="s">
        <v>32</v>
      </c>
      <c r="B8" s="6" t="s">
        <v>33</v>
      </c>
      <c r="C8" s="7"/>
      <c r="D8" s="11"/>
      <c r="E8" s="11"/>
      <c r="F8" s="11"/>
      <c r="G8" s="11"/>
      <c r="H8" s="11"/>
      <c r="I8" s="11"/>
    </row>
    <row r="9" spans="1:9" ht="13.5" customHeight="1">
      <c r="A9" s="17" t="s">
        <v>34</v>
      </c>
      <c r="B9" s="18" t="s">
        <v>35</v>
      </c>
      <c r="C9" s="7"/>
      <c r="D9" s="11"/>
      <c r="E9" s="11"/>
      <c r="F9" s="11"/>
      <c r="G9" s="11"/>
      <c r="H9" s="11"/>
      <c r="I9" s="11"/>
    </row>
    <row r="10" spans="1:9" ht="13.5" customHeight="1">
      <c r="A10" s="17" t="s">
        <v>36</v>
      </c>
      <c r="B10" s="18" t="s">
        <v>37</v>
      </c>
      <c r="C10" s="7"/>
      <c r="D10" s="11"/>
      <c r="E10" s="11"/>
      <c r="F10" s="11"/>
      <c r="G10" s="11"/>
      <c r="H10" s="11"/>
      <c r="I10" s="11"/>
    </row>
    <row r="11" spans="1:9" ht="13.5" customHeight="1">
      <c r="A11" s="19" t="s">
        <v>38</v>
      </c>
      <c r="B11" s="18" t="s">
        <v>39</v>
      </c>
      <c r="C11" s="7"/>
      <c r="D11" s="11"/>
      <c r="E11" s="11"/>
      <c r="F11" s="11"/>
      <c r="G11" s="11"/>
      <c r="H11" s="11"/>
      <c r="I11" s="11"/>
    </row>
    <row r="12" spans="1:9" ht="13.5" customHeight="1">
      <c r="A12" s="18" t="s">
        <v>40</v>
      </c>
      <c r="B12" s="18" t="s">
        <v>41</v>
      </c>
      <c r="C12" s="7"/>
      <c r="D12" s="11"/>
      <c r="E12" s="11"/>
      <c r="F12" s="11"/>
      <c r="G12" s="11"/>
      <c r="H12" s="11"/>
      <c r="I12" s="11"/>
    </row>
    <row r="13" spans="1:9" ht="13.5" customHeight="1">
      <c r="A13" s="17" t="s">
        <v>42</v>
      </c>
      <c r="B13" s="18" t="s">
        <v>43</v>
      </c>
      <c r="C13" s="7"/>
      <c r="D13" s="11"/>
      <c r="E13" s="11"/>
      <c r="F13" s="11"/>
      <c r="G13" s="11"/>
      <c r="H13" s="11"/>
      <c r="I13" s="11"/>
    </row>
    <row r="14" spans="1:9" ht="13.5" customHeight="1">
      <c r="A14" s="17" t="s">
        <v>44</v>
      </c>
      <c r="B14" s="18" t="s">
        <v>45</v>
      </c>
      <c r="C14" s="7"/>
      <c r="D14" s="11"/>
      <c r="E14" s="11"/>
      <c r="F14" s="11"/>
      <c r="G14" s="11"/>
      <c r="H14" s="11"/>
      <c r="I14" s="11"/>
    </row>
    <row r="15" spans="1:9" ht="13.5" customHeight="1">
      <c r="A15" s="17" t="s">
        <v>46</v>
      </c>
      <c r="B15" s="18" t="s">
        <v>47</v>
      </c>
      <c r="C15" s="7"/>
      <c r="D15" s="11"/>
      <c r="E15" s="11"/>
      <c r="F15" s="11"/>
      <c r="G15" s="11"/>
      <c r="H15" s="11"/>
      <c r="I15" s="11"/>
    </row>
    <row r="16" spans="1:9" ht="13.5" customHeight="1">
      <c r="A16" s="20" t="s">
        <v>48</v>
      </c>
      <c r="B16" s="6" t="s">
        <v>49</v>
      </c>
      <c r="C16" s="7"/>
      <c r="D16" s="11"/>
      <c r="E16" s="11"/>
      <c r="F16" s="11"/>
      <c r="G16" s="11"/>
      <c r="H16" s="11"/>
      <c r="I16" s="11"/>
    </row>
    <row r="17" spans="1:9" ht="13.5" customHeight="1">
      <c r="A17" s="21" t="s">
        <v>50</v>
      </c>
      <c r="B17" s="22" t="s">
        <v>51</v>
      </c>
      <c r="C17" s="7"/>
      <c r="D17" s="11"/>
      <c r="E17" s="11"/>
      <c r="F17" s="11"/>
      <c r="G17" s="11"/>
      <c r="H17" s="11"/>
      <c r="I17" s="11"/>
    </row>
    <row r="18" spans="1:9" ht="13.5" customHeight="1">
      <c r="A18" s="21" t="s">
        <v>52</v>
      </c>
      <c r="B18" s="22" t="s">
        <v>53</v>
      </c>
      <c r="C18" s="7"/>
      <c r="D18" s="11"/>
      <c r="E18" s="11"/>
      <c r="F18" s="11"/>
      <c r="G18" s="11"/>
      <c r="H18" s="11"/>
      <c r="I18" s="11"/>
    </row>
    <row r="19" spans="1:9" ht="13.5" customHeight="1">
      <c r="A19" s="21" t="s">
        <v>54</v>
      </c>
      <c r="B19" s="22" t="s">
        <v>55</v>
      </c>
      <c r="C19" s="7"/>
      <c r="D19" s="11"/>
      <c r="E19" s="11"/>
      <c r="F19" s="11"/>
      <c r="G19" s="11"/>
      <c r="H19" s="11"/>
      <c r="I19" s="11"/>
    </row>
    <row r="20" spans="1:9" ht="13.5" customHeight="1">
      <c r="A20" s="21" t="s">
        <v>56</v>
      </c>
      <c r="B20" s="22" t="s">
        <v>57</v>
      </c>
      <c r="C20" s="7"/>
      <c r="D20" s="11"/>
      <c r="E20" s="11"/>
      <c r="F20" s="11"/>
      <c r="G20" s="11"/>
      <c r="H20" s="11"/>
      <c r="I20" s="11"/>
    </row>
    <row r="21" spans="1:9" ht="13.5" customHeight="1">
      <c r="A21" s="21" t="s">
        <v>58</v>
      </c>
      <c r="B21" s="22" t="s">
        <v>59</v>
      </c>
      <c r="C21" s="7"/>
      <c r="D21" s="11"/>
      <c r="E21" s="11"/>
      <c r="F21" s="11"/>
      <c r="G21" s="11"/>
      <c r="H21" s="11"/>
      <c r="I21" s="11"/>
    </row>
    <row r="22" spans="1:9" ht="13.5" customHeight="1">
      <c r="A22" s="21" t="s">
        <v>60</v>
      </c>
      <c r="B22" s="22" t="s">
        <v>61</v>
      </c>
      <c r="C22" s="7"/>
      <c r="D22" s="11"/>
      <c r="E22" s="11"/>
      <c r="F22" s="11"/>
      <c r="G22" s="11"/>
      <c r="H22" s="11"/>
      <c r="I22" s="11"/>
    </row>
    <row r="23" spans="1:9" ht="13.5" customHeight="1">
      <c r="A23" s="21" t="s">
        <v>62</v>
      </c>
      <c r="B23" s="22" t="s">
        <v>63</v>
      </c>
      <c r="C23" s="7"/>
      <c r="D23" s="11"/>
      <c r="E23" s="11"/>
      <c r="F23" s="11"/>
      <c r="G23" s="11"/>
      <c r="H23" s="11"/>
      <c r="I23" s="11"/>
    </row>
    <row r="24" spans="1:9" ht="13.5" customHeight="1">
      <c r="A24" s="21" t="s">
        <v>64</v>
      </c>
      <c r="B24" s="22" t="s">
        <v>65</v>
      </c>
      <c r="C24" s="7"/>
      <c r="D24" s="11"/>
      <c r="E24" s="11"/>
      <c r="F24" s="11"/>
      <c r="G24" s="11"/>
      <c r="H24" s="11"/>
      <c r="I24" s="11"/>
    </row>
    <row r="25" spans="1:9" ht="13.5" customHeight="1">
      <c r="A25" s="21" t="s">
        <v>66</v>
      </c>
      <c r="B25" s="22" t="s">
        <v>67</v>
      </c>
      <c r="C25" s="7"/>
      <c r="D25" s="11"/>
      <c r="E25" s="11"/>
      <c r="F25" s="11"/>
      <c r="G25" s="11"/>
      <c r="H25" s="11"/>
      <c r="I25" s="11"/>
    </row>
    <row r="26" spans="1:9" ht="13.5" customHeight="1">
      <c r="A26" s="21" t="s">
        <v>68</v>
      </c>
      <c r="B26" s="22" t="s">
        <v>69</v>
      </c>
      <c r="C26" s="7"/>
      <c r="D26" s="11"/>
      <c r="E26" s="11"/>
      <c r="F26" s="11"/>
      <c r="G26" s="11"/>
      <c r="H26" s="11"/>
      <c r="I26" s="11"/>
    </row>
    <row r="27" spans="1:9" ht="13.5" customHeight="1">
      <c r="A27" s="21" t="s">
        <v>70</v>
      </c>
      <c r="B27" s="22" t="s">
        <v>71</v>
      </c>
      <c r="C27" s="7"/>
      <c r="D27" s="11"/>
      <c r="E27" s="11"/>
      <c r="F27" s="11"/>
      <c r="G27" s="11"/>
      <c r="H27" s="11"/>
      <c r="I27" s="11"/>
    </row>
    <row r="28" spans="1:9" ht="13.5" customHeight="1">
      <c r="A28" s="21" t="s">
        <v>72</v>
      </c>
      <c r="B28" s="22" t="s">
        <v>73</v>
      </c>
      <c r="C28" s="7"/>
      <c r="D28" s="11"/>
      <c r="E28" s="11"/>
      <c r="F28" s="11"/>
      <c r="G28" s="11"/>
      <c r="H28" s="11"/>
      <c r="I28" s="11"/>
    </row>
    <row r="29" spans="1:9" ht="13.5" customHeight="1">
      <c r="A29" s="23"/>
      <c r="B29" s="10"/>
      <c r="C29" s="11"/>
      <c r="D29" s="11"/>
      <c r="E29" s="11"/>
      <c r="F29" s="11"/>
      <c r="G29" s="11"/>
      <c r="H29" s="11"/>
      <c r="I29" s="11"/>
    </row>
    <row r="30" spans="1:9" ht="13.5" customHeight="1">
      <c r="A30" s="11"/>
      <c r="B30" s="11"/>
      <c r="C30" s="11"/>
      <c r="D30" s="11"/>
      <c r="E30" s="11"/>
      <c r="F30" s="11"/>
      <c r="G30" s="11"/>
      <c r="H30" s="11"/>
      <c r="I30" s="11"/>
    </row>
    <row r="31" spans="1:9" ht="13.5" customHeight="1">
      <c r="A31" s="15"/>
      <c r="B31" s="15"/>
      <c r="C31" s="15"/>
      <c r="D31" s="15"/>
      <c r="E31" s="15"/>
      <c r="F31" s="15"/>
      <c r="G31" s="15"/>
      <c r="H31" s="11"/>
      <c r="I31" s="11"/>
    </row>
    <row r="32" spans="1:9" ht="13.5" customHeight="1">
      <c r="A32" s="6" t="s">
        <v>74</v>
      </c>
      <c r="B32" s="6" t="s">
        <v>75</v>
      </c>
      <c r="C32" s="6" t="s">
        <v>76</v>
      </c>
      <c r="D32" s="6" t="s">
        <v>77</v>
      </c>
      <c r="E32" s="6" t="s">
        <v>78</v>
      </c>
      <c r="F32" s="6" t="s">
        <v>79</v>
      </c>
      <c r="G32" s="6" t="s">
        <v>80</v>
      </c>
      <c r="H32" s="7"/>
      <c r="I32" s="11"/>
    </row>
    <row r="33" spans="1:9" ht="13.5" customHeight="1">
      <c r="A33" s="6" t="s">
        <v>56</v>
      </c>
      <c r="B33" s="6" t="s">
        <v>54</v>
      </c>
      <c r="C33" s="6" t="s">
        <v>50</v>
      </c>
      <c r="D33" s="6" t="s">
        <v>52</v>
      </c>
      <c r="E33" s="6" t="s">
        <v>34</v>
      </c>
      <c r="F33" s="6" t="s">
        <v>81</v>
      </c>
      <c r="G33" s="6" t="s">
        <v>58</v>
      </c>
      <c r="H33" s="7"/>
      <c r="I33" s="11"/>
    </row>
    <row r="34" spans="1:9" ht="13.5" customHeight="1">
      <c r="A34" s="6" t="s">
        <v>64</v>
      </c>
      <c r="B34" s="6" t="s">
        <v>82</v>
      </c>
      <c r="C34" s="6" t="s">
        <v>60</v>
      </c>
      <c r="D34" s="6" t="s">
        <v>70</v>
      </c>
      <c r="E34" s="6" t="s">
        <v>42</v>
      </c>
      <c r="F34" s="6" t="s">
        <v>36</v>
      </c>
      <c r="G34" s="9"/>
      <c r="H34" s="11"/>
      <c r="I34" s="11"/>
    </row>
    <row r="35" spans="1:9" ht="13.5" customHeight="1">
      <c r="A35" s="10"/>
      <c r="B35" s="12"/>
      <c r="C35" s="6" t="s">
        <v>62</v>
      </c>
      <c r="D35" s="6" t="s">
        <v>72</v>
      </c>
      <c r="E35" s="6" t="s">
        <v>44</v>
      </c>
      <c r="F35" s="6" t="s">
        <v>38</v>
      </c>
      <c r="G35" s="7"/>
      <c r="H35" s="11"/>
      <c r="I35" s="11"/>
    </row>
    <row r="36" spans="1:9" ht="13.5" customHeight="1">
      <c r="A36" s="11"/>
      <c r="B36" s="14"/>
      <c r="C36" s="6" t="s">
        <v>68</v>
      </c>
      <c r="D36" s="6" t="s">
        <v>66</v>
      </c>
      <c r="E36" s="6" t="s">
        <v>46</v>
      </c>
      <c r="F36" s="9"/>
      <c r="G36" s="11"/>
      <c r="H36" s="11"/>
      <c r="I36" s="11"/>
    </row>
    <row r="37" spans="1:9" ht="13.5" customHeight="1">
      <c r="A37" s="11"/>
      <c r="B37" s="11"/>
      <c r="C37" s="10"/>
      <c r="D37" s="12"/>
      <c r="E37" s="6" t="s">
        <v>48</v>
      </c>
      <c r="F37" s="7"/>
      <c r="G37" s="11"/>
      <c r="H37" s="11"/>
      <c r="I37" s="11"/>
    </row>
    <row r="38" spans="1:9" ht="13.5" customHeight="1">
      <c r="A38" s="15"/>
      <c r="B38" s="11"/>
      <c r="C38" s="11"/>
      <c r="D38" s="11"/>
      <c r="E38" s="10"/>
      <c r="F38" s="11"/>
      <c r="G38" s="11"/>
      <c r="H38" s="11"/>
      <c r="I38" s="11"/>
    </row>
    <row r="39" spans="1:9" ht="13.5" customHeight="1">
      <c r="A39" s="3" t="s">
        <v>83</v>
      </c>
      <c r="B39" s="7"/>
      <c r="C39" s="11"/>
      <c r="D39" s="11"/>
      <c r="E39" s="11"/>
      <c r="F39" s="11"/>
      <c r="G39" s="11"/>
      <c r="H39" s="11"/>
      <c r="I39" s="11"/>
    </row>
    <row r="40" spans="1:9" ht="13.5" customHeight="1">
      <c r="A40" s="24" t="s">
        <v>84</v>
      </c>
      <c r="B40" s="7"/>
      <c r="C40" s="11"/>
      <c r="D40" s="11"/>
      <c r="E40" s="11"/>
      <c r="F40" s="11"/>
      <c r="G40" s="11"/>
      <c r="H40" s="11"/>
      <c r="I40" s="11"/>
    </row>
    <row r="41" spans="1:9" ht="13.5" customHeight="1">
      <c r="A41" s="25" t="s">
        <v>85</v>
      </c>
      <c r="B41" s="7"/>
      <c r="C41" s="11"/>
      <c r="D41" s="11"/>
      <c r="E41" s="11"/>
      <c r="F41" s="11"/>
      <c r="G41" s="11"/>
      <c r="H41" s="11"/>
      <c r="I41" s="11"/>
    </row>
    <row r="42" spans="1:9" ht="13.5" customHeight="1">
      <c r="A42" s="25" t="s">
        <v>86</v>
      </c>
      <c r="B42" s="7"/>
      <c r="C42" s="11"/>
      <c r="D42" s="11"/>
      <c r="E42" s="11"/>
      <c r="F42" s="11"/>
      <c r="G42" s="11"/>
      <c r="H42" s="11"/>
      <c r="I42" s="11"/>
    </row>
    <row r="43" spans="1:9" ht="13.5" customHeight="1">
      <c r="A43" s="25" t="s">
        <v>87</v>
      </c>
      <c r="B43" s="7"/>
      <c r="C43" s="11"/>
      <c r="D43" s="11"/>
      <c r="E43" s="11"/>
      <c r="F43" s="11"/>
      <c r="G43" s="11"/>
      <c r="H43" s="11"/>
      <c r="I43" s="11"/>
    </row>
    <row r="44" spans="1:9" ht="13.5" customHeight="1">
      <c r="A44" s="25" t="s">
        <v>88</v>
      </c>
      <c r="B44" s="7"/>
      <c r="C44" s="11"/>
      <c r="D44" s="11"/>
      <c r="E44" s="11"/>
      <c r="F44" s="11"/>
      <c r="G44" s="11"/>
      <c r="H44" s="11"/>
      <c r="I44" s="11"/>
    </row>
    <row r="45" spans="1:9" ht="13.5" customHeight="1">
      <c r="A45" s="25" t="s">
        <v>89</v>
      </c>
      <c r="B45" s="7"/>
      <c r="C45" s="11"/>
      <c r="D45" s="11"/>
      <c r="E45" s="11"/>
      <c r="F45" s="11"/>
      <c r="G45" s="11"/>
      <c r="H45" s="11"/>
      <c r="I45" s="11"/>
    </row>
    <row r="46" spans="1:9" ht="28.9" customHeight="1">
      <c r="A46" s="25" t="s">
        <v>90</v>
      </c>
      <c r="B46" s="7"/>
      <c r="C46" s="11"/>
      <c r="D46" s="11"/>
      <c r="E46" s="11"/>
      <c r="F46" s="11"/>
      <c r="G46" s="11"/>
      <c r="H46" s="11"/>
      <c r="I46" s="11"/>
    </row>
    <row r="47" spans="1:9" ht="13.5" customHeight="1">
      <c r="A47" s="25" t="s">
        <v>91</v>
      </c>
      <c r="B47" s="7"/>
      <c r="C47" s="11"/>
      <c r="D47" s="11"/>
      <c r="E47" s="11"/>
      <c r="F47" s="11"/>
      <c r="G47" s="11"/>
      <c r="H47" s="11"/>
      <c r="I47" s="11"/>
    </row>
    <row r="48" spans="1:9" ht="13.5" customHeight="1">
      <c r="A48" s="25" t="s">
        <v>92</v>
      </c>
      <c r="B48" s="7"/>
      <c r="C48" s="11"/>
      <c r="D48" s="11"/>
      <c r="E48" s="11"/>
      <c r="F48" s="11"/>
      <c r="G48" s="11"/>
      <c r="H48" s="11"/>
      <c r="I48" s="11"/>
    </row>
    <row r="49" spans="1:9" ht="13.5" customHeight="1">
      <c r="A49" s="25" t="s">
        <v>93</v>
      </c>
      <c r="B49" s="7"/>
      <c r="C49" s="11"/>
      <c r="D49" s="11"/>
      <c r="E49" s="11"/>
      <c r="F49" s="11"/>
      <c r="G49" s="11"/>
      <c r="H49" s="11"/>
      <c r="I49" s="11"/>
    </row>
    <row r="50" spans="1:9" ht="13.5" customHeight="1">
      <c r="A50" s="25" t="s">
        <v>94</v>
      </c>
      <c r="B50" s="7"/>
      <c r="C50" s="11"/>
      <c r="D50" s="11"/>
      <c r="E50" s="11"/>
      <c r="F50" s="11"/>
      <c r="G50" s="11"/>
      <c r="H50" s="11"/>
      <c r="I50" s="11"/>
    </row>
    <row r="51" spans="1:9" ht="13.5" customHeight="1">
      <c r="A51" s="25" t="s">
        <v>95</v>
      </c>
      <c r="B51" s="7"/>
      <c r="C51" s="11"/>
      <c r="D51" s="11"/>
      <c r="E51" s="11"/>
      <c r="F51" s="11"/>
      <c r="G51" s="11"/>
      <c r="H51" s="11"/>
      <c r="I51" s="11"/>
    </row>
    <row r="52" spans="1:9" ht="13.5" customHeight="1">
      <c r="A52" s="25" t="s">
        <v>96</v>
      </c>
      <c r="B52" s="7"/>
      <c r="C52" s="11"/>
      <c r="D52" s="11"/>
      <c r="E52" s="11"/>
      <c r="F52" s="11"/>
      <c r="G52" s="11"/>
      <c r="H52" s="11"/>
      <c r="I52" s="11"/>
    </row>
    <row r="53" spans="1:9" ht="28.9" customHeight="1">
      <c r="A53" s="25" t="s">
        <v>97</v>
      </c>
      <c r="B53" s="7"/>
      <c r="C53" s="11"/>
      <c r="D53" s="11"/>
      <c r="E53" s="11"/>
      <c r="F53" s="11"/>
      <c r="G53" s="11"/>
      <c r="H53" s="11"/>
      <c r="I53" s="11"/>
    </row>
    <row r="54" spans="1:9" ht="28.9" customHeight="1">
      <c r="A54" s="24" t="s">
        <v>98</v>
      </c>
      <c r="B54" s="7"/>
      <c r="C54" s="11"/>
      <c r="D54" s="11"/>
      <c r="E54" s="11"/>
      <c r="F54" s="11"/>
      <c r="G54" s="11"/>
      <c r="H54" s="11"/>
      <c r="I54" s="11"/>
    </row>
    <row r="55" spans="1:9" ht="13.5" customHeight="1">
      <c r="A55" s="24" t="s">
        <v>99</v>
      </c>
      <c r="B55" s="7"/>
      <c r="C55" s="11"/>
      <c r="D55" s="11"/>
      <c r="E55" s="11"/>
      <c r="F55" s="11"/>
      <c r="G55" s="11"/>
      <c r="H55" s="11"/>
      <c r="I55" s="11"/>
    </row>
    <row r="56" spans="1:9" ht="35.65" customHeight="1">
      <c r="A56" s="24" t="s">
        <v>100</v>
      </c>
      <c r="B56" s="7"/>
      <c r="C56" s="11"/>
      <c r="D56" s="11"/>
      <c r="E56" s="11"/>
      <c r="F56" s="11"/>
      <c r="G56" s="11"/>
      <c r="H56" s="11"/>
      <c r="I56" s="11"/>
    </row>
    <row r="57" spans="1:9" ht="42.4" customHeight="1">
      <c r="A57" s="24" t="s">
        <v>101</v>
      </c>
      <c r="B57" s="7"/>
      <c r="C57" s="11"/>
      <c r="D57" s="11"/>
      <c r="E57" s="11"/>
      <c r="F57" s="11"/>
      <c r="G57" s="11"/>
      <c r="H57" s="11"/>
      <c r="I57" s="11"/>
    </row>
    <row r="58" spans="1:9" ht="13.5" customHeight="1">
      <c r="A58" s="25" t="s">
        <v>102</v>
      </c>
      <c r="B58" s="7"/>
      <c r="C58" s="11"/>
      <c r="D58" s="11"/>
      <c r="E58" s="11"/>
      <c r="F58" s="11"/>
      <c r="G58" s="11"/>
      <c r="H58" s="11"/>
      <c r="I58" s="11"/>
    </row>
    <row r="59" spans="1:9" ht="13.5" customHeight="1">
      <c r="A59" s="25" t="s">
        <v>103</v>
      </c>
      <c r="B59" s="7"/>
      <c r="C59" s="11"/>
      <c r="D59" s="11"/>
      <c r="E59" s="11"/>
      <c r="F59" s="11"/>
      <c r="G59" s="11"/>
      <c r="H59" s="11"/>
      <c r="I59" s="11"/>
    </row>
    <row r="60" spans="1:9" ht="28.9" customHeight="1">
      <c r="A60" s="25" t="s">
        <v>104</v>
      </c>
      <c r="B60" s="7"/>
      <c r="C60" s="11"/>
      <c r="D60" s="11"/>
      <c r="E60" s="11"/>
      <c r="F60" s="11"/>
      <c r="G60" s="11"/>
      <c r="H60" s="11"/>
      <c r="I60" s="11"/>
    </row>
    <row r="61" spans="1:9" ht="43.15" customHeight="1">
      <c r="A61" s="24" t="s">
        <v>105</v>
      </c>
      <c r="B61" s="7"/>
      <c r="C61" s="11"/>
      <c r="D61" s="11"/>
      <c r="E61" s="11"/>
      <c r="F61" s="11"/>
      <c r="G61" s="11"/>
      <c r="H61" s="11"/>
      <c r="I61" s="11"/>
    </row>
    <row r="62" spans="1:9" ht="28.9" customHeight="1">
      <c r="A62" s="25" t="s">
        <v>106</v>
      </c>
      <c r="B62" s="7"/>
      <c r="C62" s="11"/>
      <c r="D62" s="11"/>
      <c r="E62" s="11"/>
      <c r="F62" s="11"/>
      <c r="G62" s="11"/>
      <c r="H62" s="11"/>
      <c r="I62" s="11"/>
    </row>
    <row r="63" spans="1:9" ht="13.5" customHeight="1">
      <c r="A63" s="25" t="s">
        <v>107</v>
      </c>
      <c r="B63" s="7"/>
      <c r="C63" s="11"/>
      <c r="D63" s="11"/>
      <c r="E63" s="11"/>
      <c r="F63" s="11"/>
      <c r="G63" s="11"/>
      <c r="H63" s="11"/>
      <c r="I63" s="11"/>
    </row>
    <row r="64" spans="1:9" ht="13.5" customHeight="1">
      <c r="A64" s="25" t="s">
        <v>108</v>
      </c>
      <c r="B64" s="7"/>
      <c r="C64" s="11"/>
      <c r="D64" s="11"/>
      <c r="E64" s="11"/>
      <c r="F64" s="11"/>
      <c r="G64" s="11"/>
      <c r="H64" s="11"/>
      <c r="I64" s="11"/>
    </row>
    <row r="65" spans="1:9" ht="28.9" customHeight="1">
      <c r="A65" s="25" t="s">
        <v>109</v>
      </c>
      <c r="B65" s="7"/>
      <c r="C65" s="11"/>
      <c r="D65" s="11"/>
      <c r="E65" s="11"/>
      <c r="F65" s="11"/>
      <c r="G65" s="11"/>
      <c r="H65" s="11"/>
      <c r="I65" s="11"/>
    </row>
    <row r="66" spans="1:9" ht="13.5" customHeight="1">
      <c r="A66" s="25" t="s">
        <v>110</v>
      </c>
      <c r="B66" s="7"/>
      <c r="C66" s="11"/>
      <c r="D66" s="11"/>
      <c r="E66" s="11"/>
      <c r="F66" s="11"/>
      <c r="G66" s="11"/>
      <c r="H66" s="11"/>
      <c r="I66" s="11"/>
    </row>
    <row r="67" spans="1:9" ht="13.5" customHeight="1">
      <c r="A67" s="25" t="s">
        <v>111</v>
      </c>
      <c r="B67" s="7"/>
      <c r="C67" s="11"/>
      <c r="D67" s="11"/>
      <c r="E67" s="11"/>
      <c r="F67" s="11"/>
      <c r="G67" s="11"/>
      <c r="H67" s="11"/>
      <c r="I67" s="11"/>
    </row>
    <row r="68" spans="1:9" ht="13.5" customHeight="1">
      <c r="A68" s="25" t="s">
        <v>112</v>
      </c>
      <c r="B68" s="7"/>
      <c r="C68" s="11"/>
      <c r="D68" s="11"/>
      <c r="E68" s="11"/>
      <c r="F68" s="11"/>
      <c r="G68" s="11"/>
      <c r="H68" s="11"/>
      <c r="I68" s="11"/>
    </row>
    <row r="69" spans="1:9" ht="13.5" customHeight="1">
      <c r="A69" s="25" t="s">
        <v>113</v>
      </c>
      <c r="B69" s="7"/>
      <c r="C69" s="11"/>
      <c r="D69" s="11"/>
      <c r="E69" s="11"/>
      <c r="F69" s="11"/>
      <c r="G69" s="11"/>
      <c r="H69" s="11"/>
      <c r="I69" s="11"/>
    </row>
    <row r="70" spans="1:9" ht="13.5" customHeight="1">
      <c r="A70" s="25" t="s">
        <v>114</v>
      </c>
      <c r="B70" s="7"/>
      <c r="C70" s="11"/>
      <c r="D70" s="11"/>
      <c r="E70" s="11"/>
      <c r="F70" s="11"/>
      <c r="G70" s="11"/>
      <c r="H70" s="11"/>
      <c r="I70" s="11"/>
    </row>
    <row r="71" spans="1:9" ht="13.5" customHeight="1">
      <c r="A71" s="25" t="s">
        <v>115</v>
      </c>
      <c r="B71" s="7"/>
      <c r="C71" s="11"/>
      <c r="D71" s="11"/>
      <c r="E71" s="11"/>
      <c r="F71" s="11"/>
      <c r="G71" s="11"/>
      <c r="H71" s="11"/>
      <c r="I71" s="11"/>
    </row>
    <row r="72" spans="1:9" ht="13.5" customHeight="1">
      <c r="A72" s="25" t="s">
        <v>116</v>
      </c>
      <c r="B72" s="7"/>
      <c r="C72" s="11"/>
      <c r="D72" s="11"/>
      <c r="E72" s="11"/>
      <c r="F72" s="11"/>
      <c r="G72" s="11"/>
      <c r="H72" s="11"/>
      <c r="I72" s="11"/>
    </row>
    <row r="73" spans="1:9" ht="13.5" customHeight="1">
      <c r="A73" s="25" t="s">
        <v>117</v>
      </c>
      <c r="B73" s="7"/>
      <c r="C73" s="11"/>
      <c r="D73" s="11"/>
      <c r="E73" s="11"/>
      <c r="F73" s="11"/>
      <c r="G73" s="11"/>
      <c r="H73" s="11"/>
      <c r="I73" s="11"/>
    </row>
    <row r="74" spans="1:9" ht="28.9" customHeight="1">
      <c r="A74" s="25" t="s">
        <v>118</v>
      </c>
      <c r="B74" s="7"/>
      <c r="C74" s="11"/>
      <c r="D74" s="11"/>
      <c r="E74" s="11"/>
      <c r="F74" s="11"/>
      <c r="G74" s="11"/>
      <c r="H74" s="11"/>
      <c r="I74" s="11"/>
    </row>
    <row r="75" spans="1:9" ht="28.9" customHeight="1">
      <c r="A75" s="25" t="s">
        <v>119</v>
      </c>
      <c r="B75" s="7"/>
      <c r="C75" s="11"/>
      <c r="D75" s="11"/>
      <c r="E75" s="11"/>
      <c r="F75" s="11"/>
      <c r="G75" s="11"/>
      <c r="H75" s="11"/>
      <c r="I75" s="11"/>
    </row>
    <row r="76" spans="1:9" ht="28.9" customHeight="1">
      <c r="A76" s="25" t="s">
        <v>120</v>
      </c>
      <c r="B76" s="7"/>
      <c r="C76" s="11"/>
      <c r="D76" s="11"/>
      <c r="E76" s="11"/>
      <c r="F76" s="11"/>
      <c r="G76" s="11"/>
      <c r="H76" s="11"/>
      <c r="I76" s="11"/>
    </row>
    <row r="77" spans="1:9" ht="13.5" customHeight="1">
      <c r="A77" s="25" t="s">
        <v>121</v>
      </c>
      <c r="B77" s="7"/>
      <c r="C77" s="11"/>
      <c r="D77" s="11"/>
      <c r="E77" s="11"/>
      <c r="F77" s="11"/>
      <c r="G77" s="11"/>
      <c r="H77" s="11"/>
      <c r="I77" s="11"/>
    </row>
    <row r="78" spans="1:9" ht="28.9" customHeight="1">
      <c r="A78" s="25" t="s">
        <v>122</v>
      </c>
      <c r="B78" s="7"/>
      <c r="C78" s="11"/>
      <c r="D78" s="11"/>
      <c r="E78" s="11"/>
      <c r="F78" s="11"/>
      <c r="G78" s="11"/>
      <c r="H78" s="11"/>
      <c r="I78" s="11"/>
    </row>
    <row r="79" spans="1:9" ht="13.5" customHeight="1">
      <c r="A79" s="25" t="s">
        <v>123</v>
      </c>
      <c r="B79" s="7"/>
      <c r="C79" s="11"/>
      <c r="D79" s="11"/>
      <c r="E79" s="11"/>
      <c r="F79" s="11"/>
      <c r="G79" s="11"/>
      <c r="H79" s="11"/>
      <c r="I79" s="11"/>
    </row>
    <row r="80" spans="1:9" ht="28.9" customHeight="1">
      <c r="A80" s="25" t="s">
        <v>124</v>
      </c>
      <c r="B80" s="7"/>
      <c r="C80" s="11"/>
      <c r="D80" s="11"/>
      <c r="E80" s="11"/>
      <c r="F80" s="11"/>
      <c r="G80" s="11"/>
      <c r="H80" s="11"/>
      <c r="I80" s="11"/>
    </row>
    <row r="81" spans="1:9" ht="13.5" customHeight="1">
      <c r="A81" s="25" t="s">
        <v>125</v>
      </c>
      <c r="B81" s="7"/>
      <c r="C81" s="11"/>
      <c r="D81" s="11"/>
      <c r="E81" s="11"/>
      <c r="F81" s="11"/>
      <c r="G81" s="11"/>
      <c r="H81" s="11"/>
      <c r="I81" s="11"/>
    </row>
    <row r="82" spans="1:9" ht="13.5" customHeight="1">
      <c r="A82" s="25" t="s">
        <v>126</v>
      </c>
      <c r="B82" s="7"/>
      <c r="C82" s="11"/>
      <c r="D82" s="11"/>
      <c r="E82" s="11"/>
      <c r="F82" s="11"/>
      <c r="G82" s="11"/>
      <c r="H82" s="11"/>
      <c r="I82" s="11"/>
    </row>
    <row r="83" spans="1:9" ht="13.5" customHeight="1">
      <c r="A83" s="25" t="s">
        <v>127</v>
      </c>
      <c r="B83" s="7"/>
      <c r="C83" s="11"/>
      <c r="D83" s="11"/>
      <c r="E83" s="11"/>
      <c r="F83" s="11"/>
      <c r="G83" s="11"/>
      <c r="H83" s="11"/>
      <c r="I83" s="11"/>
    </row>
    <row r="84" spans="1:9" ht="13.5" customHeight="1">
      <c r="A84" s="25" t="s">
        <v>128</v>
      </c>
      <c r="B84" s="7"/>
      <c r="C84" s="11"/>
      <c r="D84" s="11"/>
      <c r="E84" s="11"/>
      <c r="F84" s="11"/>
      <c r="G84" s="11"/>
      <c r="H84" s="11"/>
      <c r="I84" s="11"/>
    </row>
    <row r="85" spans="1:9" ht="13.5" customHeight="1">
      <c r="A85" s="25" t="s">
        <v>129</v>
      </c>
      <c r="B85" s="7"/>
      <c r="C85" s="11"/>
      <c r="D85" s="11"/>
      <c r="E85" s="11"/>
      <c r="F85" s="11"/>
      <c r="G85" s="11"/>
      <c r="H85" s="11"/>
      <c r="I85" s="11"/>
    </row>
    <row r="86" spans="1:9" ht="13.5" customHeight="1">
      <c r="A86" s="25" t="s">
        <v>130</v>
      </c>
      <c r="B86" s="7"/>
      <c r="C86" s="11"/>
      <c r="D86" s="11"/>
      <c r="E86" s="11"/>
      <c r="F86" s="11"/>
      <c r="G86" s="11"/>
      <c r="H86" s="11"/>
      <c r="I86" s="11"/>
    </row>
    <row r="87" spans="1:9" ht="13.5" customHeight="1">
      <c r="A87" s="25" t="s">
        <v>131</v>
      </c>
      <c r="B87" s="7"/>
      <c r="C87" s="11"/>
      <c r="D87" s="11"/>
      <c r="E87" s="11"/>
      <c r="F87" s="11"/>
      <c r="G87" s="11"/>
      <c r="H87" s="11"/>
      <c r="I87" s="11"/>
    </row>
    <row r="88" spans="1:9" ht="13.5" customHeight="1">
      <c r="A88" s="25" t="s">
        <v>132</v>
      </c>
      <c r="B88" s="7"/>
      <c r="C88" s="11"/>
      <c r="D88" s="11"/>
      <c r="E88" s="11"/>
      <c r="F88" s="11"/>
      <c r="G88" s="11"/>
      <c r="H88" s="11"/>
      <c r="I88" s="11"/>
    </row>
    <row r="89" spans="1:9" ht="13.5" customHeight="1">
      <c r="A89" s="25" t="s">
        <v>133</v>
      </c>
      <c r="B89" s="7"/>
      <c r="C89" s="11"/>
      <c r="D89" s="11"/>
      <c r="E89" s="11"/>
      <c r="F89" s="11"/>
      <c r="G89" s="11"/>
      <c r="H89" s="11"/>
      <c r="I89" s="11"/>
    </row>
    <row r="90" spans="1:9" ht="13.5" customHeight="1">
      <c r="A90" s="25" t="s">
        <v>134</v>
      </c>
      <c r="B90" s="7"/>
      <c r="C90" s="11"/>
      <c r="D90" s="11"/>
      <c r="E90" s="11"/>
      <c r="F90" s="11"/>
      <c r="G90" s="11"/>
      <c r="H90" s="11"/>
      <c r="I90" s="11"/>
    </row>
    <row r="91" spans="1:9" ht="28.9" customHeight="1">
      <c r="A91" s="25" t="s">
        <v>135</v>
      </c>
      <c r="B91" s="7"/>
      <c r="C91" s="11"/>
      <c r="D91" s="11"/>
      <c r="E91" s="11"/>
      <c r="F91" s="11"/>
      <c r="G91" s="11"/>
      <c r="H91" s="11"/>
      <c r="I91" s="11"/>
    </row>
    <row r="92" spans="1:9" ht="13.5" customHeight="1">
      <c r="A92" s="25" t="s">
        <v>136</v>
      </c>
      <c r="B92" s="7"/>
      <c r="C92" s="11"/>
      <c r="D92" s="11"/>
      <c r="E92" s="11"/>
      <c r="F92" s="11"/>
      <c r="G92" s="11"/>
      <c r="H92" s="11"/>
      <c r="I92" s="11"/>
    </row>
    <row r="93" spans="1:9" ht="13.5" customHeight="1">
      <c r="A93" s="25" t="s">
        <v>137</v>
      </c>
      <c r="B93" s="7"/>
      <c r="C93" s="11"/>
      <c r="D93" s="11"/>
      <c r="E93" s="11"/>
      <c r="F93" s="11"/>
      <c r="G93" s="11"/>
      <c r="H93" s="11"/>
      <c r="I93" s="11"/>
    </row>
    <row r="94" spans="1:9" ht="28.9" customHeight="1">
      <c r="A94" s="25" t="s">
        <v>138</v>
      </c>
      <c r="B94" s="7"/>
      <c r="C94" s="11"/>
      <c r="D94" s="11"/>
      <c r="E94" s="11"/>
      <c r="F94" s="11"/>
      <c r="G94" s="11"/>
      <c r="H94" s="11"/>
      <c r="I94" s="11"/>
    </row>
    <row r="95" spans="1:9" ht="13.5" customHeight="1">
      <c r="A95" s="25" t="s">
        <v>139</v>
      </c>
      <c r="B95" s="7"/>
      <c r="C95" s="11"/>
      <c r="D95" s="11"/>
      <c r="E95" s="11"/>
      <c r="F95" s="11"/>
      <c r="G95" s="11"/>
      <c r="H95" s="11"/>
      <c r="I95" s="11"/>
    </row>
    <row r="96" spans="1:9" ht="13.5" customHeight="1">
      <c r="A96" s="25" t="s">
        <v>140</v>
      </c>
      <c r="B96" s="7"/>
      <c r="C96" s="11"/>
      <c r="D96" s="11"/>
      <c r="E96" s="11"/>
      <c r="F96" s="11"/>
      <c r="G96" s="11"/>
      <c r="H96" s="11"/>
      <c r="I96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91"/>
  <sheetViews>
    <sheetView showGridLines="0" workbookViewId="0">
      <selection sqref="A1:L2"/>
    </sheetView>
  </sheetViews>
  <sheetFormatPr baseColWidth="10" defaultColWidth="11.453125" defaultRowHeight="15" customHeight="1"/>
  <cols>
    <col min="1" max="26" width="11.453125" style="1" customWidth="1"/>
    <col min="27" max="27" width="22.453125" style="1" customWidth="1"/>
    <col min="28" max="28" width="20.6328125" style="1" customWidth="1"/>
    <col min="29" max="29" width="20.36328125" style="1" customWidth="1"/>
    <col min="30" max="30" width="18.36328125" style="1" customWidth="1"/>
    <col min="31" max="31" width="11.453125" style="1" customWidth="1"/>
    <col min="32" max="16384" width="11.453125" style="1"/>
  </cols>
  <sheetData>
    <row r="1" spans="1:30" ht="13.5" customHeight="1">
      <c r="A1" s="186" t="s">
        <v>141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7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4"/>
      <c r="AA1" s="172" t="s">
        <v>142</v>
      </c>
      <c r="AB1" s="173"/>
      <c r="AC1" s="173"/>
      <c r="AD1" s="173"/>
    </row>
    <row r="2" spans="1:30" ht="13.5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4"/>
      <c r="AA2" s="173"/>
      <c r="AB2" s="173"/>
      <c r="AC2" s="173"/>
      <c r="AD2" s="173"/>
    </row>
    <row r="3" spans="1:30" ht="24.4" customHeight="1">
      <c r="A3" s="172" t="s">
        <v>143</v>
      </c>
      <c r="B3" s="173"/>
      <c r="C3" s="173"/>
      <c r="D3" s="172" t="s">
        <v>144</v>
      </c>
      <c r="E3" s="173"/>
      <c r="F3" s="173"/>
      <c r="G3" s="172" t="s">
        <v>145</v>
      </c>
      <c r="H3" s="173"/>
      <c r="I3" s="173"/>
      <c r="J3" s="172" t="s">
        <v>146</v>
      </c>
      <c r="K3" s="173"/>
      <c r="L3" s="173"/>
      <c r="M3" s="7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4"/>
      <c r="AA3" s="25" t="s">
        <v>143</v>
      </c>
      <c r="AB3" s="25" t="s">
        <v>144</v>
      </c>
      <c r="AC3" s="25" t="s">
        <v>145</v>
      </c>
      <c r="AD3" s="25" t="s">
        <v>146</v>
      </c>
    </row>
    <row r="4" spans="1:30" ht="24" customHeight="1">
      <c r="A4" s="25" t="s">
        <v>142</v>
      </c>
      <c r="B4" s="25" t="s">
        <v>147</v>
      </c>
      <c r="C4" s="25" t="s">
        <v>148</v>
      </c>
      <c r="D4" s="25" t="s">
        <v>142</v>
      </c>
      <c r="E4" s="25" t="s">
        <v>147</v>
      </c>
      <c r="F4" s="25" t="s">
        <v>148</v>
      </c>
      <c r="G4" s="25" t="s">
        <v>142</v>
      </c>
      <c r="H4" s="25" t="s">
        <v>147</v>
      </c>
      <c r="I4" s="25" t="s">
        <v>148</v>
      </c>
      <c r="J4" s="25" t="s">
        <v>142</v>
      </c>
      <c r="K4" s="25" t="s">
        <v>147</v>
      </c>
      <c r="L4" s="25" t="s">
        <v>148</v>
      </c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4"/>
      <c r="AA4" s="27">
        <f>'S1 Maquette'!I19*1.5</f>
        <v>0</v>
      </c>
      <c r="AB4" s="27">
        <f>'S2 Maquette'!I19*1.5</f>
        <v>0</v>
      </c>
      <c r="AC4" s="27">
        <f>'S3 Maquette'!I19*1.5</f>
        <v>0</v>
      </c>
      <c r="AD4" s="27">
        <f>'S4 Maquette'!I19*1.5</f>
        <v>0</v>
      </c>
    </row>
    <row r="5" spans="1:30" ht="21" customHeight="1">
      <c r="A5" s="27">
        <f>SUM(AA4:AA291)</f>
        <v>249</v>
      </c>
      <c r="B5" s="27">
        <f>SUM('S1 Maquette'!J19:J300)</f>
        <v>128</v>
      </c>
      <c r="C5" s="27">
        <f>SUM('S1 Maquette'!K19:K300)</f>
        <v>10</v>
      </c>
      <c r="D5" s="27">
        <f>SUM(AB4:AB291)</f>
        <v>216</v>
      </c>
      <c r="E5" s="27">
        <f>SUM('S2 Maquette'!J19:J300)</f>
        <v>116</v>
      </c>
      <c r="F5" s="27">
        <f>SUM('S2 Maquette'!K19:K300)</f>
        <v>18</v>
      </c>
      <c r="G5" s="27">
        <f>SUM(AC4:AC291)</f>
        <v>258</v>
      </c>
      <c r="H5" s="27">
        <f>SUM('S3 Maquette'!J19:J299)</f>
        <v>91</v>
      </c>
      <c r="I5" s="27">
        <f>SUM('S3 Maquette'!K19:K299)</f>
        <v>196</v>
      </c>
      <c r="J5" s="27">
        <f>SUM(AD4:AD291)</f>
        <v>174</v>
      </c>
      <c r="K5" s="27">
        <f>SUM('S4 Maquette'!J19:J300)</f>
        <v>118.5</v>
      </c>
      <c r="L5" s="27">
        <f>SUM('S4 Maquette'!K19:K300)</f>
        <v>92</v>
      </c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4"/>
      <c r="AA5" s="27">
        <f>'S1 Maquette'!I20*1.5</f>
        <v>0</v>
      </c>
      <c r="AB5" s="27">
        <f>'S2 Maquette'!I20*1.5</f>
        <v>0</v>
      </c>
      <c r="AC5" s="27">
        <f>'S3 Maquette'!I20*1.5</f>
        <v>0</v>
      </c>
      <c r="AD5" s="27">
        <f>'S4 Maquette'!I20*1.5</f>
        <v>0</v>
      </c>
    </row>
    <row r="6" spans="1:30" ht="22.15" customHeight="1">
      <c r="A6" s="172" t="s">
        <v>149</v>
      </c>
      <c r="B6" s="173"/>
      <c r="C6" s="173"/>
      <c r="D6" s="172" t="s">
        <v>149</v>
      </c>
      <c r="E6" s="173"/>
      <c r="F6" s="173"/>
      <c r="G6" s="172" t="s">
        <v>149</v>
      </c>
      <c r="H6" s="173"/>
      <c r="I6" s="173"/>
      <c r="J6" s="172" t="s">
        <v>149</v>
      </c>
      <c r="K6" s="173"/>
      <c r="L6" s="173"/>
      <c r="M6" s="7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4"/>
      <c r="AA6" s="27">
        <f>'S1 Maquette'!I21*1.5</f>
        <v>0</v>
      </c>
      <c r="AB6" s="27">
        <f>'S2 Maquette'!I21*1.5</f>
        <v>0</v>
      </c>
      <c r="AC6" s="27">
        <f>'S3 Maquette'!I21*1.5</f>
        <v>0</v>
      </c>
      <c r="AD6" s="27">
        <f>'S4 Maquette'!I21*1.5</f>
        <v>0</v>
      </c>
    </row>
    <row r="7" spans="1:30" ht="18.399999999999999" customHeight="1">
      <c r="A7" s="176">
        <f>SUM(A5,B5,C5)</f>
        <v>387</v>
      </c>
      <c r="B7" s="173"/>
      <c r="C7" s="173"/>
      <c r="D7" s="176">
        <f>SUM(D5,E5,F5)</f>
        <v>350</v>
      </c>
      <c r="E7" s="173"/>
      <c r="F7" s="173"/>
      <c r="G7" s="176">
        <f>SUM(G5,H5,I5)</f>
        <v>545</v>
      </c>
      <c r="H7" s="173"/>
      <c r="I7" s="173"/>
      <c r="J7" s="176">
        <f>SUM(J5,K5,L5)</f>
        <v>384.5</v>
      </c>
      <c r="K7" s="173"/>
      <c r="L7" s="173"/>
      <c r="M7" s="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4"/>
      <c r="AA7" s="27">
        <f>'S1 Maquette'!I22*1.5</f>
        <v>0</v>
      </c>
      <c r="AB7" s="27">
        <f>'S2 Maquette'!I22*1.5</f>
        <v>0</v>
      </c>
      <c r="AC7" s="27">
        <f>'S3 Maquette'!I22*1.5</f>
        <v>0</v>
      </c>
      <c r="AD7" s="27">
        <f>'S4 Maquette'!I22*1.5</f>
        <v>0</v>
      </c>
    </row>
    <row r="8" spans="1:30" ht="13.5" customHeight="1">
      <c r="A8" s="179" t="s">
        <v>149</v>
      </c>
      <c r="B8" s="180"/>
      <c r="C8" s="180"/>
      <c r="D8" s="180"/>
      <c r="E8" s="180"/>
      <c r="F8" s="181"/>
      <c r="G8" s="179" t="s">
        <v>149</v>
      </c>
      <c r="H8" s="180"/>
      <c r="I8" s="180"/>
      <c r="J8" s="180"/>
      <c r="K8" s="180"/>
      <c r="L8" s="181"/>
      <c r="M8" s="7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4"/>
      <c r="AA8" s="27">
        <f>'S1 Maquette'!I23*1.5</f>
        <v>0</v>
      </c>
      <c r="AB8" s="27">
        <f>'S2 Maquette'!I23*1.5</f>
        <v>60</v>
      </c>
      <c r="AC8" s="27">
        <f>'S3 Maquette'!I23*1.5</f>
        <v>0</v>
      </c>
      <c r="AD8" s="27">
        <f>'S4 Maquette'!I23*1.5</f>
        <v>0</v>
      </c>
    </row>
    <row r="9" spans="1:30" ht="13.5" customHeight="1">
      <c r="A9" s="182"/>
      <c r="B9" s="183"/>
      <c r="C9" s="183"/>
      <c r="D9" s="183"/>
      <c r="E9" s="183"/>
      <c r="F9" s="184"/>
      <c r="G9" s="182"/>
      <c r="H9" s="183"/>
      <c r="I9" s="183"/>
      <c r="J9" s="183"/>
      <c r="K9" s="183"/>
      <c r="L9" s="184"/>
      <c r="M9" s="7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4"/>
      <c r="AA9" s="27">
        <f>'S1 Maquette'!I24*1.5</f>
        <v>30</v>
      </c>
      <c r="AB9" s="27">
        <f>'S2 Maquette'!I24*1.5</f>
        <v>0</v>
      </c>
      <c r="AC9" s="27">
        <f>'S3 Maquette'!I24*1.5</f>
        <v>21</v>
      </c>
      <c r="AD9" s="27">
        <f>'S4 Maquette'!I24*1.5</f>
        <v>33</v>
      </c>
    </row>
    <row r="10" spans="1:30" ht="13.5" customHeight="1">
      <c r="A10" s="185">
        <f>SUM(A7,D7)</f>
        <v>737</v>
      </c>
      <c r="B10" s="180"/>
      <c r="C10" s="180"/>
      <c r="D10" s="180"/>
      <c r="E10" s="180"/>
      <c r="F10" s="181"/>
      <c r="G10" s="185">
        <f>SUM(G7,J7)</f>
        <v>929.5</v>
      </c>
      <c r="H10" s="180"/>
      <c r="I10" s="180"/>
      <c r="J10" s="180"/>
      <c r="K10" s="180"/>
      <c r="L10" s="181"/>
      <c r="M10" s="7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4"/>
      <c r="AA10" s="27">
        <f>'S1 Maquette'!I25*1.5</f>
        <v>12</v>
      </c>
      <c r="AB10" s="27">
        <f>'S2 Maquette'!I25*1.5</f>
        <v>12</v>
      </c>
      <c r="AC10" s="28"/>
      <c r="AD10" s="28"/>
    </row>
    <row r="11" spans="1:30" ht="13.5" customHeight="1">
      <c r="A11" s="182"/>
      <c r="B11" s="183"/>
      <c r="C11" s="183"/>
      <c r="D11" s="183"/>
      <c r="E11" s="183"/>
      <c r="F11" s="184"/>
      <c r="G11" s="182"/>
      <c r="H11" s="183"/>
      <c r="I11" s="183"/>
      <c r="J11" s="183"/>
      <c r="K11" s="183"/>
      <c r="L11" s="184"/>
      <c r="M11" s="7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4"/>
      <c r="AA11" s="27">
        <f>'S1 Maquette'!I26*1.5</f>
        <v>15</v>
      </c>
      <c r="AB11" s="27">
        <f>'S2 Maquette'!I26*1.5</f>
        <v>12</v>
      </c>
      <c r="AC11" s="28"/>
      <c r="AD11" s="27">
        <f>'S4 Maquette'!I26*1.5</f>
        <v>0</v>
      </c>
    </row>
    <row r="12" spans="1:30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4"/>
      <c r="AA12" s="27">
        <f>'S1 Maquette'!I27*1.5</f>
        <v>0</v>
      </c>
      <c r="AB12" s="27">
        <f>'S2 Maquette'!I27*1.5</f>
        <v>12</v>
      </c>
      <c r="AC12" s="27">
        <f>'S3 Maquette'!I26*1.5</f>
        <v>0</v>
      </c>
      <c r="AD12" s="27">
        <f>'S4 Maquette'!I27*1.5</f>
        <v>21</v>
      </c>
    </row>
    <row r="13" spans="1:30" ht="13.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1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4"/>
      <c r="AA13" s="27">
        <f>'S1 Maquette'!I28*1.5</f>
        <v>12</v>
      </c>
      <c r="AB13" s="27">
        <f>'S2 Maquette'!I28*1.5</f>
        <v>45</v>
      </c>
      <c r="AC13" s="27">
        <f>'S3 Maquette'!I27*1.5</f>
        <v>33</v>
      </c>
      <c r="AD13" s="27">
        <f>'S4 Maquette'!I28*1.5</f>
        <v>27</v>
      </c>
    </row>
    <row r="14" spans="1:30" ht="13.5" customHeight="1">
      <c r="A14" s="177" t="s">
        <v>150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3"/>
      <c r="N14" s="174" t="s">
        <v>151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3"/>
      <c r="AA14" s="27">
        <f>'S1 Maquette'!I29*1.5</f>
        <v>15</v>
      </c>
      <c r="AB14" s="27">
        <f>'S2 Maquette'!I29*1.5</f>
        <v>0</v>
      </c>
      <c r="AC14" s="27">
        <f>'S3 Maquette'!I28*1.5</f>
        <v>33</v>
      </c>
      <c r="AD14" s="27">
        <f>'S4 Maquette'!I29*1.5</f>
        <v>45</v>
      </c>
    </row>
    <row r="15" spans="1:30" ht="20.65" customHeight="1">
      <c r="A15" s="178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3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3"/>
      <c r="AA15" s="27">
        <f>'S1 Maquette'!I30*1.5</f>
        <v>39</v>
      </c>
      <c r="AB15" s="27">
        <f>'S2 Maquette'!I30*1.5</f>
        <v>15</v>
      </c>
      <c r="AC15" s="28"/>
      <c r="AD15" s="27">
        <f>'S4 Maquette'!I30*1.5</f>
        <v>39</v>
      </c>
    </row>
    <row r="16" spans="1:30" ht="22.9" customHeight="1">
      <c r="A16" s="172" t="s">
        <v>143</v>
      </c>
      <c r="B16" s="173"/>
      <c r="C16" s="173"/>
      <c r="D16" s="167" t="s">
        <v>144</v>
      </c>
      <c r="E16" s="168"/>
      <c r="F16" s="169"/>
      <c r="G16" s="172" t="s">
        <v>145</v>
      </c>
      <c r="H16" s="173"/>
      <c r="I16" s="173"/>
      <c r="J16" s="172" t="s">
        <v>146</v>
      </c>
      <c r="K16" s="173"/>
      <c r="L16" s="173"/>
      <c r="M16" s="13"/>
      <c r="N16" s="172" t="s">
        <v>143</v>
      </c>
      <c r="O16" s="173"/>
      <c r="P16" s="173"/>
      <c r="Q16" s="172" t="s">
        <v>144</v>
      </c>
      <c r="R16" s="173"/>
      <c r="S16" s="173"/>
      <c r="T16" s="172" t="s">
        <v>145</v>
      </c>
      <c r="U16" s="173"/>
      <c r="V16" s="173"/>
      <c r="W16" s="172" t="s">
        <v>146</v>
      </c>
      <c r="X16" s="173"/>
      <c r="Y16" s="173"/>
      <c r="Z16" s="13"/>
      <c r="AA16" s="27">
        <f>'S1 Maquette'!I31*1.5</f>
        <v>0</v>
      </c>
      <c r="AB16" s="27">
        <f>'S2 Maquette'!I31*1.5</f>
        <v>18</v>
      </c>
      <c r="AC16" s="28"/>
      <c r="AD16" s="27">
        <f>'S4 Maquette'!I31*1.5</f>
        <v>9</v>
      </c>
    </row>
    <row r="17" spans="1:30" ht="25.15" customHeight="1">
      <c r="A17" s="25" t="s">
        <v>142</v>
      </c>
      <c r="B17" s="25" t="s">
        <v>147</v>
      </c>
      <c r="C17" s="25" t="s">
        <v>148</v>
      </c>
      <c r="D17" s="25" t="s">
        <v>142</v>
      </c>
      <c r="E17" s="25" t="s">
        <v>147</v>
      </c>
      <c r="F17" s="25" t="s">
        <v>148</v>
      </c>
      <c r="G17" s="25" t="s">
        <v>142</v>
      </c>
      <c r="H17" s="25" t="s">
        <v>147</v>
      </c>
      <c r="I17" s="25" t="s">
        <v>148</v>
      </c>
      <c r="J17" s="25" t="s">
        <v>142</v>
      </c>
      <c r="K17" s="25" t="s">
        <v>147</v>
      </c>
      <c r="L17" s="25" t="s">
        <v>148</v>
      </c>
      <c r="M17" s="13"/>
      <c r="N17" s="25" t="s">
        <v>142</v>
      </c>
      <c r="O17" s="25" t="s">
        <v>147</v>
      </c>
      <c r="P17" s="25" t="s">
        <v>148</v>
      </c>
      <c r="Q17" s="25" t="s">
        <v>142</v>
      </c>
      <c r="R17" s="25" t="s">
        <v>147</v>
      </c>
      <c r="S17" s="25" t="s">
        <v>148</v>
      </c>
      <c r="T17" s="25" t="s">
        <v>142</v>
      </c>
      <c r="U17" s="25" t="s">
        <v>147</v>
      </c>
      <c r="V17" s="25" t="s">
        <v>148</v>
      </c>
      <c r="W17" s="25" t="s">
        <v>142</v>
      </c>
      <c r="X17" s="25" t="s">
        <v>147</v>
      </c>
      <c r="Y17" s="25" t="s">
        <v>148</v>
      </c>
      <c r="Z17" s="13"/>
      <c r="AA17" s="27">
        <f>'S1 Maquette'!I32*1.5</f>
        <v>27</v>
      </c>
      <c r="AB17" s="27">
        <f>'S2 Maquette'!I32*1.5</f>
        <v>42</v>
      </c>
      <c r="AC17" s="28"/>
      <c r="AD17" s="27">
        <f>'S4 Maquette'!I32*1.5</f>
        <v>0</v>
      </c>
    </row>
    <row r="18" spans="1:30" ht="25.15" customHeight="1">
      <c r="A18" s="27">
        <f t="shared" ref="A18:L18" si="0">A5-N18</f>
        <v>0</v>
      </c>
      <c r="B18" s="27">
        <f t="shared" si="0"/>
        <v>0</v>
      </c>
      <c r="C18" s="27">
        <f t="shared" si="0"/>
        <v>0</v>
      </c>
      <c r="D18" s="27">
        <f t="shared" si="0"/>
        <v>0</v>
      </c>
      <c r="E18" s="27">
        <f t="shared" si="0"/>
        <v>0</v>
      </c>
      <c r="F18" s="26">
        <f t="shared" ca="1" si="0"/>
        <v>18</v>
      </c>
      <c r="G18" s="27">
        <f t="shared" si="0"/>
        <v>-45</v>
      </c>
      <c r="H18" s="27">
        <f t="shared" si="0"/>
        <v>6</v>
      </c>
      <c r="I18" s="27">
        <f t="shared" si="0"/>
        <v>23</v>
      </c>
      <c r="J18" s="27">
        <f t="shared" si="0"/>
        <v>-24</v>
      </c>
      <c r="K18" s="27">
        <f t="shared" si="0"/>
        <v>0</v>
      </c>
      <c r="L18" s="27">
        <f t="shared" si="0"/>
        <v>0</v>
      </c>
      <c r="M18" s="13"/>
      <c r="N18" s="27">
        <f>SUMIF('S1 Maquette'!M19:M300,"Portée",'S1 Maquette'!I19:I300)*1.5</f>
        <v>249</v>
      </c>
      <c r="O18" s="27">
        <f>SUMIF('S1 Maquette'!M19:M300,"Portée",'S1 Maquette'!J19:J300)</f>
        <v>128</v>
      </c>
      <c r="P18" s="27">
        <f>SUMIF('S1 Maquette'!M19:M300,"Portée",'S1 Maquette'!K19:K300)</f>
        <v>10</v>
      </c>
      <c r="Q18" s="27">
        <f>SUMIF('S2 Maquette'!M19:M300,"Portée",'S2 Maquette'!I19:I300)*1.5</f>
        <v>216</v>
      </c>
      <c r="R18" s="27">
        <f>SUMIF('S2 Maquette'!M19:M300,"Portée",'S2 Maquette'!J19:J300)</f>
        <v>116</v>
      </c>
      <c r="S18" s="26">
        <f ca="1">SUMIF('S2 Maquette'!M9:M300,"Portée",'S2 Maquette'!K19:K300)</f>
        <v>0</v>
      </c>
      <c r="T18" s="27">
        <f>SUMIF('S3 Maquette'!M19:M299,"Portée",'S3 Maquette'!I19:I299)*1.5</f>
        <v>303</v>
      </c>
      <c r="U18" s="27">
        <f>SUMIF('S3 Maquette'!M19:M299,"Portée",'S3 Maquette'!J19:J299)</f>
        <v>85</v>
      </c>
      <c r="V18" s="27">
        <f>SUMIF('S3 Maquette'!M19:M299,"Portée",'S3 Maquette'!K19:K299)</f>
        <v>173</v>
      </c>
      <c r="W18" s="27">
        <f>SUMIF('S4 Maquette'!M19:M300,"Portée",'S4 Maquette'!I19:I300)*1.5</f>
        <v>198</v>
      </c>
      <c r="X18" s="27">
        <f>SUMIF('S4 Maquette'!M19:M300,"Portée",'S4 Maquette'!J19:J300)</f>
        <v>118.5</v>
      </c>
      <c r="Y18" s="27">
        <f>SUMIF('S4 Maquette'!M19:M300,"Portée",'S4 Maquette'!K19:K300)</f>
        <v>92</v>
      </c>
      <c r="Z18" s="13"/>
      <c r="AA18" s="27">
        <f>'S1 Maquette'!I33*1.5</f>
        <v>21</v>
      </c>
      <c r="AB18" s="27">
        <f>'S2 Maquette'!I33*1.5</f>
        <v>0</v>
      </c>
      <c r="AC18" s="27">
        <f>'S3 Maquette'!I32*1.5</f>
        <v>33</v>
      </c>
      <c r="AD18" s="27">
        <f>'S4 Maquette'!I33*1.5</f>
        <v>0</v>
      </c>
    </row>
    <row r="19" spans="1:30" ht="24" customHeight="1">
      <c r="A19" s="172" t="s">
        <v>149</v>
      </c>
      <c r="B19" s="173"/>
      <c r="C19" s="173"/>
      <c r="D19" s="172" t="s">
        <v>149</v>
      </c>
      <c r="E19" s="173"/>
      <c r="F19" s="173"/>
      <c r="G19" s="172" t="s">
        <v>149</v>
      </c>
      <c r="H19" s="173"/>
      <c r="I19" s="173"/>
      <c r="J19" s="172" t="s">
        <v>149</v>
      </c>
      <c r="K19" s="173"/>
      <c r="L19" s="173"/>
      <c r="M19" s="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4"/>
      <c r="AA19" s="27">
        <f>'S1 Maquette'!I34*1.5</f>
        <v>0</v>
      </c>
      <c r="AB19" s="27">
        <f>'S2 Maquette'!I34*1.5</f>
        <v>0</v>
      </c>
      <c r="AC19" s="27">
        <f>'S3 Maquette'!I33*1.5</f>
        <v>30</v>
      </c>
      <c r="AD19" s="27">
        <f>'S4 Maquette'!I34*1.5</f>
        <v>0</v>
      </c>
    </row>
    <row r="20" spans="1:30" ht="25.9" customHeight="1">
      <c r="A20" s="176">
        <f>SUM(A18,B18,C18)</f>
        <v>0</v>
      </c>
      <c r="B20" s="173"/>
      <c r="C20" s="173"/>
      <c r="D20" s="173">
        <f ca="1">SUM(D18,E18,F18)</f>
        <v>18</v>
      </c>
      <c r="E20" s="173"/>
      <c r="F20" s="173"/>
      <c r="G20" s="176">
        <f>SUM(G18,H18,I18)</f>
        <v>-16</v>
      </c>
      <c r="H20" s="173"/>
      <c r="I20" s="173"/>
      <c r="J20" s="176">
        <f>SUM(J18,K18,L18)</f>
        <v>-24</v>
      </c>
      <c r="K20" s="173"/>
      <c r="L20" s="173"/>
      <c r="M20" s="7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4"/>
      <c r="AA20" s="27">
        <f>'S1 Maquette'!I35*1.5</f>
        <v>21</v>
      </c>
      <c r="AB20" s="27">
        <f>'S2 Maquette'!I35*1.5</f>
        <v>0</v>
      </c>
      <c r="AC20" s="27">
        <f>'S3 Maquette'!I34*1.5</f>
        <v>0</v>
      </c>
      <c r="AD20" s="27">
        <f>'S4 Maquette'!I35*1.5</f>
        <v>0</v>
      </c>
    </row>
    <row r="21" spans="1:30" ht="30.4" customHeight="1">
      <c r="A21" s="167" t="s">
        <v>149</v>
      </c>
      <c r="B21" s="168"/>
      <c r="C21" s="168"/>
      <c r="D21" s="168"/>
      <c r="E21" s="168"/>
      <c r="F21" s="169"/>
      <c r="G21" s="167" t="s">
        <v>149</v>
      </c>
      <c r="H21" s="168"/>
      <c r="I21" s="168"/>
      <c r="J21" s="168"/>
      <c r="K21" s="168"/>
      <c r="L21" s="169"/>
      <c r="M21" s="7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4"/>
      <c r="AA21" s="27">
        <f>'S1 Maquette'!I36*1.5</f>
        <v>12</v>
      </c>
      <c r="AB21" s="27">
        <f>'S2 Maquette'!I36*1.5</f>
        <v>0</v>
      </c>
      <c r="AC21" s="27">
        <f>'S3 Maquette'!I35*1.5</f>
        <v>21</v>
      </c>
      <c r="AD21" s="27">
        <f>'S4 Maquette'!I36*1.5</f>
        <v>0</v>
      </c>
    </row>
    <row r="22" spans="1:30" ht="25.15" customHeight="1">
      <c r="A22" s="170">
        <f ca="1">SUM(A20,D20)</f>
        <v>18</v>
      </c>
      <c r="B22" s="168"/>
      <c r="C22" s="168"/>
      <c r="D22" s="168"/>
      <c r="E22" s="168"/>
      <c r="F22" s="169"/>
      <c r="G22" s="171">
        <f>SUM(G20,J20)</f>
        <v>-40</v>
      </c>
      <c r="H22" s="168"/>
      <c r="I22" s="168"/>
      <c r="J22" s="168"/>
      <c r="K22" s="168"/>
      <c r="L22" s="169"/>
      <c r="M22" s="7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4"/>
      <c r="AA22" s="27">
        <f>'S1 Maquette'!I37*1.5</f>
        <v>3</v>
      </c>
      <c r="AB22" s="27">
        <f>'S2 Maquette'!I37*1.5</f>
        <v>0</v>
      </c>
      <c r="AC22" s="27">
        <f>'S3 Maquette'!I36*1.5</f>
        <v>21</v>
      </c>
      <c r="AD22" s="27">
        <f>'S4 Maquette'!I37*1.5</f>
        <v>0</v>
      </c>
    </row>
    <row r="23" spans="1:30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4"/>
      <c r="AA23" s="27">
        <f>'S1 Maquette'!I38*1.5</f>
        <v>0</v>
      </c>
      <c r="AB23" s="27">
        <f>'S2 Maquette'!I38*1.5</f>
        <v>0</v>
      </c>
      <c r="AC23" s="27">
        <f>'S3 Maquette'!I37*1.5</f>
        <v>12</v>
      </c>
      <c r="AD23" s="27">
        <f>'S4 Maquette'!I38*1.5</f>
        <v>0</v>
      </c>
    </row>
    <row r="24" spans="1:30" ht="13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4"/>
      <c r="AA24" s="27">
        <f>'S1 Maquette'!I39*1.5</f>
        <v>42</v>
      </c>
      <c r="AB24" s="27">
        <f>'S2 Maquette'!I39*1.5</f>
        <v>0</v>
      </c>
      <c r="AC24" s="27">
        <f>'S3 Maquette'!I38*1.5</f>
        <v>0</v>
      </c>
      <c r="AD24" s="27">
        <f>'S4 Maquette'!I39*1.5</f>
        <v>0</v>
      </c>
    </row>
    <row r="25" spans="1:30" ht="13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4"/>
      <c r="AA25" s="27">
        <f>'S1 Maquette'!I40*1.5</f>
        <v>0</v>
      </c>
      <c r="AB25" s="27">
        <f>'S2 Maquette'!I40*1.5</f>
        <v>0</v>
      </c>
      <c r="AC25" s="27">
        <f>'S3 Maquette'!I39*1.5</f>
        <v>30</v>
      </c>
      <c r="AD25" s="27">
        <f>'S4 Maquette'!I40*1.5</f>
        <v>0</v>
      </c>
    </row>
    <row r="26" spans="1:30" ht="13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4"/>
      <c r="AA26" s="27">
        <f>'S1 Maquette'!I41*1.5</f>
        <v>0</v>
      </c>
      <c r="AB26" s="27">
        <f>'S2 Maquette'!I41*1.5</f>
        <v>0</v>
      </c>
      <c r="AC26" s="27">
        <f>'S3 Maquette'!I40*1.5</f>
        <v>24</v>
      </c>
      <c r="AD26" s="27">
        <f>'S4 Maquette'!I41*1.5</f>
        <v>0</v>
      </c>
    </row>
    <row r="27" spans="1:30" ht="13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4"/>
      <c r="AA27" s="27">
        <f>'S1 Maquette'!I42*1.5</f>
        <v>0</v>
      </c>
      <c r="AB27" s="27">
        <f>'S2 Maquette'!I42*1.5</f>
        <v>0</v>
      </c>
      <c r="AC27" s="27">
        <f>'S3 Maquette'!I41*1.5</f>
        <v>0</v>
      </c>
      <c r="AD27" s="27">
        <f>'S4 Maquette'!I42*1.5</f>
        <v>0</v>
      </c>
    </row>
    <row r="28" spans="1:30" ht="13.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27">
        <f>'S1 Maquette'!I43*1.5</f>
        <v>0</v>
      </c>
      <c r="AB28" s="27">
        <f>'S2 Maquette'!I43*1.5</f>
        <v>0</v>
      </c>
      <c r="AC28" s="27">
        <f>'S3 Maquette'!I42*1.5</f>
        <v>0</v>
      </c>
      <c r="AD28" s="27">
        <f>'S4 Maquette'!I43*1.5</f>
        <v>0</v>
      </c>
    </row>
    <row r="29" spans="1:30" ht="13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27">
        <f>'S1 Maquette'!I44*1.5</f>
        <v>0</v>
      </c>
      <c r="AB29" s="27">
        <f>'S2 Maquette'!I44*1.5</f>
        <v>0</v>
      </c>
      <c r="AC29" s="27">
        <f>'S3 Maquette'!I43*1.5</f>
        <v>0</v>
      </c>
      <c r="AD29" s="27">
        <f>'S4 Maquette'!I44*1.5</f>
        <v>0</v>
      </c>
    </row>
    <row r="30" spans="1:30" ht="13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27">
        <f>'S1 Maquette'!I45*1.5</f>
        <v>0</v>
      </c>
      <c r="AB30" s="27">
        <f>'S2 Maquette'!I45*1.5</f>
        <v>0</v>
      </c>
      <c r="AC30" s="27">
        <f>'S3 Maquette'!I44*1.5</f>
        <v>0</v>
      </c>
      <c r="AD30" s="27">
        <f>'S4 Maquette'!I45*1.5</f>
        <v>0</v>
      </c>
    </row>
    <row r="31" spans="1:30" ht="13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27">
        <f>'S1 Maquette'!I46*1.5</f>
        <v>0</v>
      </c>
      <c r="AB31" s="27">
        <f>'S2 Maquette'!I46*1.5</f>
        <v>0</v>
      </c>
      <c r="AC31" s="27">
        <f>'S3 Maquette'!I45*1.5</f>
        <v>0</v>
      </c>
      <c r="AD31" s="27">
        <f>'S4 Maquette'!I46*1.5</f>
        <v>0</v>
      </c>
    </row>
    <row r="32" spans="1:30" ht="13.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27">
        <f>'S1 Maquette'!I47*1.5</f>
        <v>0</v>
      </c>
      <c r="AB32" s="27">
        <f>'S2 Maquette'!I47*1.5</f>
        <v>0</v>
      </c>
      <c r="AC32" s="27">
        <f>'S3 Maquette'!I46*1.5</f>
        <v>0</v>
      </c>
      <c r="AD32" s="27">
        <f>'S4 Maquette'!I47*1.5</f>
        <v>0</v>
      </c>
    </row>
    <row r="33" spans="1:30" ht="13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27">
        <f>'S1 Maquette'!I48*1.5</f>
        <v>0</v>
      </c>
      <c r="AB33" s="27">
        <f>'S2 Maquette'!I48*1.5</f>
        <v>0</v>
      </c>
      <c r="AC33" s="27">
        <f>'S3 Maquette'!I47*1.5</f>
        <v>0</v>
      </c>
      <c r="AD33" s="27">
        <f>'S4 Maquette'!I48*1.5</f>
        <v>0</v>
      </c>
    </row>
    <row r="34" spans="1:30" ht="13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27">
        <f>'S1 Maquette'!I49*1.5</f>
        <v>0</v>
      </c>
      <c r="AB34" s="27">
        <f>'S2 Maquette'!I49*1.5</f>
        <v>0</v>
      </c>
      <c r="AC34" s="27">
        <f>'S3 Maquette'!I48*1.5</f>
        <v>0</v>
      </c>
      <c r="AD34" s="27">
        <f>'S4 Maquette'!I49*1.5</f>
        <v>0</v>
      </c>
    </row>
    <row r="35" spans="1:30" ht="13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4"/>
      <c r="AA35" s="27">
        <f>'S1 Maquette'!I50*1.5</f>
        <v>0</v>
      </c>
      <c r="AB35" s="27">
        <f>'S2 Maquette'!I50*1.5</f>
        <v>0</v>
      </c>
      <c r="AC35" s="27">
        <f>'S3 Maquette'!I49*1.5</f>
        <v>0</v>
      </c>
      <c r="AD35" s="27">
        <f>'S4 Maquette'!I50*1.5</f>
        <v>0</v>
      </c>
    </row>
    <row r="36" spans="1:30" ht="13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4"/>
      <c r="AA36" s="27">
        <f>'S1 Maquette'!I51*1.5</f>
        <v>0</v>
      </c>
      <c r="AB36" s="27">
        <f>'S2 Maquette'!I51*1.5</f>
        <v>0</v>
      </c>
      <c r="AC36" s="27">
        <f>'S3 Maquette'!I50*1.5</f>
        <v>0</v>
      </c>
      <c r="AD36" s="27">
        <f>'S4 Maquette'!I51*1.5</f>
        <v>0</v>
      </c>
    </row>
    <row r="37" spans="1:30" ht="13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4"/>
      <c r="AA37" s="27">
        <f>'S1 Maquette'!I52*1.5</f>
        <v>0</v>
      </c>
      <c r="AB37" s="27">
        <f>'S2 Maquette'!I52*1.5</f>
        <v>0</v>
      </c>
      <c r="AC37" s="27">
        <f>'S3 Maquette'!I51*1.5</f>
        <v>0</v>
      </c>
      <c r="AD37" s="27">
        <f>'S4 Maquette'!I52*1.5</f>
        <v>0</v>
      </c>
    </row>
    <row r="38" spans="1:30" ht="13.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4"/>
      <c r="AA38" s="27">
        <f>'S1 Maquette'!I53*1.5</f>
        <v>0</v>
      </c>
      <c r="AB38" s="27">
        <f>'S2 Maquette'!I53*1.5</f>
        <v>0</v>
      </c>
      <c r="AC38" s="27">
        <f>'S3 Maquette'!I52*1.5</f>
        <v>0</v>
      </c>
      <c r="AD38" s="27">
        <f>'S4 Maquette'!I53*1.5</f>
        <v>0</v>
      </c>
    </row>
    <row r="39" spans="1:30" ht="13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4"/>
      <c r="AA39" s="27">
        <f>'S1 Maquette'!I54*1.5</f>
        <v>0</v>
      </c>
      <c r="AB39" s="27">
        <f>'S2 Maquette'!I54*1.5</f>
        <v>0</v>
      </c>
      <c r="AC39" s="27">
        <f>'S3 Maquette'!I53*1.5</f>
        <v>0</v>
      </c>
      <c r="AD39" s="27">
        <f>'S4 Maquette'!I54*1.5</f>
        <v>0</v>
      </c>
    </row>
    <row r="40" spans="1:30" ht="13.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4"/>
      <c r="AA40" s="27">
        <f>'S1 Maquette'!I55*1.5</f>
        <v>0</v>
      </c>
      <c r="AB40" s="27">
        <f>'S2 Maquette'!I55*1.5</f>
        <v>0</v>
      </c>
      <c r="AC40" s="27">
        <f>'S3 Maquette'!I54*1.5</f>
        <v>0</v>
      </c>
      <c r="AD40" s="27">
        <f>'S4 Maquette'!I55*1.5</f>
        <v>0</v>
      </c>
    </row>
    <row r="41" spans="1:30" ht="13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4"/>
      <c r="AA41" s="27">
        <f>'S1 Maquette'!I56*1.5</f>
        <v>0</v>
      </c>
      <c r="AB41" s="27">
        <f>'S2 Maquette'!I56*1.5</f>
        <v>0</v>
      </c>
      <c r="AC41" s="27">
        <f>'S3 Maquette'!I55*1.5</f>
        <v>0</v>
      </c>
      <c r="AD41" s="27">
        <f>'S4 Maquette'!I56*1.5</f>
        <v>0</v>
      </c>
    </row>
    <row r="42" spans="1:30" ht="13.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4"/>
      <c r="AA42" s="27">
        <f>'S1 Maquette'!I57*1.5</f>
        <v>0</v>
      </c>
      <c r="AB42" s="27">
        <f>'S2 Maquette'!I57*1.5</f>
        <v>0</v>
      </c>
      <c r="AC42" s="27">
        <f>'S3 Maquette'!I56*1.5</f>
        <v>0</v>
      </c>
      <c r="AD42" s="27">
        <f>'S4 Maquette'!I57*1.5</f>
        <v>0</v>
      </c>
    </row>
    <row r="43" spans="1:30" ht="13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4"/>
      <c r="AA43" s="27">
        <f>'S1 Maquette'!I58*1.5</f>
        <v>0</v>
      </c>
      <c r="AB43" s="27">
        <f>'S2 Maquette'!I58*1.5</f>
        <v>0</v>
      </c>
      <c r="AC43" s="27">
        <f>'S3 Maquette'!I57*1.5</f>
        <v>0</v>
      </c>
      <c r="AD43" s="27">
        <f>'S4 Maquette'!I58*1.5</f>
        <v>0</v>
      </c>
    </row>
    <row r="44" spans="1:30" ht="13.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4"/>
      <c r="AA44" s="27">
        <f>'S1 Maquette'!I59*1.5</f>
        <v>0</v>
      </c>
      <c r="AB44" s="27">
        <f>'S2 Maquette'!I59*1.5</f>
        <v>0</v>
      </c>
      <c r="AC44" s="27">
        <f>'S3 Maquette'!I58*1.5</f>
        <v>0</v>
      </c>
      <c r="AD44" s="27">
        <f>'S4 Maquette'!I59*1.5</f>
        <v>0</v>
      </c>
    </row>
    <row r="45" spans="1:30" ht="13.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4"/>
      <c r="AA45" s="27">
        <f>'S1 Maquette'!I60*1.5</f>
        <v>0</v>
      </c>
      <c r="AB45" s="27">
        <f>'S2 Maquette'!I60*1.5</f>
        <v>0</v>
      </c>
      <c r="AC45" s="27">
        <f>'S3 Maquette'!I59*1.5</f>
        <v>0</v>
      </c>
      <c r="AD45" s="27">
        <f>'S4 Maquette'!I60*1.5</f>
        <v>0</v>
      </c>
    </row>
    <row r="46" spans="1:30" ht="13.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4"/>
      <c r="AA46" s="27">
        <f>'S1 Maquette'!I61*1.5</f>
        <v>0</v>
      </c>
      <c r="AB46" s="27">
        <f>'S2 Maquette'!I61*1.5</f>
        <v>0</v>
      </c>
      <c r="AC46" s="27">
        <f>'S3 Maquette'!I60*1.5</f>
        <v>0</v>
      </c>
      <c r="AD46" s="27">
        <f>'S4 Maquette'!I61*1.5</f>
        <v>0</v>
      </c>
    </row>
    <row r="47" spans="1:30" ht="13.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4"/>
      <c r="AA47" s="27">
        <f>'S1 Maquette'!I62*1.5</f>
        <v>0</v>
      </c>
      <c r="AB47" s="27">
        <f>'S2 Maquette'!I62*1.5</f>
        <v>0</v>
      </c>
      <c r="AC47" s="27">
        <f>'S3 Maquette'!I61*1.5</f>
        <v>0</v>
      </c>
      <c r="AD47" s="27">
        <f>'S4 Maquette'!I62*1.5</f>
        <v>0</v>
      </c>
    </row>
    <row r="48" spans="1:30" ht="13.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4"/>
      <c r="AA48" s="27">
        <f>'S1 Maquette'!I63*1.5</f>
        <v>0</v>
      </c>
      <c r="AB48" s="27">
        <f>'S2 Maquette'!I63*1.5</f>
        <v>0</v>
      </c>
      <c r="AC48" s="27">
        <f>'S3 Maquette'!I62*1.5</f>
        <v>0</v>
      </c>
      <c r="AD48" s="27">
        <f>'S4 Maquette'!I63*1.5</f>
        <v>0</v>
      </c>
    </row>
    <row r="49" spans="1:30" ht="13.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4"/>
      <c r="AA49" s="27">
        <f>'S1 Maquette'!I64*1.5</f>
        <v>0</v>
      </c>
      <c r="AB49" s="27">
        <f>'S2 Maquette'!I64*1.5</f>
        <v>0</v>
      </c>
      <c r="AC49" s="27">
        <f>'S3 Maquette'!I63*1.5</f>
        <v>0</v>
      </c>
      <c r="AD49" s="27">
        <f>'S4 Maquette'!I64*1.5</f>
        <v>0</v>
      </c>
    </row>
    <row r="50" spans="1:30" ht="13.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4"/>
      <c r="AA50" s="27">
        <f>'S1 Maquette'!I65*1.5</f>
        <v>0</v>
      </c>
      <c r="AB50" s="27">
        <f>'S2 Maquette'!I65*1.5</f>
        <v>0</v>
      </c>
      <c r="AC50" s="27">
        <f>'S3 Maquette'!I64*1.5</f>
        <v>0</v>
      </c>
      <c r="AD50" s="27">
        <f>'S4 Maquette'!I65*1.5</f>
        <v>0</v>
      </c>
    </row>
    <row r="51" spans="1:30" ht="13.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4"/>
      <c r="AA51" s="27">
        <f>'S1 Maquette'!I66*1.5</f>
        <v>0</v>
      </c>
      <c r="AB51" s="27">
        <f>'S2 Maquette'!I66*1.5</f>
        <v>0</v>
      </c>
      <c r="AC51" s="27">
        <f>'S3 Maquette'!I65*1.5</f>
        <v>0</v>
      </c>
      <c r="AD51" s="27">
        <f>'S4 Maquette'!I66*1.5</f>
        <v>0</v>
      </c>
    </row>
    <row r="52" spans="1:30" ht="13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4"/>
      <c r="AA52" s="27">
        <f>'S1 Maquette'!I67*1.5</f>
        <v>0</v>
      </c>
      <c r="AB52" s="27">
        <f>'S2 Maquette'!I67*1.5</f>
        <v>0</v>
      </c>
      <c r="AC52" s="27">
        <f>'S3 Maquette'!I66*1.5</f>
        <v>0</v>
      </c>
      <c r="AD52" s="27">
        <f>'S4 Maquette'!I67*1.5</f>
        <v>0</v>
      </c>
    </row>
    <row r="53" spans="1:30" ht="13.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4"/>
      <c r="AA53" s="27">
        <f>'S1 Maquette'!I68*1.5</f>
        <v>0</v>
      </c>
      <c r="AB53" s="27">
        <f>'S2 Maquette'!I68*1.5</f>
        <v>0</v>
      </c>
      <c r="AC53" s="27">
        <f>'S3 Maquette'!I67*1.5</f>
        <v>0</v>
      </c>
      <c r="AD53" s="27">
        <f>'S4 Maquette'!I68*1.5</f>
        <v>0</v>
      </c>
    </row>
    <row r="54" spans="1:30" ht="13.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27">
        <f>'S1 Maquette'!I69*1.5</f>
        <v>0</v>
      </c>
      <c r="AB54" s="27">
        <f>'S2 Maquette'!I69*1.5</f>
        <v>0</v>
      </c>
      <c r="AC54" s="27">
        <f>'S3 Maquette'!I68*1.5</f>
        <v>0</v>
      </c>
      <c r="AD54" s="27">
        <f>'S4 Maquette'!I69*1.5</f>
        <v>0</v>
      </c>
    </row>
    <row r="55" spans="1:30" ht="13.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4"/>
      <c r="AA55" s="27">
        <f>'S1 Maquette'!I70*1.5</f>
        <v>0</v>
      </c>
      <c r="AB55" s="27">
        <f>'S2 Maquette'!I70*1.5</f>
        <v>0</v>
      </c>
      <c r="AC55" s="27">
        <f>'S3 Maquette'!I69*1.5</f>
        <v>0</v>
      </c>
      <c r="AD55" s="27">
        <f>'S4 Maquette'!I70*1.5</f>
        <v>0</v>
      </c>
    </row>
    <row r="56" spans="1:30" ht="13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4"/>
      <c r="AA56" s="27">
        <f>'S1 Maquette'!I71*1.5</f>
        <v>0</v>
      </c>
      <c r="AB56" s="27">
        <f>'S2 Maquette'!I71*1.5</f>
        <v>0</v>
      </c>
      <c r="AC56" s="27">
        <f>'S3 Maquette'!I70*1.5</f>
        <v>0</v>
      </c>
      <c r="AD56" s="27">
        <f>'S4 Maquette'!I71*1.5</f>
        <v>0</v>
      </c>
    </row>
    <row r="57" spans="1:30" ht="13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4"/>
      <c r="AA57" s="27">
        <f>'S1 Maquette'!I72*1.5</f>
        <v>0</v>
      </c>
      <c r="AB57" s="27">
        <f>'S2 Maquette'!I72*1.5</f>
        <v>0</v>
      </c>
      <c r="AC57" s="27">
        <f>'S3 Maquette'!I71*1.5</f>
        <v>0</v>
      </c>
      <c r="AD57" s="27">
        <f>'S4 Maquette'!I72*1.5</f>
        <v>0</v>
      </c>
    </row>
    <row r="58" spans="1:30" ht="13.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4"/>
      <c r="AA58" s="27">
        <f>'S1 Maquette'!I73*1.5</f>
        <v>0</v>
      </c>
      <c r="AB58" s="27">
        <f>'S2 Maquette'!I73*1.5</f>
        <v>0</v>
      </c>
      <c r="AC58" s="27">
        <f>'S3 Maquette'!I72*1.5</f>
        <v>0</v>
      </c>
      <c r="AD58" s="27">
        <f>'S4 Maquette'!I73*1.5</f>
        <v>0</v>
      </c>
    </row>
    <row r="59" spans="1:30" ht="13.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4"/>
      <c r="AA59" s="27">
        <f>'S1 Maquette'!I74*1.5</f>
        <v>0</v>
      </c>
      <c r="AB59" s="27">
        <f>'S2 Maquette'!I74*1.5</f>
        <v>0</v>
      </c>
      <c r="AC59" s="27">
        <f>'S3 Maquette'!I73*1.5</f>
        <v>0</v>
      </c>
      <c r="AD59" s="27">
        <f>'S4 Maquette'!I74*1.5</f>
        <v>0</v>
      </c>
    </row>
    <row r="60" spans="1:30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4"/>
      <c r="AA60" s="27">
        <f>'S1 Maquette'!I75*1.5</f>
        <v>0</v>
      </c>
      <c r="AB60" s="27">
        <f>'S2 Maquette'!I75*1.5</f>
        <v>0</v>
      </c>
      <c r="AC60" s="27">
        <f>'S3 Maquette'!I74*1.5</f>
        <v>0</v>
      </c>
      <c r="AD60" s="27">
        <f>'S4 Maquette'!I75*1.5</f>
        <v>0</v>
      </c>
    </row>
    <row r="61" spans="1:30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4"/>
      <c r="AA61" s="27">
        <f>'S1 Maquette'!I76*1.5</f>
        <v>0</v>
      </c>
      <c r="AB61" s="27">
        <f>'S2 Maquette'!I76*1.5</f>
        <v>0</v>
      </c>
      <c r="AC61" s="27">
        <f>'S3 Maquette'!I75*1.5</f>
        <v>0</v>
      </c>
      <c r="AD61" s="27">
        <f>'S4 Maquette'!I76*1.5</f>
        <v>0</v>
      </c>
    </row>
    <row r="62" spans="1:30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4"/>
      <c r="AA62" s="27">
        <f>'S1 Maquette'!I77*1.5</f>
        <v>0</v>
      </c>
      <c r="AB62" s="27">
        <f>'S2 Maquette'!I77*1.5</f>
        <v>0</v>
      </c>
      <c r="AC62" s="27">
        <f>'S3 Maquette'!I76*1.5</f>
        <v>0</v>
      </c>
      <c r="AD62" s="27">
        <f>'S4 Maquette'!I77*1.5</f>
        <v>0</v>
      </c>
    </row>
    <row r="63" spans="1:30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4"/>
      <c r="AA63" s="27">
        <f>'S1 Maquette'!I78*1.5</f>
        <v>0</v>
      </c>
      <c r="AB63" s="27">
        <f>'S2 Maquette'!I78*1.5</f>
        <v>0</v>
      </c>
      <c r="AC63" s="27">
        <f>'S3 Maquette'!I77*1.5</f>
        <v>0</v>
      </c>
      <c r="AD63" s="27">
        <f>'S4 Maquette'!I78*1.5</f>
        <v>0</v>
      </c>
    </row>
    <row r="64" spans="1:30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4"/>
      <c r="AA64" s="27">
        <f>'S1 Maquette'!I79*1.5</f>
        <v>0</v>
      </c>
      <c r="AB64" s="27">
        <f>'S2 Maquette'!I79*1.5</f>
        <v>0</v>
      </c>
      <c r="AC64" s="27">
        <f>'S3 Maquette'!I78*1.5</f>
        <v>0</v>
      </c>
      <c r="AD64" s="27">
        <f>'S4 Maquette'!I79*1.5</f>
        <v>0</v>
      </c>
    </row>
    <row r="65" spans="1:30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4"/>
      <c r="AA65" s="27">
        <f>'S1 Maquette'!I80*1.5</f>
        <v>0</v>
      </c>
      <c r="AB65" s="27">
        <f>'S2 Maquette'!I80*1.5</f>
        <v>0</v>
      </c>
      <c r="AC65" s="27">
        <f>'S3 Maquette'!I79*1.5</f>
        <v>0</v>
      </c>
      <c r="AD65" s="27">
        <f>'S4 Maquette'!I80*1.5</f>
        <v>0</v>
      </c>
    </row>
    <row r="66" spans="1:30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27">
        <f>'S1 Maquette'!I81*1.5</f>
        <v>0</v>
      </c>
      <c r="AB66" s="27">
        <f>'S2 Maquette'!I81*1.5</f>
        <v>0</v>
      </c>
      <c r="AC66" s="27">
        <f>'S3 Maquette'!I80*1.5</f>
        <v>0</v>
      </c>
      <c r="AD66" s="27">
        <f>'S4 Maquette'!I81*1.5</f>
        <v>0</v>
      </c>
    </row>
    <row r="67" spans="1:30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4"/>
      <c r="AA67" s="27">
        <f>'S1 Maquette'!I82*1.5</f>
        <v>0</v>
      </c>
      <c r="AB67" s="27">
        <f>'S2 Maquette'!I82*1.5</f>
        <v>0</v>
      </c>
      <c r="AC67" s="27">
        <f>'S3 Maquette'!I81*1.5</f>
        <v>0</v>
      </c>
      <c r="AD67" s="27">
        <f>'S4 Maquette'!I82*1.5</f>
        <v>0</v>
      </c>
    </row>
    <row r="68" spans="1:30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4"/>
      <c r="AA68" s="27">
        <f>'S1 Maquette'!I83*1.5</f>
        <v>0</v>
      </c>
      <c r="AB68" s="27">
        <f>'S2 Maquette'!I83*1.5</f>
        <v>0</v>
      </c>
      <c r="AC68" s="27">
        <f>'S3 Maquette'!I82*1.5</f>
        <v>0</v>
      </c>
      <c r="AD68" s="27">
        <f>'S4 Maquette'!I83*1.5</f>
        <v>0</v>
      </c>
    </row>
    <row r="69" spans="1:30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4"/>
      <c r="AA69" s="27">
        <f>'S1 Maquette'!I84*1.5</f>
        <v>0</v>
      </c>
      <c r="AB69" s="27">
        <f>'S2 Maquette'!I84*1.5</f>
        <v>0</v>
      </c>
      <c r="AC69" s="27">
        <f>'S3 Maquette'!I83*1.5</f>
        <v>0</v>
      </c>
      <c r="AD69" s="27">
        <f>'S4 Maquette'!I84*1.5</f>
        <v>0</v>
      </c>
    </row>
    <row r="70" spans="1:30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4"/>
      <c r="AA70" s="27">
        <f>'S1 Maquette'!I85*1.5</f>
        <v>0</v>
      </c>
      <c r="AB70" s="27">
        <f>'S2 Maquette'!I85*1.5</f>
        <v>0</v>
      </c>
      <c r="AC70" s="27">
        <f>'S3 Maquette'!I84*1.5</f>
        <v>0</v>
      </c>
      <c r="AD70" s="27">
        <f>'S4 Maquette'!I85*1.5</f>
        <v>0</v>
      </c>
    </row>
    <row r="71" spans="1:30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4"/>
      <c r="AA71" s="27">
        <f>'S1 Maquette'!I86*1.5</f>
        <v>0</v>
      </c>
      <c r="AB71" s="27">
        <f>'S2 Maquette'!I86*1.5</f>
        <v>0</v>
      </c>
      <c r="AC71" s="27">
        <f>'S3 Maquette'!I85*1.5</f>
        <v>0</v>
      </c>
      <c r="AD71" s="27">
        <f>'S4 Maquette'!I86*1.5</f>
        <v>0</v>
      </c>
    </row>
    <row r="72" spans="1:30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4"/>
      <c r="AA72" s="27">
        <f>'S1 Maquette'!I87*1.5</f>
        <v>0</v>
      </c>
      <c r="AB72" s="27">
        <f>'S2 Maquette'!I87*1.5</f>
        <v>0</v>
      </c>
      <c r="AC72" s="27">
        <f>'S3 Maquette'!I86*1.5</f>
        <v>0</v>
      </c>
      <c r="AD72" s="27">
        <f>'S4 Maquette'!I87*1.5</f>
        <v>0</v>
      </c>
    </row>
    <row r="73" spans="1:30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27">
        <f>'S1 Maquette'!I88*1.5</f>
        <v>0</v>
      </c>
      <c r="AB73" s="27">
        <f>'S2 Maquette'!I88*1.5</f>
        <v>0</v>
      </c>
      <c r="AC73" s="27">
        <f>'S3 Maquette'!I87*1.5</f>
        <v>0</v>
      </c>
      <c r="AD73" s="27">
        <f>'S4 Maquette'!I88*1.5</f>
        <v>0</v>
      </c>
    </row>
    <row r="74" spans="1:30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4"/>
      <c r="AA74" s="27">
        <f>'S1 Maquette'!I89*1.5</f>
        <v>0</v>
      </c>
      <c r="AB74" s="27">
        <f>'S2 Maquette'!I89*1.5</f>
        <v>0</v>
      </c>
      <c r="AC74" s="27">
        <f>'S3 Maquette'!I88*1.5</f>
        <v>0</v>
      </c>
      <c r="AD74" s="27">
        <f>'S4 Maquette'!I89*1.5</f>
        <v>0</v>
      </c>
    </row>
    <row r="75" spans="1:30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27">
        <f>'S1 Maquette'!I90*1.5</f>
        <v>0</v>
      </c>
      <c r="AB75" s="27">
        <f>'S2 Maquette'!I90*1.5</f>
        <v>0</v>
      </c>
      <c r="AC75" s="27">
        <f>'S3 Maquette'!I89*1.5</f>
        <v>0</v>
      </c>
      <c r="AD75" s="27">
        <f>'S4 Maquette'!I90*1.5</f>
        <v>0</v>
      </c>
    </row>
    <row r="76" spans="1:30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27">
        <f>'S1 Maquette'!I91*1.5</f>
        <v>0</v>
      </c>
      <c r="AB76" s="27">
        <f>'S2 Maquette'!I91*1.5</f>
        <v>0</v>
      </c>
      <c r="AC76" s="27">
        <f>'S3 Maquette'!I90*1.5</f>
        <v>0</v>
      </c>
      <c r="AD76" s="27">
        <f>'S4 Maquette'!I91*1.5</f>
        <v>0</v>
      </c>
    </row>
    <row r="77" spans="1:30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27">
        <f>'S1 Maquette'!I92*1.5</f>
        <v>0</v>
      </c>
      <c r="AB77" s="27">
        <f>'S2 Maquette'!I92*1.5</f>
        <v>0</v>
      </c>
      <c r="AC77" s="27">
        <f>'S3 Maquette'!I91*1.5</f>
        <v>0</v>
      </c>
      <c r="AD77" s="27">
        <f>'S4 Maquette'!I92*1.5</f>
        <v>0</v>
      </c>
    </row>
    <row r="78" spans="1:30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27">
        <f>'S1 Maquette'!I93*1.5</f>
        <v>0</v>
      </c>
      <c r="AB78" s="27">
        <f>'S2 Maquette'!I93*1.5</f>
        <v>0</v>
      </c>
      <c r="AC78" s="27">
        <f>'S3 Maquette'!I92*1.5</f>
        <v>0</v>
      </c>
      <c r="AD78" s="27">
        <f>'S4 Maquette'!I93*1.5</f>
        <v>0</v>
      </c>
    </row>
    <row r="79" spans="1:30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4"/>
      <c r="AA79" s="27">
        <f>'S1 Maquette'!I94*1.5</f>
        <v>0</v>
      </c>
      <c r="AB79" s="27">
        <f>'S2 Maquette'!I94*1.5</f>
        <v>0</v>
      </c>
      <c r="AC79" s="27">
        <f>'S3 Maquette'!I93*1.5</f>
        <v>0</v>
      </c>
      <c r="AD79" s="27">
        <f>'S4 Maquette'!I94*1.5</f>
        <v>0</v>
      </c>
    </row>
    <row r="80" spans="1:30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4"/>
      <c r="AA80" s="27">
        <f>'S1 Maquette'!I95*1.5</f>
        <v>0</v>
      </c>
      <c r="AB80" s="27">
        <f>'S2 Maquette'!I95*1.5</f>
        <v>0</v>
      </c>
      <c r="AC80" s="27">
        <f>'S3 Maquette'!I94*1.5</f>
        <v>0</v>
      </c>
      <c r="AD80" s="27">
        <f>'S4 Maquette'!I95*1.5</f>
        <v>0</v>
      </c>
    </row>
    <row r="81" spans="1:30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4"/>
      <c r="AA81" s="27">
        <f>'S1 Maquette'!I96*1.5</f>
        <v>0</v>
      </c>
      <c r="AB81" s="27">
        <f>'S2 Maquette'!I96*1.5</f>
        <v>0</v>
      </c>
      <c r="AC81" s="27">
        <f>'S3 Maquette'!I95*1.5</f>
        <v>0</v>
      </c>
      <c r="AD81" s="27">
        <f>'S4 Maquette'!I96*1.5</f>
        <v>0</v>
      </c>
    </row>
    <row r="82" spans="1:30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4"/>
      <c r="AA82" s="27">
        <f>'S1 Maquette'!I97*1.5</f>
        <v>0</v>
      </c>
      <c r="AB82" s="27">
        <f>'S2 Maquette'!I97*1.5</f>
        <v>0</v>
      </c>
      <c r="AC82" s="27">
        <f>'S3 Maquette'!I96*1.5</f>
        <v>0</v>
      </c>
      <c r="AD82" s="27">
        <f>'S4 Maquette'!I97*1.5</f>
        <v>0</v>
      </c>
    </row>
    <row r="83" spans="1:30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4"/>
      <c r="AA83" s="27">
        <f>'S1 Maquette'!I98*1.5</f>
        <v>0</v>
      </c>
      <c r="AB83" s="27">
        <f>'S2 Maquette'!I98*1.5</f>
        <v>0</v>
      </c>
      <c r="AC83" s="27">
        <f>'S3 Maquette'!I97*1.5</f>
        <v>0</v>
      </c>
      <c r="AD83" s="27">
        <f>'S4 Maquette'!I98*1.5</f>
        <v>0</v>
      </c>
    </row>
    <row r="84" spans="1:30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4"/>
      <c r="AA84" s="27">
        <f>'S1 Maquette'!I99*1.5</f>
        <v>0</v>
      </c>
      <c r="AB84" s="27">
        <f>'S2 Maquette'!I99*1.5</f>
        <v>0</v>
      </c>
      <c r="AC84" s="27">
        <f>'S3 Maquette'!I98*1.5</f>
        <v>0</v>
      </c>
      <c r="AD84" s="27">
        <f>'S4 Maquette'!I99*1.5</f>
        <v>0</v>
      </c>
    </row>
    <row r="85" spans="1:30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4"/>
      <c r="AA85" s="27">
        <f>'S1 Maquette'!I100*1.5</f>
        <v>0</v>
      </c>
      <c r="AB85" s="27">
        <f>'S2 Maquette'!I100*1.5</f>
        <v>0</v>
      </c>
      <c r="AC85" s="27">
        <f>'S3 Maquette'!I99*1.5</f>
        <v>0</v>
      </c>
      <c r="AD85" s="27">
        <f>'S4 Maquette'!I100*1.5</f>
        <v>0</v>
      </c>
    </row>
    <row r="86" spans="1:30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4"/>
      <c r="AA86" s="27">
        <f>'S1 Maquette'!I101*1.5</f>
        <v>0</v>
      </c>
      <c r="AB86" s="27">
        <f>'S2 Maquette'!I101*1.5</f>
        <v>0</v>
      </c>
      <c r="AC86" s="27">
        <f>'S3 Maquette'!I100*1.5</f>
        <v>0</v>
      </c>
      <c r="AD86" s="27">
        <f>'S4 Maquette'!I101*1.5</f>
        <v>0</v>
      </c>
    </row>
    <row r="87" spans="1:30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4"/>
      <c r="AA87" s="27">
        <f>'S1 Maquette'!I102*1.5</f>
        <v>0</v>
      </c>
      <c r="AB87" s="27">
        <f>'S2 Maquette'!I102*1.5</f>
        <v>0</v>
      </c>
      <c r="AC87" s="27">
        <f>'S3 Maquette'!I101*1.5</f>
        <v>0</v>
      </c>
      <c r="AD87" s="27">
        <f>'S4 Maquette'!I102*1.5</f>
        <v>0</v>
      </c>
    </row>
    <row r="88" spans="1:30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4"/>
      <c r="AA88" s="27">
        <f>'S1 Maquette'!I103*1.5</f>
        <v>0</v>
      </c>
      <c r="AB88" s="27">
        <f>'S2 Maquette'!I103*1.5</f>
        <v>0</v>
      </c>
      <c r="AC88" s="27">
        <f>'S3 Maquette'!I102*1.5</f>
        <v>0</v>
      </c>
      <c r="AD88" s="27">
        <f>'S4 Maquette'!I103*1.5</f>
        <v>0</v>
      </c>
    </row>
    <row r="89" spans="1:30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4"/>
      <c r="AA89" s="27">
        <f>'S1 Maquette'!I104*1.5</f>
        <v>0</v>
      </c>
      <c r="AB89" s="27">
        <f>'S2 Maquette'!I104*1.5</f>
        <v>0</v>
      </c>
      <c r="AC89" s="27">
        <f>'S3 Maquette'!I103*1.5</f>
        <v>0</v>
      </c>
      <c r="AD89" s="27">
        <f>'S4 Maquette'!I104*1.5</f>
        <v>0</v>
      </c>
    </row>
    <row r="90" spans="1:30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4"/>
      <c r="AA90" s="27">
        <f>'S1 Maquette'!I105*1.5</f>
        <v>0</v>
      </c>
      <c r="AB90" s="27">
        <f>'S2 Maquette'!I105*1.5</f>
        <v>0</v>
      </c>
      <c r="AC90" s="27">
        <f>'S3 Maquette'!I104*1.5</f>
        <v>0</v>
      </c>
      <c r="AD90" s="27">
        <f>'S4 Maquette'!I105*1.5</f>
        <v>0</v>
      </c>
    </row>
    <row r="91" spans="1:30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4"/>
      <c r="AA91" s="27">
        <f>'S1 Maquette'!I106*1.5</f>
        <v>0</v>
      </c>
      <c r="AB91" s="27">
        <f>'S2 Maquette'!I106*1.5</f>
        <v>0</v>
      </c>
      <c r="AC91" s="27">
        <f>'S3 Maquette'!I105*1.5</f>
        <v>0</v>
      </c>
      <c r="AD91" s="27">
        <f>'S4 Maquette'!I106*1.5</f>
        <v>0</v>
      </c>
    </row>
    <row r="92" spans="1:30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4"/>
      <c r="AA92" s="27">
        <f>'S1 Maquette'!I107*1.5</f>
        <v>0</v>
      </c>
      <c r="AB92" s="27">
        <f>'S2 Maquette'!I107*1.5</f>
        <v>0</v>
      </c>
      <c r="AC92" s="27">
        <f>'S3 Maquette'!I106*1.5</f>
        <v>0</v>
      </c>
      <c r="AD92" s="27">
        <f>'S4 Maquette'!I107*1.5</f>
        <v>0</v>
      </c>
    </row>
    <row r="93" spans="1:30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4"/>
      <c r="AA93" s="27">
        <f>'S1 Maquette'!I108*1.5</f>
        <v>0</v>
      </c>
      <c r="AB93" s="27">
        <f>'S2 Maquette'!I108*1.5</f>
        <v>0</v>
      </c>
      <c r="AC93" s="27">
        <f>'S3 Maquette'!I107*1.5</f>
        <v>0</v>
      </c>
      <c r="AD93" s="27">
        <f>'S4 Maquette'!I108*1.5</f>
        <v>0</v>
      </c>
    </row>
    <row r="94" spans="1:30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4"/>
      <c r="AA94" s="27">
        <f>'S1 Maquette'!I109*1.5</f>
        <v>0</v>
      </c>
      <c r="AB94" s="27">
        <f>'S2 Maquette'!I109*1.5</f>
        <v>0</v>
      </c>
      <c r="AC94" s="27">
        <f>'S3 Maquette'!I108*1.5</f>
        <v>0</v>
      </c>
      <c r="AD94" s="27">
        <f>'S4 Maquette'!I109*1.5</f>
        <v>0</v>
      </c>
    </row>
    <row r="95" spans="1:30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4"/>
      <c r="AA95" s="27">
        <f>'S1 Maquette'!I110*1.5</f>
        <v>0</v>
      </c>
      <c r="AB95" s="27">
        <f>'S2 Maquette'!I110*1.5</f>
        <v>0</v>
      </c>
      <c r="AC95" s="27">
        <f>'S3 Maquette'!I109*1.5</f>
        <v>0</v>
      </c>
      <c r="AD95" s="27">
        <f>'S4 Maquette'!I110*1.5</f>
        <v>0</v>
      </c>
    </row>
    <row r="96" spans="1:30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4"/>
      <c r="AA96" s="27">
        <f>'S1 Maquette'!I111*1.5</f>
        <v>0</v>
      </c>
      <c r="AB96" s="27">
        <f>'S2 Maquette'!I111*1.5</f>
        <v>0</v>
      </c>
      <c r="AC96" s="27">
        <f>'S3 Maquette'!I110*1.5</f>
        <v>0</v>
      </c>
      <c r="AD96" s="27">
        <f>'S4 Maquette'!I111*1.5</f>
        <v>0</v>
      </c>
    </row>
    <row r="97" spans="1:30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4"/>
      <c r="AA97" s="27">
        <f>'S1 Maquette'!I112*1.5</f>
        <v>0</v>
      </c>
      <c r="AB97" s="27">
        <f>'S2 Maquette'!I112*1.5</f>
        <v>0</v>
      </c>
      <c r="AC97" s="27">
        <f>'S3 Maquette'!I111*1.5</f>
        <v>0</v>
      </c>
      <c r="AD97" s="27">
        <f>'S4 Maquette'!I112*1.5</f>
        <v>0</v>
      </c>
    </row>
    <row r="98" spans="1:30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4"/>
      <c r="AA98" s="27">
        <f>'S1 Maquette'!I113*1.5</f>
        <v>0</v>
      </c>
      <c r="AB98" s="27">
        <f>'S2 Maquette'!I113*1.5</f>
        <v>0</v>
      </c>
      <c r="AC98" s="27">
        <f>'S3 Maquette'!I112*1.5</f>
        <v>0</v>
      </c>
      <c r="AD98" s="27">
        <f>'S4 Maquette'!I113*1.5</f>
        <v>0</v>
      </c>
    </row>
    <row r="99" spans="1:30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4"/>
      <c r="AA99" s="27">
        <f>'S1 Maquette'!I114*1.5</f>
        <v>0</v>
      </c>
      <c r="AB99" s="27">
        <f>'S2 Maquette'!I114*1.5</f>
        <v>0</v>
      </c>
      <c r="AC99" s="27">
        <f>'S3 Maquette'!I113*1.5</f>
        <v>0</v>
      </c>
      <c r="AD99" s="27">
        <f>'S4 Maquette'!I114*1.5</f>
        <v>0</v>
      </c>
    </row>
    <row r="100" spans="1:30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4"/>
      <c r="AA100" s="27">
        <f>'S1 Maquette'!I115*1.5</f>
        <v>0</v>
      </c>
      <c r="AB100" s="27">
        <f>'S2 Maquette'!I115*1.5</f>
        <v>0</v>
      </c>
      <c r="AC100" s="27">
        <f>'S3 Maquette'!I114*1.5</f>
        <v>0</v>
      </c>
      <c r="AD100" s="27">
        <f>'S4 Maquette'!I115*1.5</f>
        <v>0</v>
      </c>
    </row>
    <row r="101" spans="1:30" ht="13.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4"/>
      <c r="AA101" s="27">
        <f>'S1 Maquette'!I116*1.5</f>
        <v>0</v>
      </c>
      <c r="AB101" s="27">
        <f>'S2 Maquette'!I116*1.5</f>
        <v>0</v>
      </c>
      <c r="AC101" s="27">
        <f>'S3 Maquette'!I115*1.5</f>
        <v>0</v>
      </c>
      <c r="AD101" s="27">
        <f>'S4 Maquette'!I116*1.5</f>
        <v>0</v>
      </c>
    </row>
    <row r="102" spans="1:30" ht="13.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4"/>
      <c r="AA102" s="27">
        <f>'S1 Maquette'!I117*1.5</f>
        <v>0</v>
      </c>
      <c r="AB102" s="27">
        <f>'S2 Maquette'!I117*1.5</f>
        <v>0</v>
      </c>
      <c r="AC102" s="27">
        <f>'S3 Maquette'!I116*1.5</f>
        <v>0</v>
      </c>
      <c r="AD102" s="27">
        <f>'S4 Maquette'!I117*1.5</f>
        <v>0</v>
      </c>
    </row>
    <row r="103" spans="1:30" ht="13.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4"/>
      <c r="AA103" s="27">
        <f>'S1 Maquette'!I118*1.5</f>
        <v>0</v>
      </c>
      <c r="AB103" s="27">
        <f>'S2 Maquette'!I118*1.5</f>
        <v>0</v>
      </c>
      <c r="AC103" s="27">
        <f>'S3 Maquette'!I117*1.5</f>
        <v>0</v>
      </c>
      <c r="AD103" s="27">
        <f>'S4 Maquette'!I118*1.5</f>
        <v>0</v>
      </c>
    </row>
    <row r="104" spans="1:30" ht="13.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4"/>
      <c r="AA104" s="27">
        <f>'S1 Maquette'!I119*1.5</f>
        <v>0</v>
      </c>
      <c r="AB104" s="27">
        <f>'S2 Maquette'!I119*1.5</f>
        <v>0</v>
      </c>
      <c r="AC104" s="27">
        <f>'S3 Maquette'!I118*1.5</f>
        <v>0</v>
      </c>
      <c r="AD104" s="27">
        <f>'S4 Maquette'!I119*1.5</f>
        <v>0</v>
      </c>
    </row>
    <row r="105" spans="1:30" ht="13.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4"/>
      <c r="AA105" s="27">
        <f>'S1 Maquette'!I120*1.5</f>
        <v>0</v>
      </c>
      <c r="AB105" s="27">
        <f>'S2 Maquette'!I120*1.5</f>
        <v>0</v>
      </c>
      <c r="AC105" s="27">
        <f>'S3 Maquette'!I119*1.5</f>
        <v>0</v>
      </c>
      <c r="AD105" s="27">
        <f>'S4 Maquette'!I120*1.5</f>
        <v>0</v>
      </c>
    </row>
    <row r="106" spans="1:30" ht="13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4"/>
      <c r="AA106" s="27">
        <f>'S1 Maquette'!I121*1.5</f>
        <v>0</v>
      </c>
      <c r="AB106" s="27">
        <f>'S2 Maquette'!I121*1.5</f>
        <v>0</v>
      </c>
      <c r="AC106" s="27">
        <f>'S3 Maquette'!I120*1.5</f>
        <v>0</v>
      </c>
      <c r="AD106" s="27">
        <f>'S4 Maquette'!I121*1.5</f>
        <v>0</v>
      </c>
    </row>
    <row r="107" spans="1:30" ht="13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4"/>
      <c r="AA107" s="27">
        <f>'S1 Maquette'!I122*1.5</f>
        <v>0</v>
      </c>
      <c r="AB107" s="27">
        <f>'S2 Maquette'!I122*1.5</f>
        <v>0</v>
      </c>
      <c r="AC107" s="27">
        <f>'S3 Maquette'!I121*1.5</f>
        <v>0</v>
      </c>
      <c r="AD107" s="27">
        <f>'S4 Maquette'!I122*1.5</f>
        <v>0</v>
      </c>
    </row>
    <row r="108" spans="1:30" ht="13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4"/>
      <c r="AA108" s="27">
        <f>'S1 Maquette'!I123*1.5</f>
        <v>0</v>
      </c>
      <c r="AB108" s="27">
        <f>'S2 Maquette'!I123*1.5</f>
        <v>0</v>
      </c>
      <c r="AC108" s="27">
        <f>'S3 Maquette'!I122*1.5</f>
        <v>0</v>
      </c>
      <c r="AD108" s="27">
        <f>'S4 Maquette'!I123*1.5</f>
        <v>0</v>
      </c>
    </row>
    <row r="109" spans="1:30" ht="13.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4"/>
      <c r="AA109" s="27">
        <f>'S1 Maquette'!I124*1.5</f>
        <v>0</v>
      </c>
      <c r="AB109" s="27">
        <f>'S2 Maquette'!I124*1.5</f>
        <v>0</v>
      </c>
      <c r="AC109" s="27">
        <f>'S3 Maquette'!I123*1.5</f>
        <v>0</v>
      </c>
      <c r="AD109" s="27">
        <f>'S4 Maquette'!I124*1.5</f>
        <v>0</v>
      </c>
    </row>
    <row r="110" spans="1:30" ht="13.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4"/>
      <c r="AA110" s="27">
        <f>'S1 Maquette'!I125*1.5</f>
        <v>0</v>
      </c>
      <c r="AB110" s="27">
        <f>'S2 Maquette'!I125*1.5</f>
        <v>0</v>
      </c>
      <c r="AC110" s="27">
        <f>'S3 Maquette'!I124*1.5</f>
        <v>0</v>
      </c>
      <c r="AD110" s="27">
        <f>'S4 Maquette'!I125*1.5</f>
        <v>0</v>
      </c>
    </row>
    <row r="111" spans="1:30" ht="13.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4"/>
      <c r="AA111" s="27">
        <f>'S1 Maquette'!I126*1.5</f>
        <v>0</v>
      </c>
      <c r="AB111" s="27">
        <f>'S2 Maquette'!I126*1.5</f>
        <v>0</v>
      </c>
      <c r="AC111" s="27">
        <f>'S3 Maquette'!I125*1.5</f>
        <v>0</v>
      </c>
      <c r="AD111" s="27">
        <f>'S4 Maquette'!I126*1.5</f>
        <v>0</v>
      </c>
    </row>
    <row r="112" spans="1:30" ht="13.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4"/>
      <c r="AA112" s="27">
        <f>'S1 Maquette'!I127*1.5</f>
        <v>0</v>
      </c>
      <c r="AB112" s="27">
        <f>'S2 Maquette'!I127*1.5</f>
        <v>0</v>
      </c>
      <c r="AC112" s="27">
        <f>'S3 Maquette'!I126*1.5</f>
        <v>0</v>
      </c>
      <c r="AD112" s="27">
        <f>'S4 Maquette'!I127*1.5</f>
        <v>0</v>
      </c>
    </row>
    <row r="113" spans="1:30" ht="13.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4"/>
      <c r="AA113" s="27">
        <f>'S1 Maquette'!I128*1.5</f>
        <v>0</v>
      </c>
      <c r="AB113" s="27">
        <f>'S2 Maquette'!I128*1.5</f>
        <v>0</v>
      </c>
      <c r="AC113" s="27">
        <f>'S3 Maquette'!I127*1.5</f>
        <v>0</v>
      </c>
      <c r="AD113" s="27">
        <f>'S4 Maquette'!I128*1.5</f>
        <v>0</v>
      </c>
    </row>
    <row r="114" spans="1:30" ht="13.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4"/>
      <c r="AA114" s="27">
        <f>'S1 Maquette'!I129*1.5</f>
        <v>0</v>
      </c>
      <c r="AB114" s="27">
        <f>'S2 Maquette'!I129*1.5</f>
        <v>0</v>
      </c>
      <c r="AC114" s="27">
        <f>'S3 Maquette'!I128*1.5</f>
        <v>0</v>
      </c>
      <c r="AD114" s="27">
        <f>'S4 Maquette'!I129*1.5</f>
        <v>0</v>
      </c>
    </row>
    <row r="115" spans="1:30" ht="13.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4"/>
      <c r="AA115" s="27">
        <f>'S1 Maquette'!I130*1.5</f>
        <v>0</v>
      </c>
      <c r="AB115" s="27">
        <f>'S2 Maquette'!I130*1.5</f>
        <v>0</v>
      </c>
      <c r="AC115" s="27">
        <f>'S3 Maquette'!I129*1.5</f>
        <v>0</v>
      </c>
      <c r="AD115" s="27">
        <f>'S4 Maquette'!I130*1.5</f>
        <v>0</v>
      </c>
    </row>
    <row r="116" spans="1:30" ht="13.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4"/>
      <c r="AA116" s="27">
        <f>'S1 Maquette'!I131*1.5</f>
        <v>0</v>
      </c>
      <c r="AB116" s="27">
        <f>'S2 Maquette'!I131*1.5</f>
        <v>0</v>
      </c>
      <c r="AC116" s="27">
        <f>'S3 Maquette'!I130*1.5</f>
        <v>0</v>
      </c>
      <c r="AD116" s="27">
        <f>'S4 Maquette'!I131*1.5</f>
        <v>0</v>
      </c>
    </row>
    <row r="117" spans="1:30" ht="13.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4"/>
      <c r="AA117" s="27">
        <f>'S1 Maquette'!I132*1.5</f>
        <v>0</v>
      </c>
      <c r="AB117" s="27">
        <f>'S2 Maquette'!I132*1.5</f>
        <v>0</v>
      </c>
      <c r="AC117" s="27">
        <f>'S3 Maquette'!I131*1.5</f>
        <v>0</v>
      </c>
      <c r="AD117" s="27">
        <f>'S4 Maquette'!I132*1.5</f>
        <v>0</v>
      </c>
    </row>
    <row r="118" spans="1:30" ht="13.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4"/>
      <c r="AA118" s="27">
        <f>'S1 Maquette'!I133*1.5</f>
        <v>0</v>
      </c>
      <c r="AB118" s="27">
        <f>'S2 Maquette'!I133*1.5</f>
        <v>0</v>
      </c>
      <c r="AC118" s="27">
        <f>'S3 Maquette'!I132*1.5</f>
        <v>0</v>
      </c>
      <c r="AD118" s="27">
        <f>'S4 Maquette'!I133*1.5</f>
        <v>0</v>
      </c>
    </row>
    <row r="119" spans="1:30" ht="13.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4"/>
      <c r="AA119" s="27">
        <f>'S1 Maquette'!I134*1.5</f>
        <v>0</v>
      </c>
      <c r="AB119" s="27">
        <f>'S2 Maquette'!I134*1.5</f>
        <v>0</v>
      </c>
      <c r="AC119" s="27">
        <f>'S3 Maquette'!I133*1.5</f>
        <v>0</v>
      </c>
      <c r="AD119" s="27">
        <f>'S4 Maquette'!I134*1.5</f>
        <v>0</v>
      </c>
    </row>
    <row r="120" spans="1:30" ht="13.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4"/>
      <c r="AA120" s="27">
        <f>'S1 Maquette'!I135*1.5</f>
        <v>0</v>
      </c>
      <c r="AB120" s="27">
        <f>'S2 Maquette'!I135*1.5</f>
        <v>0</v>
      </c>
      <c r="AC120" s="27">
        <f>'S3 Maquette'!I134*1.5</f>
        <v>0</v>
      </c>
      <c r="AD120" s="27">
        <f>'S4 Maquette'!I135*1.5</f>
        <v>0</v>
      </c>
    </row>
    <row r="121" spans="1:30" ht="13.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4"/>
      <c r="AA121" s="27">
        <f>'S1 Maquette'!I136*1.5</f>
        <v>0</v>
      </c>
      <c r="AB121" s="27">
        <f>'S2 Maquette'!I136*1.5</f>
        <v>0</v>
      </c>
      <c r="AC121" s="27">
        <f>'S3 Maquette'!I135*1.5</f>
        <v>0</v>
      </c>
      <c r="AD121" s="27">
        <f>'S4 Maquette'!I136*1.5</f>
        <v>0</v>
      </c>
    </row>
    <row r="122" spans="1:30" ht="13.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4"/>
      <c r="AA122" s="27">
        <f>'S1 Maquette'!I137*1.5</f>
        <v>0</v>
      </c>
      <c r="AB122" s="27">
        <f>'S2 Maquette'!I137*1.5</f>
        <v>0</v>
      </c>
      <c r="AC122" s="27">
        <f>'S3 Maquette'!I136*1.5</f>
        <v>0</v>
      </c>
      <c r="AD122" s="27">
        <f>'S4 Maquette'!I137*1.5</f>
        <v>0</v>
      </c>
    </row>
    <row r="123" spans="1:30" ht="13.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4"/>
      <c r="AA123" s="27">
        <f>'S1 Maquette'!I138*1.5</f>
        <v>0</v>
      </c>
      <c r="AB123" s="27">
        <f>'S2 Maquette'!I138*1.5</f>
        <v>0</v>
      </c>
      <c r="AC123" s="27">
        <f>'S3 Maquette'!I137*1.5</f>
        <v>0</v>
      </c>
      <c r="AD123" s="27">
        <f>'S4 Maquette'!I138*1.5</f>
        <v>0</v>
      </c>
    </row>
    <row r="124" spans="1:30" ht="13.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4"/>
      <c r="AA124" s="27">
        <f>'S1 Maquette'!I139*1.5</f>
        <v>0</v>
      </c>
      <c r="AB124" s="27">
        <f>'S2 Maquette'!I139*1.5</f>
        <v>0</v>
      </c>
      <c r="AC124" s="27">
        <f>'S3 Maquette'!I138*1.5</f>
        <v>0</v>
      </c>
      <c r="AD124" s="27">
        <f>'S4 Maquette'!I139*1.5</f>
        <v>0</v>
      </c>
    </row>
    <row r="125" spans="1:30" ht="13.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4"/>
      <c r="AA125" s="27">
        <f>'S1 Maquette'!I140*1.5</f>
        <v>0</v>
      </c>
      <c r="AB125" s="27">
        <f>'S2 Maquette'!I140*1.5</f>
        <v>0</v>
      </c>
      <c r="AC125" s="27">
        <f>'S3 Maquette'!I139*1.5</f>
        <v>0</v>
      </c>
      <c r="AD125" s="27">
        <f>'S4 Maquette'!I140*1.5</f>
        <v>0</v>
      </c>
    </row>
    <row r="126" spans="1:30" ht="13.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4"/>
      <c r="AA126" s="27">
        <f>'S1 Maquette'!I141*1.5</f>
        <v>0</v>
      </c>
      <c r="AB126" s="27">
        <f>'S2 Maquette'!I141*1.5</f>
        <v>0</v>
      </c>
      <c r="AC126" s="27">
        <f>'S3 Maquette'!I140*1.5</f>
        <v>0</v>
      </c>
      <c r="AD126" s="27">
        <f>'S4 Maquette'!I141*1.5</f>
        <v>0</v>
      </c>
    </row>
    <row r="127" spans="1:30" ht="13.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4"/>
      <c r="AA127" s="27">
        <f>'S1 Maquette'!I142*1.5</f>
        <v>0</v>
      </c>
      <c r="AB127" s="27">
        <f>'S2 Maquette'!I142*1.5</f>
        <v>0</v>
      </c>
      <c r="AC127" s="27">
        <f>'S3 Maquette'!I141*1.5</f>
        <v>0</v>
      </c>
      <c r="AD127" s="27">
        <f>'S4 Maquette'!I142*1.5</f>
        <v>0</v>
      </c>
    </row>
    <row r="128" spans="1:30" ht="13.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4"/>
      <c r="AA128" s="27">
        <f>'S1 Maquette'!I143*1.5</f>
        <v>0</v>
      </c>
      <c r="AB128" s="27">
        <f>'S2 Maquette'!I143*1.5</f>
        <v>0</v>
      </c>
      <c r="AC128" s="27">
        <f>'S3 Maquette'!I142*1.5</f>
        <v>0</v>
      </c>
      <c r="AD128" s="27">
        <f>'S4 Maquette'!I143*1.5</f>
        <v>0</v>
      </c>
    </row>
    <row r="129" spans="1:30" ht="13.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4"/>
      <c r="AA129" s="27">
        <f>'S1 Maquette'!I144*1.5</f>
        <v>0</v>
      </c>
      <c r="AB129" s="27">
        <f>'S2 Maquette'!I144*1.5</f>
        <v>0</v>
      </c>
      <c r="AC129" s="27">
        <f>'S3 Maquette'!I143*1.5</f>
        <v>0</v>
      </c>
      <c r="AD129" s="27">
        <f>'S4 Maquette'!I144*1.5</f>
        <v>0</v>
      </c>
    </row>
    <row r="130" spans="1:30" ht="13.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4"/>
      <c r="AA130" s="27">
        <f>'S1 Maquette'!I145*1.5</f>
        <v>0</v>
      </c>
      <c r="AB130" s="27">
        <f>'S2 Maquette'!I145*1.5</f>
        <v>0</v>
      </c>
      <c r="AC130" s="27">
        <f>'S3 Maquette'!I144*1.5</f>
        <v>0</v>
      </c>
      <c r="AD130" s="27">
        <f>'S4 Maquette'!I145*1.5</f>
        <v>0</v>
      </c>
    </row>
    <row r="131" spans="1:30" ht="13.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4"/>
      <c r="AA131" s="27">
        <f>'S1 Maquette'!I146*1.5</f>
        <v>0</v>
      </c>
      <c r="AB131" s="27">
        <f>'S2 Maquette'!I146*1.5</f>
        <v>0</v>
      </c>
      <c r="AC131" s="27">
        <f>'S3 Maquette'!I145*1.5</f>
        <v>0</v>
      </c>
      <c r="AD131" s="27">
        <f>'S4 Maquette'!I146*1.5</f>
        <v>0</v>
      </c>
    </row>
    <row r="132" spans="1:30" ht="13.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4"/>
      <c r="AA132" s="27">
        <f>'S1 Maquette'!I147*1.5</f>
        <v>0</v>
      </c>
      <c r="AB132" s="27">
        <f>'S2 Maquette'!I147*1.5</f>
        <v>0</v>
      </c>
      <c r="AC132" s="27">
        <f>'S3 Maquette'!I146*1.5</f>
        <v>0</v>
      </c>
      <c r="AD132" s="27">
        <f>'S4 Maquette'!I147*1.5</f>
        <v>0</v>
      </c>
    </row>
    <row r="133" spans="1:30" ht="13.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4"/>
      <c r="AA133" s="27">
        <f>'S1 Maquette'!I148*1.5</f>
        <v>0</v>
      </c>
      <c r="AB133" s="27">
        <f>'S2 Maquette'!I148*1.5</f>
        <v>0</v>
      </c>
      <c r="AC133" s="27">
        <f>'S3 Maquette'!I147*1.5</f>
        <v>0</v>
      </c>
      <c r="AD133" s="27">
        <f>'S4 Maquette'!I148*1.5</f>
        <v>0</v>
      </c>
    </row>
    <row r="134" spans="1:30" ht="13.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4"/>
      <c r="AA134" s="27">
        <f>'S1 Maquette'!I149*1.5</f>
        <v>0</v>
      </c>
      <c r="AB134" s="27">
        <f>'S2 Maquette'!I149*1.5</f>
        <v>0</v>
      </c>
      <c r="AC134" s="27">
        <f>'S3 Maquette'!I148*1.5</f>
        <v>0</v>
      </c>
      <c r="AD134" s="27">
        <f>'S4 Maquette'!I149*1.5</f>
        <v>0</v>
      </c>
    </row>
    <row r="135" spans="1:30" ht="13.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4"/>
      <c r="AA135" s="27">
        <f>'S1 Maquette'!I150*1.5</f>
        <v>0</v>
      </c>
      <c r="AB135" s="27">
        <f>'S2 Maquette'!I150*1.5</f>
        <v>0</v>
      </c>
      <c r="AC135" s="27">
        <f>'S3 Maquette'!I149*1.5</f>
        <v>0</v>
      </c>
      <c r="AD135" s="27">
        <f>'S4 Maquette'!I150*1.5</f>
        <v>0</v>
      </c>
    </row>
    <row r="136" spans="1:30" ht="13.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4"/>
      <c r="AA136" s="27">
        <f>'S1 Maquette'!I151*1.5</f>
        <v>0</v>
      </c>
      <c r="AB136" s="27">
        <f>'S2 Maquette'!I151*1.5</f>
        <v>0</v>
      </c>
      <c r="AC136" s="27">
        <f>'S3 Maquette'!I150*1.5</f>
        <v>0</v>
      </c>
      <c r="AD136" s="27">
        <f>'S4 Maquette'!I151*1.5</f>
        <v>0</v>
      </c>
    </row>
    <row r="137" spans="1:30" ht="13.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4"/>
      <c r="AA137" s="27">
        <f>'S1 Maquette'!I152*1.5</f>
        <v>0</v>
      </c>
      <c r="AB137" s="27">
        <f>'S2 Maquette'!I152*1.5</f>
        <v>0</v>
      </c>
      <c r="AC137" s="27">
        <f>'S3 Maquette'!I151*1.5</f>
        <v>0</v>
      </c>
      <c r="AD137" s="27">
        <f>'S4 Maquette'!I152*1.5</f>
        <v>0</v>
      </c>
    </row>
    <row r="138" spans="1:30" ht="13.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4"/>
      <c r="AA138" s="27">
        <f>'S1 Maquette'!I153*1.5</f>
        <v>0</v>
      </c>
      <c r="AB138" s="27">
        <f>'S2 Maquette'!I153*1.5</f>
        <v>0</v>
      </c>
      <c r="AC138" s="27">
        <f>'S3 Maquette'!I152*1.5</f>
        <v>0</v>
      </c>
      <c r="AD138" s="27">
        <f>'S4 Maquette'!I153*1.5</f>
        <v>0</v>
      </c>
    </row>
    <row r="139" spans="1:30" ht="13.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4"/>
      <c r="AA139" s="27">
        <f>'S1 Maquette'!I154*1.5</f>
        <v>0</v>
      </c>
      <c r="AB139" s="27">
        <f>'S2 Maquette'!I154*1.5</f>
        <v>0</v>
      </c>
      <c r="AC139" s="27">
        <f>'S3 Maquette'!I153*1.5</f>
        <v>0</v>
      </c>
      <c r="AD139" s="27">
        <f>'S4 Maquette'!I154*1.5</f>
        <v>0</v>
      </c>
    </row>
    <row r="140" spans="1:30" ht="13.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4"/>
      <c r="AA140" s="27">
        <f>'S1 Maquette'!I155*1.5</f>
        <v>0</v>
      </c>
      <c r="AB140" s="27">
        <f>'S2 Maquette'!I155*1.5</f>
        <v>0</v>
      </c>
      <c r="AC140" s="27">
        <f>'S3 Maquette'!I154*1.5</f>
        <v>0</v>
      </c>
      <c r="AD140" s="27">
        <f>'S4 Maquette'!I155*1.5</f>
        <v>0</v>
      </c>
    </row>
    <row r="141" spans="1:30" ht="13.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4"/>
      <c r="AA141" s="27">
        <f>'S1 Maquette'!I156*1.5</f>
        <v>0</v>
      </c>
      <c r="AB141" s="27">
        <f>'S2 Maquette'!I156*1.5</f>
        <v>0</v>
      </c>
      <c r="AC141" s="27">
        <f>'S3 Maquette'!I155*1.5</f>
        <v>0</v>
      </c>
      <c r="AD141" s="27">
        <f>'S4 Maquette'!I156*1.5</f>
        <v>0</v>
      </c>
    </row>
    <row r="142" spans="1:30" ht="13.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4"/>
      <c r="AA142" s="27">
        <f>'S1 Maquette'!I157*1.5</f>
        <v>0</v>
      </c>
      <c r="AB142" s="27">
        <f>'S2 Maquette'!I157*1.5</f>
        <v>0</v>
      </c>
      <c r="AC142" s="27">
        <f>'S3 Maquette'!I156*1.5</f>
        <v>0</v>
      </c>
      <c r="AD142" s="27">
        <f>'S4 Maquette'!I157*1.5</f>
        <v>0</v>
      </c>
    </row>
    <row r="143" spans="1:30" ht="13.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4"/>
      <c r="AA143" s="27">
        <f>'S1 Maquette'!I158*1.5</f>
        <v>0</v>
      </c>
      <c r="AB143" s="27">
        <f>'S2 Maquette'!I158*1.5</f>
        <v>0</v>
      </c>
      <c r="AC143" s="27">
        <f>'S3 Maquette'!I157*1.5</f>
        <v>0</v>
      </c>
      <c r="AD143" s="27">
        <f>'S4 Maquette'!I158*1.5</f>
        <v>0</v>
      </c>
    </row>
    <row r="144" spans="1:30" ht="13.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4"/>
      <c r="AA144" s="27">
        <f>'S1 Maquette'!I159*1.5</f>
        <v>0</v>
      </c>
      <c r="AB144" s="27">
        <f>'S2 Maquette'!I159*1.5</f>
        <v>0</v>
      </c>
      <c r="AC144" s="27">
        <f>'S3 Maquette'!I158*1.5</f>
        <v>0</v>
      </c>
      <c r="AD144" s="27">
        <f>'S4 Maquette'!I159*1.5</f>
        <v>0</v>
      </c>
    </row>
    <row r="145" spans="1:30" ht="13.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4"/>
      <c r="AA145" s="27">
        <f>'S1 Maquette'!I160*1.5</f>
        <v>0</v>
      </c>
      <c r="AB145" s="27">
        <f>'S2 Maquette'!I160*1.5</f>
        <v>0</v>
      </c>
      <c r="AC145" s="27">
        <f>'S3 Maquette'!I159*1.5</f>
        <v>0</v>
      </c>
      <c r="AD145" s="27">
        <f>'S4 Maquette'!I160*1.5</f>
        <v>0</v>
      </c>
    </row>
    <row r="146" spans="1:30" ht="13.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4"/>
      <c r="AA146" s="27">
        <f>'S1 Maquette'!I161*1.5</f>
        <v>0</v>
      </c>
      <c r="AB146" s="27">
        <f>'S2 Maquette'!I161*1.5</f>
        <v>0</v>
      </c>
      <c r="AC146" s="27">
        <f>'S3 Maquette'!I160*1.5</f>
        <v>0</v>
      </c>
      <c r="AD146" s="27">
        <f>'S4 Maquette'!I161*1.5</f>
        <v>0</v>
      </c>
    </row>
    <row r="147" spans="1:30" ht="13.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4"/>
      <c r="AA147" s="27">
        <f>'S1 Maquette'!I162*1.5</f>
        <v>0</v>
      </c>
      <c r="AB147" s="27">
        <f>'S2 Maquette'!I162*1.5</f>
        <v>0</v>
      </c>
      <c r="AC147" s="27">
        <f>'S3 Maquette'!I161*1.5</f>
        <v>0</v>
      </c>
      <c r="AD147" s="27">
        <f>'S4 Maquette'!I162*1.5</f>
        <v>0</v>
      </c>
    </row>
    <row r="148" spans="1:30" ht="13.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4"/>
      <c r="AA148" s="27">
        <f>'S1 Maquette'!I163*1.5</f>
        <v>0</v>
      </c>
      <c r="AB148" s="27">
        <f>'S2 Maquette'!I163*1.5</f>
        <v>0</v>
      </c>
      <c r="AC148" s="27">
        <f>'S3 Maquette'!I162*1.5</f>
        <v>0</v>
      </c>
      <c r="AD148" s="27">
        <f>'S4 Maquette'!I163*1.5</f>
        <v>0</v>
      </c>
    </row>
    <row r="149" spans="1:30" ht="13.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4"/>
      <c r="AA149" s="27">
        <f>'S1 Maquette'!I164*1.5</f>
        <v>0</v>
      </c>
      <c r="AB149" s="27">
        <f>'S2 Maquette'!I164*1.5</f>
        <v>0</v>
      </c>
      <c r="AC149" s="27">
        <f>'S3 Maquette'!I163*1.5</f>
        <v>0</v>
      </c>
      <c r="AD149" s="27">
        <f>'S4 Maquette'!I164*1.5</f>
        <v>0</v>
      </c>
    </row>
    <row r="150" spans="1:30" ht="13.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4"/>
      <c r="AA150" s="27">
        <f>'S1 Maquette'!I165*1.5</f>
        <v>0</v>
      </c>
      <c r="AB150" s="27">
        <f>'S2 Maquette'!I165*1.5</f>
        <v>0</v>
      </c>
      <c r="AC150" s="27">
        <f>'S3 Maquette'!I164*1.5</f>
        <v>0</v>
      </c>
      <c r="AD150" s="27">
        <f>'S4 Maquette'!I165*1.5</f>
        <v>0</v>
      </c>
    </row>
    <row r="151" spans="1:30" ht="13.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4"/>
      <c r="AA151" s="27">
        <f>'S1 Maquette'!I166*1.5</f>
        <v>0</v>
      </c>
      <c r="AB151" s="27">
        <f>'S2 Maquette'!I166*1.5</f>
        <v>0</v>
      </c>
      <c r="AC151" s="27">
        <f>'S3 Maquette'!I165*1.5</f>
        <v>0</v>
      </c>
      <c r="AD151" s="27">
        <f>'S4 Maquette'!I166*1.5</f>
        <v>0</v>
      </c>
    </row>
    <row r="152" spans="1:30" ht="13.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4"/>
      <c r="AA152" s="27">
        <f>'S1 Maquette'!I167*1.5</f>
        <v>0</v>
      </c>
      <c r="AB152" s="27">
        <f>'S2 Maquette'!I167*1.5</f>
        <v>0</v>
      </c>
      <c r="AC152" s="27">
        <f>'S3 Maquette'!I166*1.5</f>
        <v>0</v>
      </c>
      <c r="AD152" s="27">
        <f>'S4 Maquette'!I167*1.5</f>
        <v>0</v>
      </c>
    </row>
    <row r="153" spans="1:30" ht="13.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4"/>
      <c r="AA153" s="27">
        <f>'S1 Maquette'!I168*1.5</f>
        <v>0</v>
      </c>
      <c r="AB153" s="27">
        <f>'S2 Maquette'!I168*1.5</f>
        <v>0</v>
      </c>
      <c r="AC153" s="27">
        <f>'S3 Maquette'!I167*1.5</f>
        <v>0</v>
      </c>
      <c r="AD153" s="27">
        <f>'S4 Maquette'!I168*1.5</f>
        <v>0</v>
      </c>
    </row>
    <row r="154" spans="1:30" ht="13.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4"/>
      <c r="AA154" s="27">
        <f>'S1 Maquette'!I169*1.5</f>
        <v>0</v>
      </c>
      <c r="AB154" s="27">
        <f>'S2 Maquette'!I169*1.5</f>
        <v>0</v>
      </c>
      <c r="AC154" s="27">
        <f>'S3 Maquette'!I168*1.5</f>
        <v>0</v>
      </c>
      <c r="AD154" s="27">
        <f>'S4 Maquette'!I169*1.5</f>
        <v>0</v>
      </c>
    </row>
    <row r="155" spans="1:30" ht="13.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4"/>
      <c r="AA155" s="27">
        <f>'S1 Maquette'!I170*1.5</f>
        <v>0</v>
      </c>
      <c r="AB155" s="27">
        <f>'S2 Maquette'!I170*1.5</f>
        <v>0</v>
      </c>
      <c r="AC155" s="27">
        <f>'S3 Maquette'!I169*1.5</f>
        <v>0</v>
      </c>
      <c r="AD155" s="27">
        <f>'S4 Maquette'!I170*1.5</f>
        <v>0</v>
      </c>
    </row>
    <row r="156" spans="1:30" ht="13.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4"/>
      <c r="AA156" s="27">
        <f>'S1 Maquette'!I171*1.5</f>
        <v>0</v>
      </c>
      <c r="AB156" s="27">
        <f>'S2 Maquette'!I171*1.5</f>
        <v>0</v>
      </c>
      <c r="AC156" s="27">
        <f>'S3 Maquette'!I170*1.5</f>
        <v>0</v>
      </c>
      <c r="AD156" s="27">
        <f>'S4 Maquette'!I171*1.5</f>
        <v>0</v>
      </c>
    </row>
    <row r="157" spans="1:30" ht="13.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4"/>
      <c r="AA157" s="27">
        <f>'S1 Maquette'!I172*1.5</f>
        <v>0</v>
      </c>
      <c r="AB157" s="27">
        <f>'S2 Maquette'!I172*1.5</f>
        <v>0</v>
      </c>
      <c r="AC157" s="27">
        <f>'S3 Maquette'!I171*1.5</f>
        <v>0</v>
      </c>
      <c r="AD157" s="27">
        <f>'S4 Maquette'!I172*1.5</f>
        <v>0</v>
      </c>
    </row>
    <row r="158" spans="1:30" ht="13.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4"/>
      <c r="AA158" s="27">
        <f>'S1 Maquette'!I173*1.5</f>
        <v>0</v>
      </c>
      <c r="AB158" s="27">
        <f>'S2 Maquette'!I173*1.5</f>
        <v>0</v>
      </c>
      <c r="AC158" s="27">
        <f>'S3 Maquette'!I172*1.5</f>
        <v>0</v>
      </c>
      <c r="AD158" s="27">
        <f>'S4 Maquette'!I173*1.5</f>
        <v>0</v>
      </c>
    </row>
    <row r="159" spans="1:30" ht="13.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4"/>
      <c r="AA159" s="27">
        <f>'S1 Maquette'!I174*1.5</f>
        <v>0</v>
      </c>
      <c r="AB159" s="27">
        <f>'S2 Maquette'!I174*1.5</f>
        <v>0</v>
      </c>
      <c r="AC159" s="27">
        <f>'S3 Maquette'!I173*1.5</f>
        <v>0</v>
      </c>
      <c r="AD159" s="27">
        <f>'S4 Maquette'!I174*1.5</f>
        <v>0</v>
      </c>
    </row>
    <row r="160" spans="1:30" ht="13.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4"/>
      <c r="AA160" s="27">
        <f>'S1 Maquette'!I175*1.5</f>
        <v>0</v>
      </c>
      <c r="AB160" s="27">
        <f>'S2 Maquette'!I175*1.5</f>
        <v>0</v>
      </c>
      <c r="AC160" s="27">
        <f>'S3 Maquette'!I174*1.5</f>
        <v>0</v>
      </c>
      <c r="AD160" s="27">
        <f>'S4 Maquette'!I175*1.5</f>
        <v>0</v>
      </c>
    </row>
    <row r="161" spans="1:30" ht="13.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4"/>
      <c r="AA161" s="27">
        <f>'S1 Maquette'!I176*1.5</f>
        <v>0</v>
      </c>
      <c r="AB161" s="27">
        <f>'S2 Maquette'!I176*1.5</f>
        <v>0</v>
      </c>
      <c r="AC161" s="27">
        <f>'S3 Maquette'!I175*1.5</f>
        <v>0</v>
      </c>
      <c r="AD161" s="27">
        <f>'S4 Maquette'!I176*1.5</f>
        <v>0</v>
      </c>
    </row>
    <row r="162" spans="1:30" ht="13.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4"/>
      <c r="AA162" s="27">
        <f>'S1 Maquette'!I177*1.5</f>
        <v>0</v>
      </c>
      <c r="AB162" s="27">
        <f>'S2 Maquette'!I177*1.5</f>
        <v>0</v>
      </c>
      <c r="AC162" s="27">
        <f>'S3 Maquette'!I176*1.5</f>
        <v>0</v>
      </c>
      <c r="AD162" s="27">
        <f>'S4 Maquette'!I177*1.5</f>
        <v>0</v>
      </c>
    </row>
    <row r="163" spans="1:30" ht="13.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4"/>
      <c r="AA163" s="27">
        <f>'S1 Maquette'!I178*1.5</f>
        <v>0</v>
      </c>
      <c r="AB163" s="27">
        <f>'S2 Maquette'!I178*1.5</f>
        <v>0</v>
      </c>
      <c r="AC163" s="27">
        <f>'S3 Maquette'!I177*1.5</f>
        <v>0</v>
      </c>
      <c r="AD163" s="27">
        <f>'S4 Maquette'!I178*1.5</f>
        <v>0</v>
      </c>
    </row>
    <row r="164" spans="1:30" ht="13.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4"/>
      <c r="AA164" s="27">
        <f>'S1 Maquette'!I179*1.5</f>
        <v>0</v>
      </c>
      <c r="AB164" s="27">
        <f>'S2 Maquette'!I179*1.5</f>
        <v>0</v>
      </c>
      <c r="AC164" s="27">
        <f>'S3 Maquette'!I178*1.5</f>
        <v>0</v>
      </c>
      <c r="AD164" s="27">
        <f>'S4 Maquette'!I179*1.5</f>
        <v>0</v>
      </c>
    </row>
    <row r="165" spans="1:30" ht="13.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4"/>
      <c r="AA165" s="27">
        <f>'S1 Maquette'!I180*1.5</f>
        <v>0</v>
      </c>
      <c r="AB165" s="27">
        <f>'S2 Maquette'!I180*1.5</f>
        <v>0</v>
      </c>
      <c r="AC165" s="27">
        <f>'S3 Maquette'!I179*1.5</f>
        <v>0</v>
      </c>
      <c r="AD165" s="27">
        <f>'S4 Maquette'!I180*1.5</f>
        <v>0</v>
      </c>
    </row>
    <row r="166" spans="1:30" ht="13.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4"/>
      <c r="AA166" s="27">
        <f>'S1 Maquette'!I181*1.5</f>
        <v>0</v>
      </c>
      <c r="AB166" s="27">
        <f>'S2 Maquette'!I181*1.5</f>
        <v>0</v>
      </c>
      <c r="AC166" s="27">
        <f>'S3 Maquette'!I180*1.5</f>
        <v>0</v>
      </c>
      <c r="AD166" s="27">
        <f>'S4 Maquette'!I181*1.5</f>
        <v>0</v>
      </c>
    </row>
    <row r="167" spans="1:30" ht="13.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4"/>
      <c r="AA167" s="27">
        <f>'S1 Maquette'!I182*1.5</f>
        <v>0</v>
      </c>
      <c r="AB167" s="27">
        <f>'S2 Maquette'!I182*1.5</f>
        <v>0</v>
      </c>
      <c r="AC167" s="27">
        <f>'S3 Maquette'!I181*1.5</f>
        <v>0</v>
      </c>
      <c r="AD167" s="27">
        <f>'S4 Maquette'!I182*1.5</f>
        <v>0</v>
      </c>
    </row>
    <row r="168" spans="1:30" ht="13.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4"/>
      <c r="AA168" s="27">
        <f>'S1 Maquette'!I183*1.5</f>
        <v>0</v>
      </c>
      <c r="AB168" s="27">
        <f>'S2 Maquette'!I183*1.5</f>
        <v>0</v>
      </c>
      <c r="AC168" s="27">
        <f>'S3 Maquette'!I182*1.5</f>
        <v>0</v>
      </c>
      <c r="AD168" s="27">
        <f>'S4 Maquette'!I183*1.5</f>
        <v>0</v>
      </c>
    </row>
    <row r="169" spans="1:30" ht="13.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4"/>
      <c r="AA169" s="27">
        <f>'S1 Maquette'!I184*1.5</f>
        <v>0</v>
      </c>
      <c r="AB169" s="27">
        <f>'S2 Maquette'!I184*1.5</f>
        <v>0</v>
      </c>
      <c r="AC169" s="27">
        <f>'S3 Maquette'!I183*1.5</f>
        <v>0</v>
      </c>
      <c r="AD169" s="27">
        <f>'S4 Maquette'!I184*1.5</f>
        <v>0</v>
      </c>
    </row>
    <row r="170" spans="1:30" ht="13.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4"/>
      <c r="AA170" s="27">
        <f>'S1 Maquette'!I185*1.5</f>
        <v>0</v>
      </c>
      <c r="AB170" s="27">
        <f>'S2 Maquette'!I185*1.5</f>
        <v>0</v>
      </c>
      <c r="AC170" s="27">
        <f>'S3 Maquette'!I184*1.5</f>
        <v>0</v>
      </c>
      <c r="AD170" s="27">
        <f>'S4 Maquette'!I185*1.5</f>
        <v>0</v>
      </c>
    </row>
    <row r="171" spans="1:30" ht="13.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4"/>
      <c r="AA171" s="27">
        <f>'S1 Maquette'!I186*1.5</f>
        <v>0</v>
      </c>
      <c r="AB171" s="27">
        <f>'S2 Maquette'!I186*1.5</f>
        <v>0</v>
      </c>
      <c r="AC171" s="27">
        <f>'S3 Maquette'!I185*1.5</f>
        <v>0</v>
      </c>
      <c r="AD171" s="27">
        <f>'S4 Maquette'!I186*1.5</f>
        <v>0</v>
      </c>
    </row>
    <row r="172" spans="1:30" ht="13.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4"/>
      <c r="AA172" s="27">
        <f>'S1 Maquette'!I187*1.5</f>
        <v>0</v>
      </c>
      <c r="AB172" s="27">
        <f>'S2 Maquette'!I187*1.5</f>
        <v>0</v>
      </c>
      <c r="AC172" s="27">
        <f>'S3 Maquette'!I186*1.5</f>
        <v>0</v>
      </c>
      <c r="AD172" s="27">
        <f>'S4 Maquette'!I187*1.5</f>
        <v>0</v>
      </c>
    </row>
    <row r="173" spans="1:30" ht="13.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4"/>
      <c r="AA173" s="27">
        <f>'S1 Maquette'!I188*1.5</f>
        <v>0</v>
      </c>
      <c r="AB173" s="27">
        <f>'S2 Maquette'!I188*1.5</f>
        <v>0</v>
      </c>
      <c r="AC173" s="27">
        <f>'S3 Maquette'!I187*1.5</f>
        <v>0</v>
      </c>
      <c r="AD173" s="27">
        <f>'S4 Maquette'!I188*1.5</f>
        <v>0</v>
      </c>
    </row>
    <row r="174" spans="1:30" ht="13.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4"/>
      <c r="AA174" s="27">
        <f>'S1 Maquette'!I189*1.5</f>
        <v>0</v>
      </c>
      <c r="AB174" s="27">
        <f>'S2 Maquette'!I189*1.5</f>
        <v>0</v>
      </c>
      <c r="AC174" s="27">
        <f>'S3 Maquette'!I188*1.5</f>
        <v>0</v>
      </c>
      <c r="AD174" s="27">
        <f>'S4 Maquette'!I189*1.5</f>
        <v>0</v>
      </c>
    </row>
    <row r="175" spans="1:30" ht="13.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4"/>
      <c r="AA175" s="27">
        <f>'S1 Maquette'!I190*1.5</f>
        <v>0</v>
      </c>
      <c r="AB175" s="27">
        <f>'S2 Maquette'!I190*1.5</f>
        <v>0</v>
      </c>
      <c r="AC175" s="27">
        <f>'S3 Maquette'!I189*1.5</f>
        <v>0</v>
      </c>
      <c r="AD175" s="27">
        <f>'S4 Maquette'!I190*1.5</f>
        <v>0</v>
      </c>
    </row>
    <row r="176" spans="1:30" ht="13.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4"/>
      <c r="AA176" s="27">
        <f>'S1 Maquette'!I191*1.5</f>
        <v>0</v>
      </c>
      <c r="AB176" s="27">
        <f>'S2 Maquette'!I191*1.5</f>
        <v>0</v>
      </c>
      <c r="AC176" s="27">
        <f>'S3 Maquette'!I190*1.5</f>
        <v>0</v>
      </c>
      <c r="AD176" s="27">
        <f>'S4 Maquette'!I191*1.5</f>
        <v>0</v>
      </c>
    </row>
    <row r="177" spans="1:30" ht="13.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4"/>
      <c r="AA177" s="27">
        <f>'S1 Maquette'!I192*1.5</f>
        <v>0</v>
      </c>
      <c r="AB177" s="27">
        <f>'S2 Maquette'!I192*1.5</f>
        <v>0</v>
      </c>
      <c r="AC177" s="27">
        <f>'S3 Maquette'!I191*1.5</f>
        <v>0</v>
      </c>
      <c r="AD177" s="27">
        <f>'S4 Maquette'!I192*1.5</f>
        <v>0</v>
      </c>
    </row>
    <row r="178" spans="1:30" ht="13.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4"/>
      <c r="AA178" s="27">
        <f>'S1 Maquette'!I193*1.5</f>
        <v>0</v>
      </c>
      <c r="AB178" s="27">
        <f>'S2 Maquette'!I193*1.5</f>
        <v>0</v>
      </c>
      <c r="AC178" s="27">
        <f>'S3 Maquette'!I192*1.5</f>
        <v>0</v>
      </c>
      <c r="AD178" s="27">
        <f>'S4 Maquette'!I193*1.5</f>
        <v>0</v>
      </c>
    </row>
    <row r="179" spans="1:30" ht="13.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4"/>
      <c r="AA179" s="27">
        <f>'S1 Maquette'!I194*1.5</f>
        <v>0</v>
      </c>
      <c r="AB179" s="27">
        <f>'S2 Maquette'!I194*1.5</f>
        <v>0</v>
      </c>
      <c r="AC179" s="27">
        <f>'S3 Maquette'!I193*1.5</f>
        <v>0</v>
      </c>
      <c r="AD179" s="27">
        <f>'S4 Maquette'!I194*1.5</f>
        <v>0</v>
      </c>
    </row>
    <row r="180" spans="1:30" ht="13.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4"/>
      <c r="AA180" s="27">
        <f>'S1 Maquette'!I195*1.5</f>
        <v>0</v>
      </c>
      <c r="AB180" s="27">
        <f>'S2 Maquette'!I195*1.5</f>
        <v>0</v>
      </c>
      <c r="AC180" s="27">
        <f>'S3 Maquette'!I194*1.5</f>
        <v>0</v>
      </c>
      <c r="AD180" s="27">
        <f>'S4 Maquette'!I195*1.5</f>
        <v>0</v>
      </c>
    </row>
    <row r="181" spans="1:30" ht="13.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4"/>
      <c r="AA181" s="27">
        <f>'S1 Maquette'!I196*1.5</f>
        <v>0</v>
      </c>
      <c r="AB181" s="27">
        <f>'S2 Maquette'!I196*1.5</f>
        <v>0</v>
      </c>
      <c r="AC181" s="27">
        <f>'S3 Maquette'!I195*1.5</f>
        <v>0</v>
      </c>
      <c r="AD181" s="27">
        <f>'S4 Maquette'!I196*1.5</f>
        <v>0</v>
      </c>
    </row>
    <row r="182" spans="1:30" ht="13.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4"/>
      <c r="AA182" s="27">
        <f>'S1 Maquette'!I197*1.5</f>
        <v>0</v>
      </c>
      <c r="AB182" s="27">
        <f>'S2 Maquette'!I197*1.5</f>
        <v>0</v>
      </c>
      <c r="AC182" s="27">
        <f>'S3 Maquette'!I196*1.5</f>
        <v>0</v>
      </c>
      <c r="AD182" s="27">
        <f>'S4 Maquette'!I197*1.5</f>
        <v>0</v>
      </c>
    </row>
    <row r="183" spans="1:30" ht="13.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4"/>
      <c r="AA183" s="27">
        <f>'S1 Maquette'!I198*1.5</f>
        <v>0</v>
      </c>
      <c r="AB183" s="27">
        <f>'S2 Maquette'!I198*1.5</f>
        <v>0</v>
      </c>
      <c r="AC183" s="27">
        <f>'S3 Maquette'!I197*1.5</f>
        <v>0</v>
      </c>
      <c r="AD183" s="27">
        <f>'S4 Maquette'!I198*1.5</f>
        <v>0</v>
      </c>
    </row>
    <row r="184" spans="1:30" ht="13.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4"/>
      <c r="AA184" s="27">
        <f>'S1 Maquette'!I199*1.5</f>
        <v>0</v>
      </c>
      <c r="AB184" s="27">
        <f>'S2 Maquette'!I199*1.5</f>
        <v>0</v>
      </c>
      <c r="AC184" s="27">
        <f>'S3 Maquette'!I198*1.5</f>
        <v>0</v>
      </c>
      <c r="AD184" s="27">
        <f>'S4 Maquette'!I199*1.5</f>
        <v>0</v>
      </c>
    </row>
    <row r="185" spans="1:30" ht="13.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4"/>
      <c r="AA185" s="27">
        <f>'S1 Maquette'!I200*1.5</f>
        <v>0</v>
      </c>
      <c r="AB185" s="27">
        <f>'S2 Maquette'!I200*1.5</f>
        <v>0</v>
      </c>
      <c r="AC185" s="27">
        <f>'S3 Maquette'!I199*1.5</f>
        <v>0</v>
      </c>
      <c r="AD185" s="27">
        <f>'S4 Maquette'!I200*1.5</f>
        <v>0</v>
      </c>
    </row>
    <row r="186" spans="1:30" ht="13.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4"/>
      <c r="AA186" s="27">
        <f>'S1 Maquette'!I201*1.5</f>
        <v>0</v>
      </c>
      <c r="AB186" s="27">
        <f>'S2 Maquette'!I201*1.5</f>
        <v>0</v>
      </c>
      <c r="AC186" s="27">
        <f>'S3 Maquette'!I200*1.5</f>
        <v>0</v>
      </c>
      <c r="AD186" s="27">
        <f>'S4 Maquette'!I201*1.5</f>
        <v>0</v>
      </c>
    </row>
    <row r="187" spans="1:30" ht="13.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4"/>
      <c r="AA187" s="27">
        <f>'S1 Maquette'!I202*1.5</f>
        <v>0</v>
      </c>
      <c r="AB187" s="27">
        <f>'S2 Maquette'!I202*1.5</f>
        <v>0</v>
      </c>
      <c r="AC187" s="27">
        <f>'S3 Maquette'!I201*1.5</f>
        <v>0</v>
      </c>
      <c r="AD187" s="27">
        <f>'S4 Maquette'!I202*1.5</f>
        <v>0</v>
      </c>
    </row>
    <row r="188" spans="1:30" ht="13.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4"/>
      <c r="AA188" s="27">
        <f>'S1 Maquette'!I203*1.5</f>
        <v>0</v>
      </c>
      <c r="AB188" s="27">
        <f>'S2 Maquette'!I203*1.5</f>
        <v>0</v>
      </c>
      <c r="AC188" s="27">
        <f>'S3 Maquette'!I202*1.5</f>
        <v>0</v>
      </c>
      <c r="AD188" s="27">
        <f>'S4 Maquette'!I203*1.5</f>
        <v>0</v>
      </c>
    </row>
    <row r="189" spans="1:30" ht="13.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4"/>
      <c r="AA189" s="27">
        <f>'S1 Maquette'!I204*1.5</f>
        <v>0</v>
      </c>
      <c r="AB189" s="27">
        <f>'S2 Maquette'!I204*1.5</f>
        <v>0</v>
      </c>
      <c r="AC189" s="27">
        <f>'S3 Maquette'!I203*1.5</f>
        <v>0</v>
      </c>
      <c r="AD189" s="27">
        <f>'S4 Maquette'!I204*1.5</f>
        <v>0</v>
      </c>
    </row>
    <row r="190" spans="1:30" ht="13.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4"/>
      <c r="AA190" s="27">
        <f>'S1 Maquette'!I205*1.5</f>
        <v>0</v>
      </c>
      <c r="AB190" s="27">
        <f>'S2 Maquette'!I205*1.5</f>
        <v>0</v>
      </c>
      <c r="AC190" s="27">
        <f>'S3 Maquette'!I204*1.5</f>
        <v>0</v>
      </c>
      <c r="AD190" s="27">
        <f>'S4 Maquette'!I205*1.5</f>
        <v>0</v>
      </c>
    </row>
    <row r="191" spans="1:30" ht="13.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4"/>
      <c r="AA191" s="27">
        <f>'S1 Maquette'!I206*1.5</f>
        <v>0</v>
      </c>
      <c r="AB191" s="27">
        <f>'S2 Maquette'!I206*1.5</f>
        <v>0</v>
      </c>
      <c r="AC191" s="27">
        <f>'S3 Maquette'!I205*1.5</f>
        <v>0</v>
      </c>
      <c r="AD191" s="27">
        <f>'S4 Maquette'!I206*1.5</f>
        <v>0</v>
      </c>
    </row>
    <row r="192" spans="1:30" ht="13.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4"/>
      <c r="AA192" s="27">
        <f>'S1 Maquette'!I207*1.5</f>
        <v>0</v>
      </c>
      <c r="AB192" s="27">
        <f>'S2 Maquette'!I207*1.5</f>
        <v>0</v>
      </c>
      <c r="AC192" s="27">
        <f>'S3 Maquette'!I206*1.5</f>
        <v>0</v>
      </c>
      <c r="AD192" s="27">
        <f>'S4 Maquette'!I207*1.5</f>
        <v>0</v>
      </c>
    </row>
    <row r="193" spans="1:30" ht="13.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4"/>
      <c r="AA193" s="27">
        <f>'S1 Maquette'!I208*1.5</f>
        <v>0</v>
      </c>
      <c r="AB193" s="27">
        <f>'S2 Maquette'!I208*1.5</f>
        <v>0</v>
      </c>
      <c r="AC193" s="27">
        <f>'S3 Maquette'!I207*1.5</f>
        <v>0</v>
      </c>
      <c r="AD193" s="27">
        <f>'S4 Maquette'!I208*1.5</f>
        <v>0</v>
      </c>
    </row>
    <row r="194" spans="1:30" ht="13.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4"/>
      <c r="AA194" s="27">
        <f>'S1 Maquette'!I209*1.5</f>
        <v>0</v>
      </c>
      <c r="AB194" s="27">
        <f>'S2 Maquette'!I209*1.5</f>
        <v>0</v>
      </c>
      <c r="AC194" s="27">
        <f>'S3 Maquette'!I208*1.5</f>
        <v>0</v>
      </c>
      <c r="AD194" s="27">
        <f>'S4 Maquette'!I209*1.5</f>
        <v>0</v>
      </c>
    </row>
    <row r="195" spans="1:30" ht="13.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4"/>
      <c r="AA195" s="27">
        <f>'S1 Maquette'!I210*1.5</f>
        <v>0</v>
      </c>
      <c r="AB195" s="27">
        <f>'S2 Maquette'!I210*1.5</f>
        <v>0</v>
      </c>
      <c r="AC195" s="27">
        <f>'S3 Maquette'!I209*1.5</f>
        <v>0</v>
      </c>
      <c r="AD195" s="27">
        <f>'S4 Maquette'!I210*1.5</f>
        <v>0</v>
      </c>
    </row>
    <row r="196" spans="1:30" ht="13.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4"/>
      <c r="AA196" s="27">
        <f>'S1 Maquette'!I211*1.5</f>
        <v>0</v>
      </c>
      <c r="AB196" s="27">
        <f>'S2 Maquette'!I211*1.5</f>
        <v>0</v>
      </c>
      <c r="AC196" s="27">
        <f>'S3 Maquette'!I210*1.5</f>
        <v>0</v>
      </c>
      <c r="AD196" s="27">
        <f>'S4 Maquette'!I211*1.5</f>
        <v>0</v>
      </c>
    </row>
    <row r="197" spans="1:30" ht="13.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4"/>
      <c r="AA197" s="27">
        <f>'S1 Maquette'!I212*1.5</f>
        <v>0</v>
      </c>
      <c r="AB197" s="27">
        <f>'S2 Maquette'!I212*1.5</f>
        <v>0</v>
      </c>
      <c r="AC197" s="27">
        <f>'S3 Maquette'!I211*1.5</f>
        <v>0</v>
      </c>
      <c r="AD197" s="27">
        <f>'S4 Maquette'!I212*1.5</f>
        <v>0</v>
      </c>
    </row>
    <row r="198" spans="1:30" ht="13.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4"/>
      <c r="AA198" s="27">
        <f>'S1 Maquette'!I213*1.5</f>
        <v>0</v>
      </c>
      <c r="AB198" s="27">
        <f>'S2 Maquette'!I213*1.5</f>
        <v>0</v>
      </c>
      <c r="AC198" s="27">
        <f>'S3 Maquette'!I212*1.5</f>
        <v>0</v>
      </c>
      <c r="AD198" s="27">
        <f>'S4 Maquette'!I213*1.5</f>
        <v>0</v>
      </c>
    </row>
    <row r="199" spans="1:30" ht="13.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4"/>
      <c r="AA199" s="27">
        <f>'S1 Maquette'!I214*1.5</f>
        <v>0</v>
      </c>
      <c r="AB199" s="27">
        <f>'S2 Maquette'!I214*1.5</f>
        <v>0</v>
      </c>
      <c r="AC199" s="27">
        <f>'S3 Maquette'!I213*1.5</f>
        <v>0</v>
      </c>
      <c r="AD199" s="27">
        <f>'S4 Maquette'!I214*1.5</f>
        <v>0</v>
      </c>
    </row>
    <row r="200" spans="1:30" ht="13.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4"/>
      <c r="AA200" s="27">
        <f>'S1 Maquette'!I215*1.5</f>
        <v>0</v>
      </c>
      <c r="AB200" s="27">
        <f>'S2 Maquette'!I215*1.5</f>
        <v>0</v>
      </c>
      <c r="AC200" s="27">
        <f>'S3 Maquette'!I214*1.5</f>
        <v>0</v>
      </c>
      <c r="AD200" s="27">
        <f>'S4 Maquette'!I215*1.5</f>
        <v>0</v>
      </c>
    </row>
    <row r="201" spans="1:30" ht="13.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4"/>
      <c r="AA201" s="27">
        <f>'S1 Maquette'!I216*1.5</f>
        <v>0</v>
      </c>
      <c r="AB201" s="27">
        <f>'S2 Maquette'!I216*1.5</f>
        <v>0</v>
      </c>
      <c r="AC201" s="27">
        <f>'S3 Maquette'!I215*1.5</f>
        <v>0</v>
      </c>
      <c r="AD201" s="27">
        <f>'S4 Maquette'!I216*1.5</f>
        <v>0</v>
      </c>
    </row>
    <row r="202" spans="1:30" ht="13.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4"/>
      <c r="AA202" s="27">
        <f>'S1 Maquette'!I217*1.5</f>
        <v>0</v>
      </c>
      <c r="AB202" s="27">
        <f>'S2 Maquette'!I217*1.5</f>
        <v>0</v>
      </c>
      <c r="AC202" s="27">
        <f>'S3 Maquette'!I216*1.5</f>
        <v>0</v>
      </c>
      <c r="AD202" s="27">
        <f>'S4 Maquette'!I217*1.5</f>
        <v>0</v>
      </c>
    </row>
    <row r="203" spans="1:30" ht="13.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4"/>
      <c r="AA203" s="27">
        <f>'S1 Maquette'!I218*1.5</f>
        <v>0</v>
      </c>
      <c r="AB203" s="27">
        <f>'S2 Maquette'!I218*1.5</f>
        <v>0</v>
      </c>
      <c r="AC203" s="27">
        <f>'S3 Maquette'!I217*1.5</f>
        <v>0</v>
      </c>
      <c r="AD203" s="27">
        <f>'S4 Maquette'!I218*1.5</f>
        <v>0</v>
      </c>
    </row>
    <row r="204" spans="1:30" ht="13.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4"/>
      <c r="AA204" s="27">
        <f>'S1 Maquette'!I219*1.5</f>
        <v>0</v>
      </c>
      <c r="AB204" s="27">
        <f>'S2 Maquette'!I219*1.5</f>
        <v>0</v>
      </c>
      <c r="AC204" s="27">
        <f>'S3 Maquette'!I218*1.5</f>
        <v>0</v>
      </c>
      <c r="AD204" s="27">
        <f>'S4 Maquette'!I219*1.5</f>
        <v>0</v>
      </c>
    </row>
    <row r="205" spans="1:30" ht="13.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4"/>
      <c r="AA205" s="27">
        <f>'S1 Maquette'!I220*1.5</f>
        <v>0</v>
      </c>
      <c r="AB205" s="27">
        <f>'S2 Maquette'!I220*1.5</f>
        <v>0</v>
      </c>
      <c r="AC205" s="27">
        <f>'S3 Maquette'!I219*1.5</f>
        <v>0</v>
      </c>
      <c r="AD205" s="27">
        <f>'S4 Maquette'!I220*1.5</f>
        <v>0</v>
      </c>
    </row>
    <row r="206" spans="1:30" ht="13.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4"/>
      <c r="AA206" s="27">
        <f>'S1 Maquette'!I221*1.5</f>
        <v>0</v>
      </c>
      <c r="AB206" s="27">
        <f>'S2 Maquette'!I221*1.5</f>
        <v>0</v>
      </c>
      <c r="AC206" s="27">
        <f>'S3 Maquette'!I220*1.5</f>
        <v>0</v>
      </c>
      <c r="AD206" s="27">
        <f>'S4 Maquette'!I221*1.5</f>
        <v>0</v>
      </c>
    </row>
    <row r="207" spans="1:30" ht="13.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4"/>
      <c r="AA207" s="27">
        <f>'S1 Maquette'!I222*1.5</f>
        <v>0</v>
      </c>
      <c r="AB207" s="27">
        <f>'S2 Maquette'!I222*1.5</f>
        <v>0</v>
      </c>
      <c r="AC207" s="27">
        <f>'S3 Maquette'!I221*1.5</f>
        <v>0</v>
      </c>
      <c r="AD207" s="27">
        <f>'S4 Maquette'!I222*1.5</f>
        <v>0</v>
      </c>
    </row>
    <row r="208" spans="1:30" ht="13.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4"/>
      <c r="AA208" s="27">
        <f>'S1 Maquette'!I223*1.5</f>
        <v>0</v>
      </c>
      <c r="AB208" s="27">
        <f>'S2 Maquette'!I223*1.5</f>
        <v>0</v>
      </c>
      <c r="AC208" s="27">
        <f>'S3 Maquette'!I222*1.5</f>
        <v>0</v>
      </c>
      <c r="AD208" s="27">
        <f>'S4 Maquette'!I223*1.5</f>
        <v>0</v>
      </c>
    </row>
    <row r="209" spans="1:30" ht="13.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4"/>
      <c r="AA209" s="27">
        <f>'S1 Maquette'!I224*1.5</f>
        <v>0</v>
      </c>
      <c r="AB209" s="27">
        <f>'S2 Maquette'!I224*1.5</f>
        <v>0</v>
      </c>
      <c r="AC209" s="27">
        <f>'S3 Maquette'!I223*1.5</f>
        <v>0</v>
      </c>
      <c r="AD209" s="27">
        <f>'S4 Maquette'!I224*1.5</f>
        <v>0</v>
      </c>
    </row>
    <row r="210" spans="1:30" ht="13.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4"/>
      <c r="AA210" s="27">
        <f>'S1 Maquette'!I225*1.5</f>
        <v>0</v>
      </c>
      <c r="AB210" s="27">
        <f>'S2 Maquette'!I225*1.5</f>
        <v>0</v>
      </c>
      <c r="AC210" s="27">
        <f>'S3 Maquette'!I224*1.5</f>
        <v>0</v>
      </c>
      <c r="AD210" s="27">
        <f>'S4 Maquette'!I225*1.5</f>
        <v>0</v>
      </c>
    </row>
    <row r="211" spans="1:30" ht="13.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4"/>
      <c r="AA211" s="27">
        <f>'S1 Maquette'!I226*1.5</f>
        <v>0</v>
      </c>
      <c r="AB211" s="27">
        <f>'S2 Maquette'!I226*1.5</f>
        <v>0</v>
      </c>
      <c r="AC211" s="27">
        <f>'S3 Maquette'!I225*1.5</f>
        <v>0</v>
      </c>
      <c r="AD211" s="27">
        <f>'S4 Maquette'!I226*1.5</f>
        <v>0</v>
      </c>
    </row>
    <row r="212" spans="1:30" ht="13.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4"/>
      <c r="AA212" s="27">
        <f>'S1 Maquette'!I227*1.5</f>
        <v>0</v>
      </c>
      <c r="AB212" s="27">
        <f>'S2 Maquette'!I227*1.5</f>
        <v>0</v>
      </c>
      <c r="AC212" s="27">
        <f>'S3 Maquette'!I226*1.5</f>
        <v>0</v>
      </c>
      <c r="AD212" s="27">
        <f>'S4 Maquette'!I227*1.5</f>
        <v>0</v>
      </c>
    </row>
    <row r="213" spans="1:30" ht="13.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4"/>
      <c r="AA213" s="27">
        <f>'S1 Maquette'!I228*1.5</f>
        <v>0</v>
      </c>
      <c r="AB213" s="27">
        <f>'S2 Maquette'!I228*1.5</f>
        <v>0</v>
      </c>
      <c r="AC213" s="27">
        <f>'S3 Maquette'!I227*1.5</f>
        <v>0</v>
      </c>
      <c r="AD213" s="27">
        <f>'S4 Maquette'!I228*1.5</f>
        <v>0</v>
      </c>
    </row>
    <row r="214" spans="1:30" ht="13.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4"/>
      <c r="AA214" s="27">
        <f>'S1 Maquette'!I229*1.5</f>
        <v>0</v>
      </c>
      <c r="AB214" s="27">
        <f>'S2 Maquette'!I229*1.5</f>
        <v>0</v>
      </c>
      <c r="AC214" s="27">
        <f>'S3 Maquette'!I228*1.5</f>
        <v>0</v>
      </c>
      <c r="AD214" s="27">
        <f>'S4 Maquette'!I229*1.5</f>
        <v>0</v>
      </c>
    </row>
    <row r="215" spans="1:30" ht="13.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4"/>
      <c r="AA215" s="27">
        <f>'S1 Maquette'!I230*1.5</f>
        <v>0</v>
      </c>
      <c r="AB215" s="27">
        <f>'S2 Maquette'!I230*1.5</f>
        <v>0</v>
      </c>
      <c r="AC215" s="27">
        <f>'S3 Maquette'!I229*1.5</f>
        <v>0</v>
      </c>
      <c r="AD215" s="27">
        <f>'S4 Maquette'!I230*1.5</f>
        <v>0</v>
      </c>
    </row>
    <row r="216" spans="1:30" ht="13.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4"/>
      <c r="AA216" s="27">
        <f>'S1 Maquette'!I231*1.5</f>
        <v>0</v>
      </c>
      <c r="AB216" s="27">
        <f>'S2 Maquette'!I231*1.5</f>
        <v>0</v>
      </c>
      <c r="AC216" s="27">
        <f>'S3 Maquette'!I230*1.5</f>
        <v>0</v>
      </c>
      <c r="AD216" s="27">
        <f>'S4 Maquette'!I231*1.5</f>
        <v>0</v>
      </c>
    </row>
    <row r="217" spans="1:30" ht="13.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4"/>
      <c r="AA217" s="27">
        <f>'S1 Maquette'!I232*1.5</f>
        <v>0</v>
      </c>
      <c r="AB217" s="27">
        <f>'S2 Maquette'!I232*1.5</f>
        <v>0</v>
      </c>
      <c r="AC217" s="27">
        <f>'S3 Maquette'!I231*1.5</f>
        <v>0</v>
      </c>
      <c r="AD217" s="27">
        <f>'S4 Maquette'!I232*1.5</f>
        <v>0</v>
      </c>
    </row>
    <row r="218" spans="1:30" ht="13.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4"/>
      <c r="AA218" s="27">
        <f>'S1 Maquette'!I233*1.5</f>
        <v>0</v>
      </c>
      <c r="AB218" s="27">
        <f>'S2 Maquette'!I233*1.5</f>
        <v>0</v>
      </c>
      <c r="AC218" s="27">
        <f>'S3 Maquette'!I232*1.5</f>
        <v>0</v>
      </c>
      <c r="AD218" s="27">
        <f>'S4 Maquette'!I233*1.5</f>
        <v>0</v>
      </c>
    </row>
    <row r="219" spans="1:30" ht="13.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4"/>
      <c r="AA219" s="27">
        <f>'S1 Maquette'!I234*1.5</f>
        <v>0</v>
      </c>
      <c r="AB219" s="27">
        <f>'S2 Maquette'!I234*1.5</f>
        <v>0</v>
      </c>
      <c r="AC219" s="27">
        <f>'S3 Maquette'!I233*1.5</f>
        <v>0</v>
      </c>
      <c r="AD219" s="27">
        <f>'S4 Maquette'!I234*1.5</f>
        <v>0</v>
      </c>
    </row>
    <row r="220" spans="1:30" ht="13.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4"/>
      <c r="AA220" s="27">
        <f>'S1 Maquette'!I235*1.5</f>
        <v>0</v>
      </c>
      <c r="AB220" s="27">
        <f>'S2 Maquette'!I235*1.5</f>
        <v>0</v>
      </c>
      <c r="AC220" s="27">
        <f>'S3 Maquette'!I234*1.5</f>
        <v>0</v>
      </c>
      <c r="AD220" s="27">
        <f>'S4 Maquette'!I235*1.5</f>
        <v>0</v>
      </c>
    </row>
    <row r="221" spans="1:30" ht="13.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4"/>
      <c r="AA221" s="27">
        <f>'S1 Maquette'!I236*1.5</f>
        <v>0</v>
      </c>
      <c r="AB221" s="27">
        <f>'S2 Maquette'!I236*1.5</f>
        <v>0</v>
      </c>
      <c r="AC221" s="27">
        <f>'S3 Maquette'!I235*1.5</f>
        <v>0</v>
      </c>
      <c r="AD221" s="27">
        <f>'S4 Maquette'!I236*1.5</f>
        <v>0</v>
      </c>
    </row>
    <row r="222" spans="1:30" ht="13.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4"/>
      <c r="AA222" s="27">
        <f>'S1 Maquette'!I237*1.5</f>
        <v>0</v>
      </c>
      <c r="AB222" s="27">
        <f>'S2 Maquette'!I237*1.5</f>
        <v>0</v>
      </c>
      <c r="AC222" s="27">
        <f>'S3 Maquette'!I236*1.5</f>
        <v>0</v>
      </c>
      <c r="AD222" s="27">
        <f>'S4 Maquette'!I237*1.5</f>
        <v>0</v>
      </c>
    </row>
    <row r="223" spans="1:30" ht="13.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4"/>
      <c r="AA223" s="27">
        <f>'S1 Maquette'!I238*1.5</f>
        <v>0</v>
      </c>
      <c r="AB223" s="27">
        <f>'S2 Maquette'!I238*1.5</f>
        <v>0</v>
      </c>
      <c r="AC223" s="27">
        <f>'S3 Maquette'!I237*1.5</f>
        <v>0</v>
      </c>
      <c r="AD223" s="27">
        <f>'S4 Maquette'!I238*1.5</f>
        <v>0</v>
      </c>
    </row>
    <row r="224" spans="1:30" ht="13.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4"/>
      <c r="AA224" s="27">
        <f>'S1 Maquette'!I239*1.5</f>
        <v>0</v>
      </c>
      <c r="AB224" s="27">
        <f>'S2 Maquette'!I239*1.5</f>
        <v>0</v>
      </c>
      <c r="AC224" s="27">
        <f>'S3 Maquette'!I238*1.5</f>
        <v>0</v>
      </c>
      <c r="AD224" s="27">
        <f>'S4 Maquette'!I239*1.5</f>
        <v>0</v>
      </c>
    </row>
    <row r="225" spans="1:30" ht="13.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4"/>
      <c r="AA225" s="27">
        <f>'S1 Maquette'!I240*1.5</f>
        <v>0</v>
      </c>
      <c r="AB225" s="27">
        <f>'S2 Maquette'!I240*1.5</f>
        <v>0</v>
      </c>
      <c r="AC225" s="27">
        <f>'S3 Maquette'!I239*1.5</f>
        <v>0</v>
      </c>
      <c r="AD225" s="27">
        <f>'S4 Maquette'!I240*1.5</f>
        <v>0</v>
      </c>
    </row>
    <row r="226" spans="1:30" ht="13.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4"/>
      <c r="AA226" s="27">
        <f>'S1 Maquette'!I241*1.5</f>
        <v>0</v>
      </c>
      <c r="AB226" s="27">
        <f>'S2 Maquette'!I241*1.5</f>
        <v>0</v>
      </c>
      <c r="AC226" s="27">
        <f>'S3 Maquette'!I240*1.5</f>
        <v>0</v>
      </c>
      <c r="AD226" s="27">
        <f>'S4 Maquette'!I241*1.5</f>
        <v>0</v>
      </c>
    </row>
    <row r="227" spans="1:30" ht="13.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4"/>
      <c r="AA227" s="27">
        <f>'S1 Maquette'!I242*1.5</f>
        <v>0</v>
      </c>
      <c r="AB227" s="27">
        <f>'S2 Maquette'!I242*1.5</f>
        <v>0</v>
      </c>
      <c r="AC227" s="27">
        <f>'S3 Maquette'!I241*1.5</f>
        <v>0</v>
      </c>
      <c r="AD227" s="27">
        <f>'S4 Maquette'!I242*1.5</f>
        <v>0</v>
      </c>
    </row>
    <row r="228" spans="1:30" ht="13.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4"/>
      <c r="AA228" s="27">
        <f>'S1 Maquette'!I243*1.5</f>
        <v>0</v>
      </c>
      <c r="AB228" s="27">
        <f>'S2 Maquette'!I243*1.5</f>
        <v>0</v>
      </c>
      <c r="AC228" s="27">
        <f>'S3 Maquette'!I242*1.5</f>
        <v>0</v>
      </c>
      <c r="AD228" s="27">
        <f>'S4 Maquette'!I243*1.5</f>
        <v>0</v>
      </c>
    </row>
    <row r="229" spans="1:30" ht="13.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4"/>
      <c r="AA229" s="27">
        <f>'S1 Maquette'!I244*1.5</f>
        <v>0</v>
      </c>
      <c r="AB229" s="27">
        <f>'S2 Maquette'!I244*1.5</f>
        <v>0</v>
      </c>
      <c r="AC229" s="27">
        <f>'S3 Maquette'!I243*1.5</f>
        <v>0</v>
      </c>
      <c r="AD229" s="27">
        <f>'S4 Maquette'!I244*1.5</f>
        <v>0</v>
      </c>
    </row>
    <row r="230" spans="1:30" ht="13.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4"/>
      <c r="AA230" s="27">
        <f>'S1 Maquette'!I245*1.5</f>
        <v>0</v>
      </c>
      <c r="AB230" s="27">
        <f>'S2 Maquette'!I245*1.5</f>
        <v>0</v>
      </c>
      <c r="AC230" s="27">
        <f>'S3 Maquette'!I244*1.5</f>
        <v>0</v>
      </c>
      <c r="AD230" s="27">
        <f>'S4 Maquette'!I245*1.5</f>
        <v>0</v>
      </c>
    </row>
    <row r="231" spans="1:30" ht="13.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4"/>
      <c r="AA231" s="27">
        <f>'S1 Maquette'!I246*1.5</f>
        <v>0</v>
      </c>
      <c r="AB231" s="27">
        <f>'S2 Maquette'!I246*1.5</f>
        <v>0</v>
      </c>
      <c r="AC231" s="27">
        <f>'S3 Maquette'!I245*1.5</f>
        <v>0</v>
      </c>
      <c r="AD231" s="27">
        <f>'S4 Maquette'!I246*1.5</f>
        <v>0</v>
      </c>
    </row>
    <row r="232" spans="1:30" ht="13.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4"/>
      <c r="AA232" s="27">
        <f>'S1 Maquette'!I247*1.5</f>
        <v>0</v>
      </c>
      <c r="AB232" s="27">
        <f>'S2 Maquette'!I247*1.5</f>
        <v>0</v>
      </c>
      <c r="AC232" s="27">
        <f>'S3 Maquette'!I246*1.5</f>
        <v>0</v>
      </c>
      <c r="AD232" s="27">
        <f>'S4 Maquette'!I247*1.5</f>
        <v>0</v>
      </c>
    </row>
    <row r="233" spans="1:30" ht="13.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4"/>
      <c r="AA233" s="27">
        <f>'S1 Maquette'!I248*1.5</f>
        <v>0</v>
      </c>
      <c r="AB233" s="27">
        <f>'S2 Maquette'!I248*1.5</f>
        <v>0</v>
      </c>
      <c r="AC233" s="27">
        <f>'S3 Maquette'!I247*1.5</f>
        <v>0</v>
      </c>
      <c r="AD233" s="27">
        <f>'S4 Maquette'!I248*1.5</f>
        <v>0</v>
      </c>
    </row>
    <row r="234" spans="1:30" ht="13.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4"/>
      <c r="AA234" s="27">
        <f>'S1 Maquette'!I249*1.5</f>
        <v>0</v>
      </c>
      <c r="AB234" s="27">
        <f>'S2 Maquette'!I249*1.5</f>
        <v>0</v>
      </c>
      <c r="AC234" s="27">
        <f>'S3 Maquette'!I248*1.5</f>
        <v>0</v>
      </c>
      <c r="AD234" s="27">
        <f>'S4 Maquette'!I249*1.5</f>
        <v>0</v>
      </c>
    </row>
    <row r="235" spans="1:30" ht="13.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4"/>
      <c r="AA235" s="27">
        <f>'S1 Maquette'!I250*1.5</f>
        <v>0</v>
      </c>
      <c r="AB235" s="27">
        <f>'S2 Maquette'!I250*1.5</f>
        <v>0</v>
      </c>
      <c r="AC235" s="27">
        <f>'S3 Maquette'!I249*1.5</f>
        <v>0</v>
      </c>
      <c r="AD235" s="27">
        <f>'S4 Maquette'!I250*1.5</f>
        <v>0</v>
      </c>
    </row>
    <row r="236" spans="1:30" ht="13.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4"/>
      <c r="AA236" s="27">
        <f>'S1 Maquette'!I251*1.5</f>
        <v>0</v>
      </c>
      <c r="AB236" s="27">
        <f>'S2 Maquette'!I251*1.5</f>
        <v>0</v>
      </c>
      <c r="AC236" s="27">
        <f>'S3 Maquette'!I250*1.5</f>
        <v>0</v>
      </c>
      <c r="AD236" s="27">
        <f>'S4 Maquette'!I251*1.5</f>
        <v>0</v>
      </c>
    </row>
    <row r="237" spans="1:30" ht="13.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4"/>
      <c r="AA237" s="27">
        <f>'S1 Maquette'!I252*1.5</f>
        <v>0</v>
      </c>
      <c r="AB237" s="27">
        <f>'S2 Maquette'!I252*1.5</f>
        <v>0</v>
      </c>
      <c r="AC237" s="27">
        <f>'S3 Maquette'!I251*1.5</f>
        <v>0</v>
      </c>
      <c r="AD237" s="27">
        <f>'S4 Maquette'!I252*1.5</f>
        <v>0</v>
      </c>
    </row>
    <row r="238" spans="1:30" ht="13.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4"/>
      <c r="AA238" s="27">
        <f>'S1 Maquette'!I253*1.5</f>
        <v>0</v>
      </c>
      <c r="AB238" s="27">
        <f>'S2 Maquette'!I253*1.5</f>
        <v>0</v>
      </c>
      <c r="AC238" s="27">
        <f>'S3 Maquette'!I252*1.5</f>
        <v>0</v>
      </c>
      <c r="AD238" s="27">
        <f>'S4 Maquette'!I253*1.5</f>
        <v>0</v>
      </c>
    </row>
    <row r="239" spans="1:30" ht="13.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4"/>
      <c r="AA239" s="27">
        <f>'S1 Maquette'!I254*1.5</f>
        <v>0</v>
      </c>
      <c r="AB239" s="27">
        <f>'S2 Maquette'!I254*1.5</f>
        <v>0</v>
      </c>
      <c r="AC239" s="27">
        <f>'S3 Maquette'!I253*1.5</f>
        <v>0</v>
      </c>
      <c r="AD239" s="27">
        <f>'S4 Maquette'!I254*1.5</f>
        <v>0</v>
      </c>
    </row>
    <row r="240" spans="1:30" ht="13.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4"/>
      <c r="AA240" s="27">
        <f>'S1 Maquette'!I255*1.5</f>
        <v>0</v>
      </c>
      <c r="AB240" s="27">
        <f>'S2 Maquette'!I255*1.5</f>
        <v>0</v>
      </c>
      <c r="AC240" s="27">
        <f>'S3 Maquette'!I254*1.5</f>
        <v>0</v>
      </c>
      <c r="AD240" s="27">
        <f>'S4 Maquette'!I255*1.5</f>
        <v>0</v>
      </c>
    </row>
    <row r="241" spans="1:30" ht="13.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4"/>
      <c r="AA241" s="27">
        <f>'S1 Maquette'!I256*1.5</f>
        <v>0</v>
      </c>
      <c r="AB241" s="27">
        <f>'S2 Maquette'!I256*1.5</f>
        <v>0</v>
      </c>
      <c r="AC241" s="27">
        <f>'S3 Maquette'!I255*1.5</f>
        <v>0</v>
      </c>
      <c r="AD241" s="27">
        <f>'S4 Maquette'!I256*1.5</f>
        <v>0</v>
      </c>
    </row>
    <row r="242" spans="1:30" ht="13.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4"/>
      <c r="AA242" s="27">
        <f>'S1 Maquette'!I257*1.5</f>
        <v>0</v>
      </c>
      <c r="AB242" s="27">
        <f>'S2 Maquette'!I257*1.5</f>
        <v>0</v>
      </c>
      <c r="AC242" s="27">
        <f>'S3 Maquette'!I256*1.5</f>
        <v>0</v>
      </c>
      <c r="AD242" s="27">
        <f>'S4 Maquette'!I257*1.5</f>
        <v>0</v>
      </c>
    </row>
    <row r="243" spans="1:30" ht="13.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4"/>
      <c r="AA243" s="27">
        <f>'S1 Maquette'!I258*1.5</f>
        <v>0</v>
      </c>
      <c r="AB243" s="27">
        <f>'S2 Maquette'!I258*1.5</f>
        <v>0</v>
      </c>
      <c r="AC243" s="27">
        <f>'S3 Maquette'!I257*1.5</f>
        <v>0</v>
      </c>
      <c r="AD243" s="27">
        <f>'S4 Maquette'!I258*1.5</f>
        <v>0</v>
      </c>
    </row>
    <row r="244" spans="1:30" ht="13.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4"/>
      <c r="AA244" s="27">
        <f>'S1 Maquette'!I259*1.5</f>
        <v>0</v>
      </c>
      <c r="AB244" s="27">
        <f>'S2 Maquette'!I259*1.5</f>
        <v>0</v>
      </c>
      <c r="AC244" s="27">
        <f>'S3 Maquette'!I258*1.5</f>
        <v>0</v>
      </c>
      <c r="AD244" s="27">
        <f>'S4 Maquette'!I259*1.5</f>
        <v>0</v>
      </c>
    </row>
    <row r="245" spans="1:30" ht="13.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4"/>
      <c r="AA245" s="27">
        <f>'S1 Maquette'!I260*1.5</f>
        <v>0</v>
      </c>
      <c r="AB245" s="27">
        <f>'S2 Maquette'!I260*1.5</f>
        <v>0</v>
      </c>
      <c r="AC245" s="27">
        <f>'S3 Maquette'!I259*1.5</f>
        <v>0</v>
      </c>
      <c r="AD245" s="27">
        <f>'S4 Maquette'!I260*1.5</f>
        <v>0</v>
      </c>
    </row>
    <row r="246" spans="1:30" ht="13.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4"/>
      <c r="AA246" s="27">
        <f>'S1 Maquette'!I261*1.5</f>
        <v>0</v>
      </c>
      <c r="AB246" s="27">
        <f>'S2 Maquette'!I261*1.5</f>
        <v>0</v>
      </c>
      <c r="AC246" s="27">
        <f>'S3 Maquette'!I260*1.5</f>
        <v>0</v>
      </c>
      <c r="AD246" s="27">
        <f>'S4 Maquette'!I261*1.5</f>
        <v>0</v>
      </c>
    </row>
    <row r="247" spans="1:30" ht="13.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4"/>
      <c r="AA247" s="27">
        <f>'S1 Maquette'!I262*1.5</f>
        <v>0</v>
      </c>
      <c r="AB247" s="27">
        <f>'S2 Maquette'!I262*1.5</f>
        <v>0</v>
      </c>
      <c r="AC247" s="27">
        <f>'S3 Maquette'!I261*1.5</f>
        <v>0</v>
      </c>
      <c r="AD247" s="27">
        <f>'S4 Maquette'!I262*1.5</f>
        <v>0</v>
      </c>
    </row>
    <row r="248" spans="1:30" ht="13.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4"/>
      <c r="AA248" s="27">
        <f>'S1 Maquette'!I263*1.5</f>
        <v>0</v>
      </c>
      <c r="AB248" s="27">
        <f>'S2 Maquette'!I263*1.5</f>
        <v>0</v>
      </c>
      <c r="AC248" s="27">
        <f>'S3 Maquette'!I262*1.5</f>
        <v>0</v>
      </c>
      <c r="AD248" s="27">
        <f>'S4 Maquette'!I263*1.5</f>
        <v>0</v>
      </c>
    </row>
    <row r="249" spans="1:30" ht="13.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4"/>
      <c r="AA249" s="27">
        <f>'S1 Maquette'!I264*1.5</f>
        <v>0</v>
      </c>
      <c r="AB249" s="27">
        <f>'S2 Maquette'!I264*1.5</f>
        <v>0</v>
      </c>
      <c r="AC249" s="27">
        <f>'S3 Maquette'!I263*1.5</f>
        <v>0</v>
      </c>
      <c r="AD249" s="27">
        <f>'S4 Maquette'!I264*1.5</f>
        <v>0</v>
      </c>
    </row>
    <row r="250" spans="1:30" ht="13.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4"/>
      <c r="AA250" s="27">
        <f>'S1 Maquette'!I265*1.5</f>
        <v>0</v>
      </c>
      <c r="AB250" s="27">
        <f>'S2 Maquette'!I265*1.5</f>
        <v>0</v>
      </c>
      <c r="AC250" s="27">
        <f>'S3 Maquette'!I264*1.5</f>
        <v>0</v>
      </c>
      <c r="AD250" s="27">
        <f>'S4 Maquette'!I265*1.5</f>
        <v>0</v>
      </c>
    </row>
    <row r="251" spans="1:30" ht="13.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4"/>
      <c r="AA251" s="27">
        <f>'S1 Maquette'!I266*1.5</f>
        <v>0</v>
      </c>
      <c r="AB251" s="27">
        <f>'S2 Maquette'!I266*1.5</f>
        <v>0</v>
      </c>
      <c r="AC251" s="27">
        <f>'S3 Maquette'!I265*1.5</f>
        <v>0</v>
      </c>
      <c r="AD251" s="27">
        <f>'S4 Maquette'!I266*1.5</f>
        <v>0</v>
      </c>
    </row>
    <row r="252" spans="1:30" ht="13.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4"/>
      <c r="AA252" s="27">
        <f>'S1 Maquette'!I267*1.5</f>
        <v>0</v>
      </c>
      <c r="AB252" s="27">
        <f>'S2 Maquette'!I267*1.5</f>
        <v>0</v>
      </c>
      <c r="AC252" s="27">
        <f>'S3 Maquette'!I266*1.5</f>
        <v>0</v>
      </c>
      <c r="AD252" s="27">
        <f>'S4 Maquette'!I267*1.5</f>
        <v>0</v>
      </c>
    </row>
    <row r="253" spans="1:30" ht="13.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4"/>
      <c r="AA253" s="27">
        <f>'S1 Maquette'!I268*1.5</f>
        <v>0</v>
      </c>
      <c r="AB253" s="27">
        <f>'S2 Maquette'!I268*1.5</f>
        <v>0</v>
      </c>
      <c r="AC253" s="27">
        <f>'S3 Maquette'!I267*1.5</f>
        <v>0</v>
      </c>
      <c r="AD253" s="27">
        <f>'S4 Maquette'!I268*1.5</f>
        <v>0</v>
      </c>
    </row>
    <row r="254" spans="1:30" ht="13.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4"/>
      <c r="AA254" s="27">
        <f>'S1 Maquette'!I269*1.5</f>
        <v>0</v>
      </c>
      <c r="AB254" s="27">
        <f>'S2 Maquette'!I269*1.5</f>
        <v>0</v>
      </c>
      <c r="AC254" s="27">
        <f>'S3 Maquette'!I268*1.5</f>
        <v>0</v>
      </c>
      <c r="AD254" s="27">
        <f>'S4 Maquette'!I269*1.5</f>
        <v>0</v>
      </c>
    </row>
    <row r="255" spans="1:30" ht="13.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4"/>
      <c r="AA255" s="27">
        <f>'S1 Maquette'!I270*1.5</f>
        <v>0</v>
      </c>
      <c r="AB255" s="27">
        <f>'S2 Maquette'!I270*1.5</f>
        <v>0</v>
      </c>
      <c r="AC255" s="27">
        <f>'S3 Maquette'!I269*1.5</f>
        <v>0</v>
      </c>
      <c r="AD255" s="27">
        <f>'S4 Maquette'!I270*1.5</f>
        <v>0</v>
      </c>
    </row>
    <row r="256" spans="1:30" ht="13.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4"/>
      <c r="AA256" s="27">
        <f>'S1 Maquette'!I271*1.5</f>
        <v>0</v>
      </c>
      <c r="AB256" s="27">
        <f>'S2 Maquette'!I271*1.5</f>
        <v>0</v>
      </c>
      <c r="AC256" s="27">
        <f>'S3 Maquette'!I270*1.5</f>
        <v>0</v>
      </c>
      <c r="AD256" s="27">
        <f>'S4 Maquette'!I271*1.5</f>
        <v>0</v>
      </c>
    </row>
    <row r="257" spans="1:30" ht="13.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4"/>
      <c r="AA257" s="27">
        <f>'S1 Maquette'!I272*1.5</f>
        <v>0</v>
      </c>
      <c r="AB257" s="27">
        <f>'S2 Maquette'!I272*1.5</f>
        <v>0</v>
      </c>
      <c r="AC257" s="27">
        <f>'S3 Maquette'!I271*1.5</f>
        <v>0</v>
      </c>
      <c r="AD257" s="27">
        <f>'S4 Maquette'!I272*1.5</f>
        <v>0</v>
      </c>
    </row>
    <row r="258" spans="1:30" ht="13.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4"/>
      <c r="AA258" s="27">
        <f>'S1 Maquette'!I273*1.5</f>
        <v>0</v>
      </c>
      <c r="AB258" s="27">
        <f>'S2 Maquette'!I273*1.5</f>
        <v>0</v>
      </c>
      <c r="AC258" s="27">
        <f>'S3 Maquette'!I272*1.5</f>
        <v>0</v>
      </c>
      <c r="AD258" s="27">
        <f>'S4 Maquette'!I273*1.5</f>
        <v>0</v>
      </c>
    </row>
    <row r="259" spans="1:30" ht="13.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4"/>
      <c r="AA259" s="27">
        <f>'S1 Maquette'!I274*1.5</f>
        <v>0</v>
      </c>
      <c r="AB259" s="27">
        <f>'S2 Maquette'!I274*1.5</f>
        <v>0</v>
      </c>
      <c r="AC259" s="27">
        <f>'S3 Maquette'!I273*1.5</f>
        <v>0</v>
      </c>
      <c r="AD259" s="27">
        <f>'S4 Maquette'!I274*1.5</f>
        <v>0</v>
      </c>
    </row>
    <row r="260" spans="1:30" ht="13.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4"/>
      <c r="AA260" s="27">
        <f>'S1 Maquette'!I275*1.5</f>
        <v>0</v>
      </c>
      <c r="AB260" s="27">
        <f>'S2 Maquette'!I275*1.5</f>
        <v>0</v>
      </c>
      <c r="AC260" s="27">
        <f>'S3 Maquette'!I274*1.5</f>
        <v>0</v>
      </c>
      <c r="AD260" s="27">
        <f>'S4 Maquette'!I275*1.5</f>
        <v>0</v>
      </c>
    </row>
    <row r="261" spans="1:30" ht="13.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4"/>
      <c r="AA261" s="27">
        <f>'S1 Maquette'!I276*1.5</f>
        <v>0</v>
      </c>
      <c r="AB261" s="27">
        <f>'S2 Maquette'!I276*1.5</f>
        <v>0</v>
      </c>
      <c r="AC261" s="27">
        <f>'S3 Maquette'!I275*1.5</f>
        <v>0</v>
      </c>
      <c r="AD261" s="27">
        <f>'S4 Maquette'!I276*1.5</f>
        <v>0</v>
      </c>
    </row>
    <row r="262" spans="1:30" ht="13.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4"/>
      <c r="AA262" s="27">
        <f>'S1 Maquette'!I277*1.5</f>
        <v>0</v>
      </c>
      <c r="AB262" s="27">
        <f>'S2 Maquette'!I277*1.5</f>
        <v>0</v>
      </c>
      <c r="AC262" s="27">
        <f>'S3 Maquette'!I276*1.5</f>
        <v>0</v>
      </c>
      <c r="AD262" s="27">
        <f>'S4 Maquette'!I277*1.5</f>
        <v>0</v>
      </c>
    </row>
    <row r="263" spans="1:30" ht="13.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4"/>
      <c r="AA263" s="27">
        <f>'S1 Maquette'!I278*1.5</f>
        <v>0</v>
      </c>
      <c r="AB263" s="27">
        <f>'S2 Maquette'!I278*1.5</f>
        <v>0</v>
      </c>
      <c r="AC263" s="27">
        <f>'S3 Maquette'!I277*1.5</f>
        <v>0</v>
      </c>
      <c r="AD263" s="27">
        <f>'S4 Maquette'!I278*1.5</f>
        <v>0</v>
      </c>
    </row>
    <row r="264" spans="1:30" ht="13.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4"/>
      <c r="AA264" s="27">
        <f>'S1 Maquette'!I279*1.5</f>
        <v>0</v>
      </c>
      <c r="AB264" s="27">
        <f>'S2 Maquette'!I279*1.5</f>
        <v>0</v>
      </c>
      <c r="AC264" s="27">
        <f>'S3 Maquette'!I278*1.5</f>
        <v>0</v>
      </c>
      <c r="AD264" s="27">
        <f>'S4 Maquette'!I279*1.5</f>
        <v>0</v>
      </c>
    </row>
    <row r="265" spans="1:30" ht="13.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4"/>
      <c r="AA265" s="27">
        <f>'S1 Maquette'!I280*1.5</f>
        <v>0</v>
      </c>
      <c r="AB265" s="27">
        <f>'S2 Maquette'!I280*1.5</f>
        <v>0</v>
      </c>
      <c r="AC265" s="27">
        <f>'S3 Maquette'!I279*1.5</f>
        <v>0</v>
      </c>
      <c r="AD265" s="27">
        <f>'S4 Maquette'!I280*1.5</f>
        <v>0</v>
      </c>
    </row>
    <row r="266" spans="1:30" ht="13.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4"/>
      <c r="AA266" s="27">
        <f>'S1 Maquette'!I281*1.5</f>
        <v>0</v>
      </c>
      <c r="AB266" s="27">
        <f>'S2 Maquette'!I281*1.5</f>
        <v>0</v>
      </c>
      <c r="AC266" s="27">
        <f>'S3 Maquette'!I280*1.5</f>
        <v>0</v>
      </c>
      <c r="AD266" s="27">
        <f>'S4 Maquette'!I281*1.5</f>
        <v>0</v>
      </c>
    </row>
    <row r="267" spans="1:30" ht="13.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4"/>
      <c r="AA267" s="27">
        <f>'S1 Maquette'!I282*1.5</f>
        <v>0</v>
      </c>
      <c r="AB267" s="27">
        <f>'S2 Maquette'!I282*1.5</f>
        <v>0</v>
      </c>
      <c r="AC267" s="27">
        <f>'S3 Maquette'!I281*1.5</f>
        <v>0</v>
      </c>
      <c r="AD267" s="27">
        <f>'S4 Maquette'!I282*1.5</f>
        <v>0</v>
      </c>
    </row>
    <row r="268" spans="1:30" ht="13.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4"/>
      <c r="AA268" s="27">
        <f>'S1 Maquette'!I283*1.5</f>
        <v>0</v>
      </c>
      <c r="AB268" s="27">
        <f>'S2 Maquette'!I283*1.5</f>
        <v>0</v>
      </c>
      <c r="AC268" s="27">
        <f>'S3 Maquette'!I282*1.5</f>
        <v>0</v>
      </c>
      <c r="AD268" s="27">
        <f>'S4 Maquette'!I283*1.5</f>
        <v>0</v>
      </c>
    </row>
    <row r="269" spans="1:30" ht="13.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4"/>
      <c r="AA269" s="27">
        <f>'S1 Maquette'!I284*1.5</f>
        <v>0</v>
      </c>
      <c r="AB269" s="27">
        <f>'S2 Maquette'!I284*1.5</f>
        <v>0</v>
      </c>
      <c r="AC269" s="27">
        <f>'S3 Maquette'!I283*1.5</f>
        <v>0</v>
      </c>
      <c r="AD269" s="27">
        <f>'S4 Maquette'!I284*1.5</f>
        <v>0</v>
      </c>
    </row>
    <row r="270" spans="1:30" ht="13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4"/>
      <c r="AA270" s="27">
        <f>'S1 Maquette'!I285*1.5</f>
        <v>0</v>
      </c>
      <c r="AB270" s="27">
        <f>'S2 Maquette'!I285*1.5</f>
        <v>0</v>
      </c>
      <c r="AC270" s="27">
        <f>'S3 Maquette'!I284*1.5</f>
        <v>0</v>
      </c>
      <c r="AD270" s="27">
        <f>'S4 Maquette'!I285*1.5</f>
        <v>0</v>
      </c>
    </row>
    <row r="271" spans="1:30" ht="13.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4"/>
      <c r="AA271" s="27">
        <f>'S1 Maquette'!I286*1.5</f>
        <v>0</v>
      </c>
      <c r="AB271" s="27">
        <f>'S2 Maquette'!I286*1.5</f>
        <v>0</v>
      </c>
      <c r="AC271" s="27">
        <f>'S3 Maquette'!I285*1.5</f>
        <v>0</v>
      </c>
      <c r="AD271" s="27">
        <f>'S4 Maquette'!I286*1.5</f>
        <v>0</v>
      </c>
    </row>
    <row r="272" spans="1:30" ht="13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4"/>
      <c r="AA272" s="27">
        <f>'S1 Maquette'!I287*1.5</f>
        <v>0</v>
      </c>
      <c r="AB272" s="27">
        <f>'S2 Maquette'!I287*1.5</f>
        <v>0</v>
      </c>
      <c r="AC272" s="27">
        <f>'S3 Maquette'!I286*1.5</f>
        <v>0</v>
      </c>
      <c r="AD272" s="27">
        <f>'S4 Maquette'!I287*1.5</f>
        <v>0</v>
      </c>
    </row>
    <row r="273" spans="1:30" ht="13.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4"/>
      <c r="AA273" s="27">
        <f>'S1 Maquette'!I288*1.5</f>
        <v>0</v>
      </c>
      <c r="AB273" s="27">
        <f>'S2 Maquette'!I288*1.5</f>
        <v>0</v>
      </c>
      <c r="AC273" s="27">
        <f>'S3 Maquette'!I287*1.5</f>
        <v>0</v>
      </c>
      <c r="AD273" s="27">
        <f>'S4 Maquette'!I288*1.5</f>
        <v>0</v>
      </c>
    </row>
    <row r="274" spans="1:30" ht="13.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4"/>
      <c r="AA274" s="27">
        <f>'S1 Maquette'!I289*1.5</f>
        <v>0</v>
      </c>
      <c r="AB274" s="27">
        <f>'S2 Maquette'!I289*1.5</f>
        <v>0</v>
      </c>
      <c r="AC274" s="27">
        <f>'S3 Maquette'!I288*1.5</f>
        <v>0</v>
      </c>
      <c r="AD274" s="27">
        <f>'S4 Maquette'!I289*1.5</f>
        <v>0</v>
      </c>
    </row>
    <row r="275" spans="1:30" ht="13.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4"/>
      <c r="AA275" s="27">
        <f>'S1 Maquette'!I290*1.5</f>
        <v>0</v>
      </c>
      <c r="AB275" s="27">
        <f>'S2 Maquette'!I290*1.5</f>
        <v>0</v>
      </c>
      <c r="AC275" s="27">
        <f>'S3 Maquette'!I289*1.5</f>
        <v>0</v>
      </c>
      <c r="AD275" s="27">
        <f>'S4 Maquette'!I290*1.5</f>
        <v>0</v>
      </c>
    </row>
    <row r="276" spans="1:30" ht="13.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4"/>
      <c r="AA276" s="27">
        <f>'S1 Maquette'!I291*1.5</f>
        <v>0</v>
      </c>
      <c r="AB276" s="27">
        <f>'S2 Maquette'!I291*1.5</f>
        <v>0</v>
      </c>
      <c r="AC276" s="27">
        <f>'S3 Maquette'!I290*1.5</f>
        <v>0</v>
      </c>
      <c r="AD276" s="27">
        <f>'S4 Maquette'!I291*1.5</f>
        <v>0</v>
      </c>
    </row>
    <row r="277" spans="1:30" ht="13.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4"/>
      <c r="AA277" s="27">
        <f>'S1 Maquette'!I292*1.5</f>
        <v>0</v>
      </c>
      <c r="AB277" s="27">
        <f>'S2 Maquette'!I292*1.5</f>
        <v>0</v>
      </c>
      <c r="AC277" s="27">
        <f>'S3 Maquette'!I291*1.5</f>
        <v>0</v>
      </c>
      <c r="AD277" s="27">
        <f>'S4 Maquette'!I292*1.5</f>
        <v>0</v>
      </c>
    </row>
    <row r="278" spans="1:30" ht="13.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4"/>
      <c r="AA278" s="27">
        <f>'S1 Maquette'!I293*1.5</f>
        <v>0</v>
      </c>
      <c r="AB278" s="27">
        <f>'S2 Maquette'!I293*1.5</f>
        <v>0</v>
      </c>
      <c r="AC278" s="27">
        <f>'S3 Maquette'!I292*1.5</f>
        <v>0</v>
      </c>
      <c r="AD278" s="27">
        <f>'S4 Maquette'!I293*1.5</f>
        <v>0</v>
      </c>
    </row>
    <row r="279" spans="1:30" ht="13.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4"/>
      <c r="AA279" s="27">
        <f>'S1 Maquette'!I294*1.5</f>
        <v>0</v>
      </c>
      <c r="AB279" s="27">
        <f>'S2 Maquette'!I294*1.5</f>
        <v>0</v>
      </c>
      <c r="AC279" s="27">
        <f>'S3 Maquette'!I293*1.5</f>
        <v>0</v>
      </c>
      <c r="AD279" s="27">
        <f>'S4 Maquette'!I294*1.5</f>
        <v>0</v>
      </c>
    </row>
    <row r="280" spans="1:30" ht="13.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4"/>
      <c r="AA280" s="27">
        <f>'S1 Maquette'!I295*1.5</f>
        <v>0</v>
      </c>
      <c r="AB280" s="27">
        <f>'S2 Maquette'!I295*1.5</f>
        <v>0</v>
      </c>
      <c r="AC280" s="27">
        <f>'S3 Maquette'!I294*1.5</f>
        <v>0</v>
      </c>
      <c r="AD280" s="27">
        <f>'S4 Maquette'!I295*1.5</f>
        <v>0</v>
      </c>
    </row>
    <row r="281" spans="1:30" ht="13.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4"/>
      <c r="AA281" s="27">
        <f>'S1 Maquette'!I296*1.5</f>
        <v>0</v>
      </c>
      <c r="AB281" s="27">
        <f>'S2 Maquette'!I296*1.5</f>
        <v>0</v>
      </c>
      <c r="AC281" s="27">
        <f>'S3 Maquette'!I295*1.5</f>
        <v>0</v>
      </c>
      <c r="AD281" s="27">
        <f>'S4 Maquette'!I296*1.5</f>
        <v>0</v>
      </c>
    </row>
    <row r="282" spans="1:30" ht="13.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4"/>
      <c r="AA282" s="27">
        <f>'S1 Maquette'!I297*1.5</f>
        <v>0</v>
      </c>
      <c r="AB282" s="27">
        <f>'S2 Maquette'!I297*1.5</f>
        <v>0</v>
      </c>
      <c r="AC282" s="27">
        <f>'S3 Maquette'!I296*1.5</f>
        <v>0</v>
      </c>
      <c r="AD282" s="27">
        <f>'S4 Maquette'!I297*1.5</f>
        <v>0</v>
      </c>
    </row>
    <row r="283" spans="1:30" ht="13.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4"/>
      <c r="AA283" s="27">
        <f>'S1 Maquette'!I298*1.5</f>
        <v>0</v>
      </c>
      <c r="AB283" s="27">
        <f>'S2 Maquette'!I298*1.5</f>
        <v>0</v>
      </c>
      <c r="AC283" s="27">
        <f>'S3 Maquette'!I297*1.5</f>
        <v>0</v>
      </c>
      <c r="AD283" s="27">
        <f>'S4 Maquette'!I298*1.5</f>
        <v>0</v>
      </c>
    </row>
    <row r="284" spans="1:30" ht="13.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4"/>
      <c r="AA284" s="27">
        <f>'S1 Maquette'!I299*1.5</f>
        <v>0</v>
      </c>
      <c r="AB284" s="27">
        <f>'S2 Maquette'!I299*1.5</f>
        <v>0</v>
      </c>
      <c r="AC284" s="27">
        <f>'S3 Maquette'!I298*1.5</f>
        <v>0</v>
      </c>
      <c r="AD284" s="27">
        <f>'S4 Maquette'!I299*1.5</f>
        <v>0</v>
      </c>
    </row>
    <row r="285" spans="1:30" ht="13.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4"/>
      <c r="AA285" s="27">
        <f>'S1 Maquette'!I300*1.5</f>
        <v>0</v>
      </c>
      <c r="AB285" s="27">
        <f>'S2 Maquette'!I300*1.5</f>
        <v>0</v>
      </c>
      <c r="AC285" s="27">
        <f>'S3 Maquette'!I299*1.5</f>
        <v>0</v>
      </c>
      <c r="AD285" s="27">
        <f>'S4 Maquette'!I300*1.5</f>
        <v>0</v>
      </c>
    </row>
    <row r="286" spans="1:30" ht="13.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4"/>
      <c r="AA286" s="27">
        <f>'S1 Maquette'!I301*1.5</f>
        <v>0</v>
      </c>
      <c r="AB286" s="27">
        <f>'S2 Maquette'!I301*1.5</f>
        <v>0</v>
      </c>
      <c r="AC286" s="27">
        <f>'S3 Maquette'!I300*1.5</f>
        <v>0</v>
      </c>
      <c r="AD286" s="27">
        <f>'S4 Maquette'!I301*1.5</f>
        <v>0</v>
      </c>
    </row>
    <row r="287" spans="1:30" ht="13.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4"/>
      <c r="AA287" s="27">
        <f>'S1 Maquette'!I302*1.5</f>
        <v>0</v>
      </c>
      <c r="AB287" s="27">
        <f>'S2 Maquette'!I302*1.5</f>
        <v>0</v>
      </c>
      <c r="AC287" s="27">
        <f>'S3 Maquette'!I301*1.5</f>
        <v>0</v>
      </c>
      <c r="AD287" s="27">
        <f>'S4 Maquette'!I302*1.5</f>
        <v>0</v>
      </c>
    </row>
    <row r="288" spans="1:30" ht="13.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4"/>
      <c r="AA288" s="27">
        <f>'S1 Maquette'!I303*1.5</f>
        <v>0</v>
      </c>
      <c r="AB288" s="27">
        <f>'S2 Maquette'!I303*1.5</f>
        <v>0</v>
      </c>
      <c r="AC288" s="27">
        <f>'S3 Maquette'!I302*1.5</f>
        <v>0</v>
      </c>
      <c r="AD288" s="27">
        <f>'S4 Maquette'!I303*1.5</f>
        <v>0</v>
      </c>
    </row>
    <row r="289" spans="1:30" ht="13.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4"/>
      <c r="AA289" s="27">
        <f>'S1 Maquette'!I304*1.5</f>
        <v>0</v>
      </c>
      <c r="AB289" s="27">
        <f>'S2 Maquette'!I304*1.5</f>
        <v>0</v>
      </c>
      <c r="AC289" s="27">
        <f>'S3 Maquette'!I303*1.5</f>
        <v>0</v>
      </c>
      <c r="AD289" s="27">
        <f>'S4 Maquette'!I304*1.5</f>
        <v>0</v>
      </c>
    </row>
    <row r="290" spans="1:30" ht="13.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4"/>
      <c r="AA290" s="27">
        <f>'S1 Maquette'!I305*1.5</f>
        <v>0</v>
      </c>
      <c r="AB290" s="27">
        <f>'S2 Maquette'!I305*1.5</f>
        <v>0</v>
      </c>
      <c r="AC290" s="27">
        <f>'S3 Maquette'!I304*1.5</f>
        <v>0</v>
      </c>
      <c r="AD290" s="27">
        <f>'S4 Maquette'!I305*1.5</f>
        <v>0</v>
      </c>
    </row>
    <row r="291" spans="1:30" ht="13.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4"/>
      <c r="AA291" s="27">
        <f>'S1 Maquette'!I306*1.5</f>
        <v>0</v>
      </c>
      <c r="AB291" s="27">
        <f>'S2 Maquette'!I306*1.5</f>
        <v>0</v>
      </c>
      <c r="AC291" s="27">
        <f>'S3 Maquette'!I305*1.5</f>
        <v>0</v>
      </c>
      <c r="AD291" s="27">
        <f>'S4 Maquette'!I306*1.5</f>
        <v>0</v>
      </c>
    </row>
  </sheetData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3"/>
  <sheetViews>
    <sheetView showGridLines="0" tabSelected="1" topLeftCell="A39" workbookViewId="0">
      <selection activeCell="A31" sqref="A31:D31"/>
    </sheetView>
  </sheetViews>
  <sheetFormatPr baseColWidth="10" defaultColWidth="11.453125" defaultRowHeight="15" customHeight="1"/>
  <cols>
    <col min="1" max="1" width="42.453125" style="1" customWidth="1"/>
    <col min="2" max="3" width="66.453125" style="1" customWidth="1"/>
    <col min="4" max="4" width="50" style="1" customWidth="1"/>
    <col min="5" max="6" width="11.453125" style="1" customWidth="1"/>
    <col min="7" max="16384" width="11.453125" style="1"/>
  </cols>
  <sheetData>
    <row r="1" spans="1:5" ht="39.4" customHeight="1">
      <c r="A1" s="204" t="s">
        <v>152</v>
      </c>
      <c r="B1" s="205"/>
      <c r="C1" s="205"/>
      <c r="D1" s="205"/>
      <c r="E1" s="7"/>
    </row>
    <row r="2" spans="1:5" ht="28.15" customHeight="1">
      <c r="A2" s="29" t="s">
        <v>153</v>
      </c>
      <c r="B2" s="30" t="s">
        <v>23</v>
      </c>
      <c r="C2" s="31"/>
      <c r="D2" s="32"/>
      <c r="E2" s="33"/>
    </row>
    <row r="3" spans="1:5" ht="24.4" customHeight="1">
      <c r="A3" s="34" t="s">
        <v>154</v>
      </c>
      <c r="B3" s="35" t="s">
        <v>79</v>
      </c>
      <c r="C3" s="36"/>
      <c r="D3" s="37"/>
      <c r="E3" s="33"/>
    </row>
    <row r="4" spans="1:5" ht="24.4" customHeight="1">
      <c r="A4" s="34" t="s">
        <v>155</v>
      </c>
      <c r="B4" s="38" t="s">
        <v>38</v>
      </c>
      <c r="C4" s="39"/>
      <c r="D4" s="40"/>
      <c r="E4" s="33"/>
    </row>
    <row r="5" spans="1:5" ht="24.4" customHeight="1">
      <c r="A5" s="34" t="s">
        <v>156</v>
      </c>
      <c r="B5" s="35" t="str">
        <f>IFERROR(VLOOKUP(B4,Listes!$A$8:$B$27,2,FALSE),"-")</f>
        <v>SPSTV24</v>
      </c>
      <c r="C5" s="36"/>
      <c r="D5" s="37"/>
      <c r="E5" s="33"/>
    </row>
    <row r="6" spans="1:5" ht="24.4" customHeight="1">
      <c r="A6" s="41" t="s">
        <v>2</v>
      </c>
      <c r="B6" s="42" t="s">
        <v>10</v>
      </c>
      <c r="C6" s="43"/>
      <c r="D6" s="44"/>
      <c r="E6" s="33"/>
    </row>
    <row r="7" spans="1:5" ht="18" customHeight="1">
      <c r="A7" s="45"/>
      <c r="B7" s="46"/>
      <c r="C7" s="46"/>
      <c r="D7" s="47"/>
      <c r="E7" s="7"/>
    </row>
    <row r="8" spans="1:5" ht="18.75" customHeight="1">
      <c r="A8" s="200" t="s">
        <v>157</v>
      </c>
      <c r="B8" s="201"/>
      <c r="C8" s="201"/>
      <c r="D8" s="201"/>
      <c r="E8" s="7"/>
    </row>
    <row r="9" spans="1:5" ht="27.4" customHeight="1">
      <c r="A9" s="25" t="s">
        <v>158</v>
      </c>
      <c r="B9" s="202" t="s">
        <v>38</v>
      </c>
      <c r="C9" s="203"/>
      <c r="D9" s="203"/>
      <c r="E9" s="7"/>
    </row>
    <row r="10" spans="1:5" ht="13.5" customHeight="1">
      <c r="A10" s="48"/>
      <c r="B10" s="49"/>
      <c r="C10" s="49"/>
      <c r="D10" s="50"/>
      <c r="E10" s="7"/>
    </row>
    <row r="11" spans="1:5" ht="13.5" customHeight="1">
      <c r="A11" s="51"/>
      <c r="B11" s="52"/>
      <c r="C11" s="52"/>
      <c r="D11" s="53"/>
      <c r="E11" s="7"/>
    </row>
    <row r="12" spans="1:5" ht="13.5" customHeight="1">
      <c r="A12" s="54"/>
      <c r="B12" s="55"/>
      <c r="C12" s="55"/>
      <c r="D12" s="56"/>
      <c r="E12" s="7"/>
    </row>
    <row r="13" spans="1:5" ht="13.5" customHeight="1">
      <c r="A13" s="195" t="s">
        <v>159</v>
      </c>
      <c r="B13" s="195" t="s">
        <v>160</v>
      </c>
      <c r="C13" s="195" t="s">
        <v>161</v>
      </c>
      <c r="D13" s="195" t="s">
        <v>162</v>
      </c>
      <c r="E13" s="7"/>
    </row>
    <row r="14" spans="1:5" ht="13.5" customHeight="1">
      <c r="A14" s="196"/>
      <c r="B14" s="196"/>
      <c r="C14" s="196"/>
      <c r="D14" s="196"/>
      <c r="E14" s="7"/>
    </row>
    <row r="15" spans="1:5" ht="12" customHeight="1">
      <c r="A15" s="216">
        <f>Calcul!A10</f>
        <v>737</v>
      </c>
      <c r="B15" s="217">
        <f ca="1">Calcul!A22</f>
        <v>18</v>
      </c>
      <c r="C15" s="216">
        <f>Calcul!G10</f>
        <v>929.5</v>
      </c>
      <c r="D15" s="216">
        <f>Calcul!G22</f>
        <v>-40</v>
      </c>
      <c r="E15" s="7"/>
    </row>
    <row r="16" spans="1:5" ht="10.15" customHeight="1">
      <c r="A16" s="196"/>
      <c r="B16" s="196"/>
      <c r="C16" s="196"/>
      <c r="D16" s="196"/>
      <c r="E16" s="7"/>
    </row>
    <row r="17" spans="1:5" ht="13.5" customHeight="1">
      <c r="A17" s="9"/>
      <c r="B17" s="10"/>
      <c r="C17" s="10"/>
      <c r="D17" s="12"/>
      <c r="E17" s="7"/>
    </row>
    <row r="18" spans="1:5" ht="13.5" customHeight="1">
      <c r="A18" s="57"/>
      <c r="B18" s="15"/>
      <c r="C18" s="15"/>
      <c r="D18" s="58"/>
      <c r="E18" s="7"/>
    </row>
    <row r="19" spans="1:5" ht="21" customHeight="1">
      <c r="A19" s="214" t="s">
        <v>163</v>
      </c>
      <c r="B19" s="215"/>
      <c r="C19" s="215"/>
      <c r="D19" s="215"/>
      <c r="E19" s="7"/>
    </row>
    <row r="20" spans="1:5" ht="13.5" customHeight="1">
      <c r="A20" s="59" t="s">
        <v>164</v>
      </c>
      <c r="B20" s="16"/>
      <c r="C20" s="16"/>
      <c r="D20" s="60"/>
      <c r="E20" s="7"/>
    </row>
    <row r="21" spans="1:5" ht="13.5" customHeight="1">
      <c r="A21" s="197" t="s">
        <v>165</v>
      </c>
      <c r="B21" s="198"/>
      <c r="C21" s="198"/>
      <c r="D21" s="199"/>
      <c r="E21" s="7"/>
    </row>
    <row r="22" spans="1:5" ht="13.5" customHeight="1">
      <c r="A22" s="61" t="s">
        <v>166</v>
      </c>
      <c r="B22" s="62"/>
      <c r="C22" s="62"/>
      <c r="D22" s="63"/>
      <c r="E22" s="7"/>
    </row>
    <row r="23" spans="1:5" ht="13.5" customHeight="1">
      <c r="A23" s="64"/>
      <c r="B23" s="65"/>
      <c r="C23" s="65"/>
      <c r="D23" s="66"/>
      <c r="E23" s="7"/>
    </row>
    <row r="24" spans="1:5" ht="13.5" customHeight="1">
      <c r="A24" s="197" t="s">
        <v>167</v>
      </c>
      <c r="B24" s="198"/>
      <c r="C24" s="198"/>
      <c r="D24" s="199"/>
      <c r="E24" s="7"/>
    </row>
    <row r="25" spans="1:5" ht="13.5" customHeight="1">
      <c r="A25" s="67" t="s">
        <v>168</v>
      </c>
      <c r="B25" s="62"/>
      <c r="C25" s="62"/>
      <c r="D25" s="63"/>
      <c r="E25" s="7"/>
    </row>
    <row r="26" spans="1:5" ht="13.5" customHeight="1">
      <c r="A26" s="188" t="s">
        <v>169</v>
      </c>
      <c r="B26" s="189"/>
      <c r="C26" s="189"/>
      <c r="D26" s="68"/>
      <c r="E26" s="7"/>
    </row>
    <row r="27" spans="1:5" ht="15" customHeight="1">
      <c r="A27" s="190" t="s">
        <v>170</v>
      </c>
      <c r="B27" s="189"/>
      <c r="C27" s="189"/>
      <c r="D27" s="191"/>
      <c r="E27" s="7"/>
    </row>
    <row r="28" spans="1:5" ht="13.5" customHeight="1">
      <c r="A28" s="69" t="s">
        <v>171</v>
      </c>
      <c r="B28" s="70"/>
      <c r="C28" s="70"/>
      <c r="D28" s="71"/>
      <c r="E28" s="7"/>
    </row>
    <row r="29" spans="1:5" ht="21.65" customHeight="1">
      <c r="A29" s="192" t="s">
        <v>172</v>
      </c>
      <c r="B29" s="193"/>
      <c r="C29" s="193"/>
      <c r="D29" s="194"/>
      <c r="E29" s="7"/>
    </row>
    <row r="30" spans="1:5" ht="13.5" customHeight="1">
      <c r="A30" s="224"/>
      <c r="B30" s="225"/>
      <c r="C30" s="225"/>
      <c r="D30" s="226"/>
      <c r="E30" s="7"/>
    </row>
    <row r="31" spans="1:5" ht="13.5" customHeight="1">
      <c r="A31" s="197" t="s">
        <v>173</v>
      </c>
      <c r="B31" s="198"/>
      <c r="C31" s="198"/>
      <c r="D31" s="199"/>
      <c r="E31" s="7"/>
    </row>
    <row r="32" spans="1:5" ht="13.5" customHeight="1">
      <c r="A32" s="72" t="s">
        <v>174</v>
      </c>
      <c r="B32" s="10"/>
      <c r="C32" s="10"/>
      <c r="D32" s="12"/>
      <c r="E32" s="7"/>
    </row>
    <row r="33" spans="1:5" ht="13.5" customHeight="1">
      <c r="A33" s="73" t="s">
        <v>175</v>
      </c>
      <c r="B33" s="11"/>
      <c r="C33" s="11"/>
      <c r="D33" s="14"/>
      <c r="E33" s="7"/>
    </row>
    <row r="34" spans="1:5" ht="13.5" customHeight="1">
      <c r="A34" s="74"/>
      <c r="B34" s="15"/>
      <c r="C34" s="15"/>
      <c r="D34" s="58"/>
      <c r="E34" s="7"/>
    </row>
    <row r="35" spans="1:5" ht="13.5" customHeight="1">
      <c r="A35" s="197" t="s">
        <v>176</v>
      </c>
      <c r="B35" s="198"/>
      <c r="C35" s="198"/>
      <c r="D35" s="199"/>
      <c r="E35" s="7"/>
    </row>
    <row r="36" spans="1:5" ht="13.5" customHeight="1">
      <c r="A36" s="294" t="s">
        <v>177</v>
      </c>
      <c r="C36" s="10"/>
      <c r="D36" s="12"/>
      <c r="E36" s="7"/>
    </row>
    <row r="37" spans="1:5" ht="13.5" customHeight="1">
      <c r="A37" s="293" t="s">
        <v>439</v>
      </c>
      <c r="B37" s="295"/>
      <c r="C37" s="11"/>
      <c r="D37" s="14"/>
      <c r="E37" s="7"/>
    </row>
    <row r="38" spans="1:5" ht="13.5" customHeight="1">
      <c r="A38" s="64"/>
      <c r="B38" s="65"/>
      <c r="C38" s="65"/>
      <c r="D38" s="66"/>
      <c r="E38" s="7"/>
    </row>
    <row r="39" spans="1:5" ht="13.5" customHeight="1">
      <c r="A39" s="197" t="s">
        <v>178</v>
      </c>
      <c r="B39" s="198"/>
      <c r="C39" s="198"/>
      <c r="D39" s="199"/>
      <c r="E39" s="7"/>
    </row>
    <row r="40" spans="1:5" ht="13.5" customHeight="1">
      <c r="A40" s="76" t="s">
        <v>179</v>
      </c>
      <c r="B40" s="10"/>
      <c r="C40" s="10"/>
      <c r="D40" s="12"/>
      <c r="E40" s="7"/>
    </row>
    <row r="41" spans="1:5" ht="13.5" customHeight="1">
      <c r="A41" s="75" t="s">
        <v>180</v>
      </c>
      <c r="B41" s="11"/>
      <c r="C41" s="11"/>
      <c r="D41" s="14"/>
      <c r="E41" s="7"/>
    </row>
    <row r="42" spans="1:5" ht="13.5" customHeight="1">
      <c r="A42" s="75" t="s">
        <v>181</v>
      </c>
      <c r="B42" s="11"/>
      <c r="C42" s="11"/>
      <c r="D42" s="14"/>
      <c r="E42" s="7"/>
    </row>
    <row r="43" spans="1:5" ht="13.5" customHeight="1">
      <c r="A43" s="75" t="s">
        <v>182</v>
      </c>
      <c r="B43" s="11"/>
      <c r="C43" s="11"/>
      <c r="D43" s="14"/>
      <c r="E43" s="7"/>
    </row>
    <row r="44" spans="1:5" ht="13.5" customHeight="1">
      <c r="A44" s="77" t="s">
        <v>183</v>
      </c>
      <c r="B44" s="11"/>
      <c r="C44" s="11"/>
      <c r="D44" s="14"/>
      <c r="E44" s="7"/>
    </row>
    <row r="45" spans="1:5" ht="13.5" customHeight="1">
      <c r="A45" s="77" t="s">
        <v>184</v>
      </c>
      <c r="B45" s="11"/>
      <c r="C45" s="11"/>
      <c r="D45" s="14"/>
      <c r="E45" s="7"/>
    </row>
    <row r="46" spans="1:5" ht="13.5" customHeight="1">
      <c r="A46" s="7"/>
      <c r="B46" s="11"/>
      <c r="C46" s="11"/>
      <c r="D46" s="14"/>
      <c r="E46" s="7"/>
    </row>
    <row r="47" spans="1:5" ht="13.5" customHeight="1">
      <c r="A47" s="77" t="s">
        <v>185</v>
      </c>
      <c r="B47" s="11"/>
      <c r="C47" s="11"/>
      <c r="D47" s="14"/>
      <c r="E47" s="7"/>
    </row>
    <row r="48" spans="1:5" ht="13.5" customHeight="1">
      <c r="A48" s="77" t="s">
        <v>186</v>
      </c>
      <c r="B48" s="11"/>
      <c r="C48" s="11"/>
      <c r="D48" s="14"/>
      <c r="E48" s="7"/>
    </row>
    <row r="49" spans="1:5" ht="13.5" customHeight="1">
      <c r="A49" s="78"/>
      <c r="B49" s="11"/>
      <c r="C49" s="11"/>
      <c r="D49" s="14"/>
      <c r="E49" s="7"/>
    </row>
    <row r="50" spans="1:5" ht="13.5" customHeight="1">
      <c r="A50" s="77" t="s">
        <v>187</v>
      </c>
      <c r="B50" s="11"/>
      <c r="C50" s="11"/>
      <c r="D50" s="14"/>
      <c r="E50" s="7"/>
    </row>
    <row r="51" spans="1:5" ht="15" customHeight="1">
      <c r="A51" s="79" t="s">
        <v>188</v>
      </c>
      <c r="B51" s="11"/>
      <c r="C51" s="11"/>
      <c r="D51" s="14"/>
      <c r="E51" s="7"/>
    </row>
    <row r="52" spans="1:5" ht="15" customHeight="1">
      <c r="A52" s="79" t="s">
        <v>189</v>
      </c>
      <c r="B52" s="11"/>
      <c r="C52" s="11"/>
      <c r="D52" s="14"/>
      <c r="E52" s="7"/>
    </row>
    <row r="53" spans="1:5" ht="15" customHeight="1">
      <c r="A53" s="79" t="s">
        <v>190</v>
      </c>
      <c r="B53" s="11"/>
      <c r="C53" s="11"/>
      <c r="D53" s="14"/>
      <c r="E53" s="7"/>
    </row>
    <row r="54" spans="1:5" ht="15" customHeight="1">
      <c r="A54" s="79" t="s">
        <v>191</v>
      </c>
      <c r="B54" s="11"/>
      <c r="C54" s="11"/>
      <c r="D54" s="14"/>
      <c r="E54" s="7"/>
    </row>
    <row r="55" spans="1:5" ht="17" customHeight="1">
      <c r="A55" s="79"/>
      <c r="B55" s="11"/>
      <c r="C55" s="11"/>
      <c r="D55" s="14"/>
      <c r="E55" s="7"/>
    </row>
    <row r="56" spans="1:5" ht="15" customHeight="1">
      <c r="A56" s="75" t="s">
        <v>192</v>
      </c>
      <c r="B56" s="11"/>
      <c r="C56" s="11"/>
      <c r="D56" s="14"/>
      <c r="E56" s="7"/>
    </row>
    <row r="57" spans="1:5" ht="28.5" customHeight="1">
      <c r="A57" s="221" t="s">
        <v>193</v>
      </c>
      <c r="B57" s="222"/>
      <c r="C57" s="222"/>
      <c r="D57" s="223"/>
      <c r="E57" s="7"/>
    </row>
    <row r="58" spans="1:5" ht="21" customHeight="1">
      <c r="A58" s="218" t="s">
        <v>194</v>
      </c>
      <c r="B58" s="219"/>
      <c r="C58" s="219"/>
      <c r="D58" s="220"/>
      <c r="E58" s="7"/>
    </row>
    <row r="59" spans="1:5" ht="13.5" customHeight="1">
      <c r="A59" s="80" t="s">
        <v>195</v>
      </c>
      <c r="B59" s="81"/>
      <c r="C59" s="81"/>
      <c r="D59" s="82"/>
      <c r="E59" s="7"/>
    </row>
    <row r="60" spans="1:5" ht="13.5" customHeight="1">
      <c r="A60" s="57"/>
      <c r="B60" s="15"/>
      <c r="C60" s="15"/>
      <c r="D60" s="58"/>
      <c r="E60" s="7"/>
    </row>
    <row r="61" spans="1:5" ht="13.5" customHeight="1">
      <c r="A61" s="211" t="s">
        <v>196</v>
      </c>
      <c r="B61" s="212"/>
      <c r="C61" s="212"/>
      <c r="D61" s="213"/>
      <c r="E61" s="7"/>
    </row>
    <row r="62" spans="1:5" ht="28.5" customHeight="1">
      <c r="A62" s="206" t="s">
        <v>197</v>
      </c>
      <c r="B62" s="207"/>
      <c r="C62" s="207"/>
      <c r="D62" s="208"/>
      <c r="E62" s="7"/>
    </row>
    <row r="63" spans="1:5" ht="13.5" customHeight="1">
      <c r="A63" s="209" t="s">
        <v>198</v>
      </c>
      <c r="B63" s="210"/>
      <c r="C63" s="210"/>
      <c r="D63" s="210"/>
      <c r="E63" s="7"/>
    </row>
  </sheetData>
  <mergeCells count="26">
    <mergeCell ref="A58:D58"/>
    <mergeCell ref="A31:D31"/>
    <mergeCell ref="A35:D35"/>
    <mergeCell ref="A57:D57"/>
    <mergeCell ref="A30:D30"/>
    <mergeCell ref="A8:D8"/>
    <mergeCell ref="B9:D9"/>
    <mergeCell ref="A1:D1"/>
    <mergeCell ref="A62:D62"/>
    <mergeCell ref="A63:D63"/>
    <mergeCell ref="A21:D21"/>
    <mergeCell ref="A61:D61"/>
    <mergeCell ref="A19:D19"/>
    <mergeCell ref="D13:D14"/>
    <mergeCell ref="C15:C16"/>
    <mergeCell ref="D15:D16"/>
    <mergeCell ref="A13:A14"/>
    <mergeCell ref="B13:B14"/>
    <mergeCell ref="A15:A16"/>
    <mergeCell ref="B15:B16"/>
    <mergeCell ref="A39:D39"/>
    <mergeCell ref="A26:C26"/>
    <mergeCell ref="A27:D27"/>
    <mergeCell ref="A29:D29"/>
    <mergeCell ref="C13:C14"/>
    <mergeCell ref="A24:D24"/>
  </mergeCells>
  <dataValidations count="3">
    <dataValidation type="list" allowBlank="1" showInputMessage="1" showErrorMessage="1" sqref="B2" xr:uid="{00000000-0002-0000-0200-000000000000}">
      <formula1>"Portail,Double Portail"</formula1>
    </dataValidation>
    <dataValidation type="list" allowBlank="1" showInputMessage="1" showErrorMessage="1" sqref="B3" xr:uid="{00000000-0002-0000-0200-000001000000}">
      <formula1>"Portail_EG,Portail_Droit,Portail_SHS,Portail_LLAC,Portail_ST,Portail_SV,Portail_STAPS"</formula1>
    </dataValidation>
    <dataValidation type="list" allowBlank="1" showInputMessage="1" showErrorMessage="1" sqref="B6:C6" xr:uid="{00000000-0002-0000-0200-000002000000}">
      <formula1>"Initiale Hors-Apprentissage / Formation Continue / Formation Permanente,Contrat d'Apprentissage/ Contrat de Professionnalisation"</formula1>
    </dataValidation>
  </dataValidations>
  <hyperlinks>
    <hyperlink ref="A62" r:id="rId1" xr:uid="{00000000-0004-0000-0200-000000000000}"/>
    <hyperlink ref="A63" r:id="rId2" xr:uid="{00000000-0004-0000-0200-000001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6"/>
  <sheetViews>
    <sheetView showGridLines="0" topLeftCell="A14" workbookViewId="0">
      <selection sqref="A1:J6"/>
    </sheetView>
  </sheetViews>
  <sheetFormatPr baseColWidth="10" defaultColWidth="11.453125" defaultRowHeight="15" customHeight="1"/>
  <cols>
    <col min="1" max="1" width="18.453125" style="1" customWidth="1"/>
    <col min="2" max="2" width="53.453125" style="1" customWidth="1"/>
    <col min="3" max="3" width="18" style="1" customWidth="1"/>
    <col min="4" max="4" width="15.6328125" style="1" customWidth="1"/>
    <col min="5" max="5" width="27.36328125" style="1" customWidth="1"/>
    <col min="6" max="6" width="24.6328125" style="1" customWidth="1"/>
    <col min="7" max="7" width="29.1796875" style="1" customWidth="1"/>
    <col min="8" max="8" width="34.36328125" style="1" customWidth="1"/>
    <col min="9" max="9" width="17" style="1" customWidth="1"/>
    <col min="10" max="10" width="14.36328125" style="1" customWidth="1"/>
    <col min="11" max="11" width="14.6328125" style="1" customWidth="1"/>
    <col min="12" max="13" width="21.6328125" style="1" customWidth="1"/>
    <col min="14" max="14" width="47.6328125" style="1" customWidth="1"/>
    <col min="15" max="15" width="54.1796875" style="1" customWidth="1"/>
    <col min="16" max="16" width="11.453125" style="1" customWidth="1"/>
    <col min="17" max="16384" width="11.453125" style="1"/>
  </cols>
  <sheetData>
    <row r="1" spans="1:1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83"/>
      <c r="L1" s="84"/>
      <c r="M1" s="84"/>
      <c r="N1" s="84"/>
      <c r="O1" s="84"/>
    </row>
    <row r="2" spans="1:1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83"/>
      <c r="L2" s="84"/>
      <c r="M2" s="84"/>
      <c r="N2" s="84"/>
      <c r="O2" s="84"/>
    </row>
    <row r="3" spans="1:1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83"/>
      <c r="L3" s="84"/>
      <c r="M3" s="84"/>
      <c r="N3" s="84"/>
      <c r="O3" s="84"/>
    </row>
    <row r="4" spans="1:1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83"/>
      <c r="L4" s="84"/>
      <c r="M4" s="84"/>
      <c r="N4" s="84"/>
      <c r="O4" s="84"/>
    </row>
    <row r="5" spans="1:1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83"/>
      <c r="L5" s="84"/>
      <c r="M5" s="84"/>
      <c r="N5" s="84"/>
      <c r="O5" s="84"/>
    </row>
    <row r="6" spans="1:1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83"/>
      <c r="L6" s="84"/>
      <c r="M6" s="84"/>
      <c r="N6" s="84"/>
      <c r="O6" s="84"/>
    </row>
    <row r="7" spans="1:15" ht="18" customHeight="1">
      <c r="A7" s="236" t="s">
        <v>199</v>
      </c>
      <c r="B7" s="236" t="str">
        <f>'Fiche Générale'!B3</f>
        <v>Portail_SV</v>
      </c>
      <c r="C7" s="238" t="s">
        <v>200</v>
      </c>
      <c r="D7" s="239"/>
      <c r="E7" s="238" t="str">
        <f>'Fiche Générale'!B4</f>
        <v>Bio-Geo-Sciences</v>
      </c>
      <c r="F7" s="244"/>
      <c r="G7" s="236" t="s">
        <v>201</v>
      </c>
      <c r="H7" s="231" t="str">
        <f>'Fiche Générale'!B5</f>
        <v>SPSTV24</v>
      </c>
      <c r="I7" s="232"/>
      <c r="J7" s="232"/>
      <c r="K7" s="83"/>
      <c r="L7" s="84"/>
      <c r="M7" s="84"/>
      <c r="N7" s="84"/>
      <c r="O7" s="84"/>
    </row>
    <row r="8" spans="1:15" ht="18" customHeight="1">
      <c r="A8" s="237"/>
      <c r="B8" s="249"/>
      <c r="C8" s="240"/>
      <c r="D8" s="241"/>
      <c r="E8" s="245"/>
      <c r="F8" s="246"/>
      <c r="G8" s="237"/>
      <c r="H8" s="232"/>
      <c r="I8" s="232"/>
      <c r="J8" s="232"/>
      <c r="K8" s="83"/>
      <c r="L8" s="84"/>
      <c r="M8" s="84"/>
      <c r="N8" s="84"/>
      <c r="O8" s="84"/>
    </row>
    <row r="9" spans="1:15" ht="18" customHeight="1">
      <c r="A9" s="237"/>
      <c r="B9" s="249"/>
      <c r="C9" s="242"/>
      <c r="D9" s="243"/>
      <c r="E9" s="247"/>
      <c r="F9" s="248"/>
      <c r="G9" s="237"/>
      <c r="H9" s="232"/>
      <c r="I9" s="232"/>
      <c r="J9" s="232"/>
      <c r="K9" s="83"/>
      <c r="L9" s="84"/>
      <c r="M9" s="84"/>
      <c r="N9" s="84"/>
      <c r="O9" s="84"/>
    </row>
    <row r="10" spans="1:15" ht="18" customHeight="1">
      <c r="A10" s="237"/>
      <c r="B10" s="249"/>
      <c r="C10" s="250" t="s">
        <v>202</v>
      </c>
      <c r="D10" s="251"/>
      <c r="E10" s="252" t="str">
        <f>'Fiche Générale'!B9</f>
        <v>Bio-Geo-Sciences</v>
      </c>
      <c r="F10" s="253"/>
      <c r="G10" s="253"/>
      <c r="H10" s="253"/>
      <c r="I10" s="253"/>
      <c r="J10" s="254"/>
      <c r="K10" s="83"/>
      <c r="L10" s="84"/>
      <c r="M10" s="84"/>
      <c r="N10" s="84"/>
      <c r="O10" s="84"/>
    </row>
    <row r="11" spans="1:15" ht="18" customHeight="1">
      <c r="A11" s="237"/>
      <c r="B11" s="249"/>
      <c r="C11" s="251"/>
      <c r="D11" s="251"/>
      <c r="E11" s="255"/>
      <c r="F11" s="256"/>
      <c r="G11" s="256"/>
      <c r="H11" s="256"/>
      <c r="I11" s="256"/>
      <c r="J11" s="257"/>
      <c r="K11" s="83"/>
      <c r="L11" s="84"/>
      <c r="M11" s="84"/>
      <c r="N11" s="84"/>
      <c r="O11" s="84"/>
    </row>
    <row r="12" spans="1:15" ht="15" customHeight="1">
      <c r="A12" s="85"/>
      <c r="B12" s="85"/>
      <c r="C12" s="85"/>
      <c r="D12" s="85"/>
      <c r="E12" s="86"/>
      <c r="F12" s="86"/>
      <c r="G12" s="85"/>
      <c r="H12" s="85"/>
      <c r="I12" s="85"/>
      <c r="J12" s="87"/>
      <c r="K12" s="84"/>
      <c r="L12" s="84"/>
      <c r="M12" s="84"/>
      <c r="N12" s="84"/>
      <c r="O12" s="84"/>
    </row>
    <row r="13" spans="1:15" ht="20.25" customHeight="1">
      <c r="A13" s="172" t="s">
        <v>203</v>
      </c>
      <c r="B13" s="258" t="s">
        <v>204</v>
      </c>
      <c r="C13" s="172" t="s">
        <v>205</v>
      </c>
      <c r="D13" s="173"/>
      <c r="E13" s="227" t="s">
        <v>206</v>
      </c>
      <c r="F13" s="229">
        <v>400</v>
      </c>
      <c r="G13" s="172" t="s">
        <v>207</v>
      </c>
      <c r="H13" s="176">
        <f>Calcul!A7</f>
        <v>387</v>
      </c>
      <c r="I13" s="173"/>
      <c r="J13" s="83"/>
      <c r="K13" s="84"/>
      <c r="L13" s="84"/>
      <c r="M13" s="84"/>
      <c r="N13" s="84"/>
      <c r="O13" s="84"/>
    </row>
    <row r="14" spans="1:15" ht="15" customHeight="1">
      <c r="A14" s="173"/>
      <c r="B14" s="259"/>
      <c r="C14" s="173"/>
      <c r="D14" s="173"/>
      <c r="E14" s="228"/>
      <c r="F14" s="230"/>
      <c r="G14" s="173"/>
      <c r="H14" s="173"/>
      <c r="I14" s="173"/>
      <c r="J14" s="83"/>
      <c r="K14" s="84"/>
      <c r="L14" s="84"/>
      <c r="M14" s="84"/>
      <c r="N14" s="84"/>
      <c r="O14" s="84"/>
    </row>
    <row r="15" spans="1:15" ht="15" customHeight="1">
      <c r="A15" s="172" t="s">
        <v>208</v>
      </c>
      <c r="B15" s="172" t="s">
        <v>143</v>
      </c>
      <c r="C15" s="179" t="s">
        <v>209</v>
      </c>
      <c r="D15" s="181"/>
      <c r="E15" s="233" t="s">
        <v>210</v>
      </c>
      <c r="F15" s="234"/>
      <c r="G15" s="172" t="s">
        <v>211</v>
      </c>
      <c r="H15" s="176">
        <f>Calcul!A20</f>
        <v>0</v>
      </c>
      <c r="I15" s="173"/>
      <c r="J15" s="83"/>
      <c r="K15" s="84"/>
      <c r="L15" s="84"/>
      <c r="M15" s="84"/>
      <c r="N15" s="84"/>
      <c r="O15" s="84"/>
    </row>
    <row r="16" spans="1:15" ht="15" customHeight="1">
      <c r="A16" s="173"/>
      <c r="B16" s="173"/>
      <c r="C16" s="182"/>
      <c r="D16" s="184"/>
      <c r="E16" s="234"/>
      <c r="F16" s="234"/>
      <c r="G16" s="173"/>
      <c r="H16" s="173"/>
      <c r="I16" s="173"/>
      <c r="J16" s="83"/>
      <c r="K16" s="84"/>
      <c r="L16" s="84"/>
      <c r="M16" s="84"/>
      <c r="N16" s="84"/>
      <c r="O16" s="84"/>
    </row>
    <row r="17" spans="1:15" ht="15" customHeight="1">
      <c r="A17" s="85"/>
      <c r="B17" s="85"/>
      <c r="C17" s="85"/>
      <c r="D17" s="85"/>
      <c r="E17" s="85"/>
      <c r="F17" s="85"/>
      <c r="G17" s="85"/>
      <c r="H17" s="85"/>
      <c r="I17" s="85"/>
      <c r="J17" s="88"/>
      <c r="K17" s="88"/>
      <c r="L17" s="88"/>
      <c r="M17" s="88"/>
      <c r="N17" s="88"/>
      <c r="O17" s="88"/>
    </row>
    <row r="18" spans="1:15" ht="49.15" customHeight="1">
      <c r="A18" s="89" t="s">
        <v>212</v>
      </c>
      <c r="B18" s="89" t="s">
        <v>213</v>
      </c>
      <c r="C18" s="89" t="s">
        <v>3</v>
      </c>
      <c r="D18" s="89" t="s">
        <v>214</v>
      </c>
      <c r="E18" s="89" t="s">
        <v>6</v>
      </c>
      <c r="F18" s="89" t="s">
        <v>5</v>
      </c>
      <c r="G18" s="90" t="s">
        <v>215</v>
      </c>
      <c r="H18" s="89" t="s">
        <v>83</v>
      </c>
      <c r="I18" s="89" t="s">
        <v>142</v>
      </c>
      <c r="J18" s="89" t="s">
        <v>147</v>
      </c>
      <c r="K18" s="89" t="s">
        <v>148</v>
      </c>
      <c r="L18" s="89" t="s">
        <v>216</v>
      </c>
      <c r="M18" s="89" t="s">
        <v>4</v>
      </c>
      <c r="N18" s="89" t="s">
        <v>217</v>
      </c>
      <c r="O18" s="89" t="s">
        <v>218</v>
      </c>
    </row>
    <row r="19" spans="1:15" ht="43.15" customHeight="1">
      <c r="A19" s="91">
        <v>0</v>
      </c>
      <c r="B19" s="92" t="s">
        <v>219</v>
      </c>
      <c r="C19" s="93" t="s">
        <v>11</v>
      </c>
      <c r="D19" s="91">
        <v>6</v>
      </c>
      <c r="E19" s="94"/>
      <c r="F19" s="94"/>
      <c r="G19" s="95"/>
      <c r="H19" s="94"/>
      <c r="I19" s="94"/>
      <c r="J19" s="94"/>
      <c r="K19" s="94"/>
      <c r="L19" s="94"/>
      <c r="M19" s="94"/>
      <c r="N19" s="96"/>
      <c r="O19" s="97"/>
    </row>
    <row r="20" spans="1:15" ht="28.5" customHeight="1">
      <c r="A20" s="98" t="s">
        <v>220</v>
      </c>
      <c r="B20" s="92" t="s">
        <v>221</v>
      </c>
      <c r="C20" s="99" t="s">
        <v>19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6"/>
      <c r="O20" s="97"/>
    </row>
    <row r="21" spans="1:15" ht="28.5" customHeight="1">
      <c r="A21" s="98" t="s">
        <v>222</v>
      </c>
      <c r="B21" s="92" t="s">
        <v>223</v>
      </c>
      <c r="C21" s="99" t="s">
        <v>19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6"/>
      <c r="O21" s="97"/>
    </row>
    <row r="22" spans="1:15" ht="28.5" customHeight="1">
      <c r="A22" s="98" t="s">
        <v>224</v>
      </c>
      <c r="B22" s="100" t="s">
        <v>225</v>
      </c>
      <c r="C22" s="99" t="s">
        <v>19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6"/>
      <c r="O22" s="97"/>
    </row>
    <row r="23" spans="1:15" ht="43.15" customHeight="1">
      <c r="A23" s="101">
        <v>1</v>
      </c>
      <c r="B23" s="102" t="s">
        <v>226</v>
      </c>
      <c r="C23" s="103" t="s">
        <v>11</v>
      </c>
      <c r="D23" s="104">
        <v>6</v>
      </c>
      <c r="E23" s="105"/>
      <c r="F23" s="105"/>
      <c r="G23" s="24" t="s">
        <v>227</v>
      </c>
      <c r="H23" s="105"/>
      <c r="I23" s="105"/>
      <c r="J23" s="105"/>
      <c r="K23" s="105"/>
      <c r="L23" s="105"/>
      <c r="M23" s="105"/>
      <c r="N23" s="106" t="s">
        <v>228</v>
      </c>
      <c r="O23" s="106" t="s">
        <v>229</v>
      </c>
    </row>
    <row r="24" spans="1:15" ht="28.5" customHeight="1">
      <c r="A24" s="107" t="s">
        <v>230</v>
      </c>
      <c r="B24" s="108" t="s">
        <v>231</v>
      </c>
      <c r="C24" s="109" t="s">
        <v>19</v>
      </c>
      <c r="D24" s="110"/>
      <c r="E24" s="110"/>
      <c r="F24" s="110"/>
      <c r="G24" s="107" t="s">
        <v>232</v>
      </c>
      <c r="H24" s="107" t="s">
        <v>126</v>
      </c>
      <c r="I24" s="111">
        <v>20</v>
      </c>
      <c r="J24" s="111">
        <v>10</v>
      </c>
      <c r="K24" s="110"/>
      <c r="L24" s="110"/>
      <c r="M24" s="107" t="s">
        <v>20</v>
      </c>
      <c r="N24" s="112" t="s">
        <v>228</v>
      </c>
      <c r="O24" s="113"/>
    </row>
    <row r="25" spans="1:15" ht="28.5" customHeight="1">
      <c r="A25" s="107" t="s">
        <v>233</v>
      </c>
      <c r="B25" s="108" t="s">
        <v>234</v>
      </c>
      <c r="C25" s="109" t="s">
        <v>19</v>
      </c>
      <c r="D25" s="110"/>
      <c r="E25" s="110"/>
      <c r="F25" s="110"/>
      <c r="G25" s="107" t="s">
        <v>235</v>
      </c>
      <c r="H25" s="107" t="s">
        <v>127</v>
      </c>
      <c r="I25" s="111">
        <v>8</v>
      </c>
      <c r="J25" s="111">
        <v>6</v>
      </c>
      <c r="K25" s="110"/>
      <c r="L25" s="110"/>
      <c r="M25" s="107" t="s">
        <v>20</v>
      </c>
      <c r="N25" s="112" t="s">
        <v>228</v>
      </c>
      <c r="O25" s="113"/>
    </row>
    <row r="26" spans="1:15" ht="28.5" customHeight="1">
      <c r="A26" s="107" t="s">
        <v>236</v>
      </c>
      <c r="B26" s="108" t="s">
        <v>237</v>
      </c>
      <c r="C26" s="109" t="s">
        <v>19</v>
      </c>
      <c r="D26" s="110"/>
      <c r="E26" s="110"/>
      <c r="F26" s="110"/>
      <c r="G26" s="107" t="s">
        <v>238</v>
      </c>
      <c r="H26" s="107" t="s">
        <v>125</v>
      </c>
      <c r="I26" s="111">
        <v>10</v>
      </c>
      <c r="J26" s="111">
        <v>6</v>
      </c>
      <c r="K26" s="110"/>
      <c r="L26" s="110"/>
      <c r="M26" s="107" t="s">
        <v>20</v>
      </c>
      <c r="N26" s="112" t="s">
        <v>228</v>
      </c>
      <c r="O26" s="113"/>
    </row>
    <row r="27" spans="1:15" ht="43.15" customHeight="1">
      <c r="A27" s="101">
        <v>2</v>
      </c>
      <c r="B27" s="102" t="s">
        <v>239</v>
      </c>
      <c r="C27" s="103" t="s">
        <v>11</v>
      </c>
      <c r="D27" s="104">
        <v>6</v>
      </c>
      <c r="E27" s="105"/>
      <c r="F27" s="105"/>
      <c r="G27" s="24" t="s">
        <v>240</v>
      </c>
      <c r="H27" s="105"/>
      <c r="I27" s="105"/>
      <c r="J27" s="105"/>
      <c r="K27" s="105"/>
      <c r="L27" s="105"/>
      <c r="M27" s="105"/>
      <c r="N27" s="106" t="s">
        <v>228</v>
      </c>
      <c r="O27" s="106" t="s">
        <v>229</v>
      </c>
    </row>
    <row r="28" spans="1:15" ht="32.25" customHeight="1">
      <c r="A28" s="114" t="s">
        <v>241</v>
      </c>
      <c r="B28" s="115" t="s">
        <v>242</v>
      </c>
      <c r="C28" s="109" t="s">
        <v>19</v>
      </c>
      <c r="D28" s="105"/>
      <c r="E28" s="105"/>
      <c r="F28" s="105"/>
      <c r="G28" s="24" t="s">
        <v>243</v>
      </c>
      <c r="H28" s="24" t="s">
        <v>125</v>
      </c>
      <c r="I28" s="104">
        <v>8</v>
      </c>
      <c r="J28" s="104">
        <v>10</v>
      </c>
      <c r="K28" s="105"/>
      <c r="L28" s="105"/>
      <c r="M28" s="24" t="s">
        <v>20</v>
      </c>
      <c r="N28" s="106" t="s">
        <v>228</v>
      </c>
      <c r="O28" s="97"/>
    </row>
    <row r="29" spans="1:15" ht="32.25" customHeight="1">
      <c r="A29" s="114" t="s">
        <v>244</v>
      </c>
      <c r="B29" s="116" t="s">
        <v>245</v>
      </c>
      <c r="C29" s="109" t="s">
        <v>19</v>
      </c>
      <c r="D29" s="105"/>
      <c r="E29" s="105"/>
      <c r="F29" s="105"/>
      <c r="G29" s="24" t="s">
        <v>246</v>
      </c>
      <c r="H29" s="24" t="s">
        <v>128</v>
      </c>
      <c r="I29" s="104">
        <v>10</v>
      </c>
      <c r="J29" s="104">
        <v>8</v>
      </c>
      <c r="K29" s="105"/>
      <c r="L29" s="105"/>
      <c r="M29" s="24" t="s">
        <v>20</v>
      </c>
      <c r="N29" s="106" t="s">
        <v>228</v>
      </c>
      <c r="O29" s="97"/>
    </row>
    <row r="30" spans="1:15" ht="32.25" customHeight="1">
      <c r="A30" s="114" t="s">
        <v>247</v>
      </c>
      <c r="B30" s="116" t="s">
        <v>248</v>
      </c>
      <c r="C30" s="109" t="s">
        <v>19</v>
      </c>
      <c r="D30" s="105"/>
      <c r="E30" s="105"/>
      <c r="F30" s="105"/>
      <c r="G30" s="24" t="s">
        <v>249</v>
      </c>
      <c r="H30" s="24" t="s">
        <v>128</v>
      </c>
      <c r="I30" s="104">
        <v>26</v>
      </c>
      <c r="J30" s="105"/>
      <c r="K30" s="105"/>
      <c r="L30" s="105"/>
      <c r="M30" s="24" t="s">
        <v>20</v>
      </c>
      <c r="N30" s="106" t="s">
        <v>228</v>
      </c>
      <c r="O30" s="97"/>
    </row>
    <row r="31" spans="1:15" ht="43.15" customHeight="1">
      <c r="A31" s="101">
        <v>3</v>
      </c>
      <c r="B31" s="117" t="s">
        <v>250</v>
      </c>
      <c r="C31" s="103" t="s">
        <v>11</v>
      </c>
      <c r="D31" s="104">
        <v>6</v>
      </c>
      <c r="E31" s="105"/>
      <c r="F31" s="105"/>
      <c r="G31" s="24" t="s">
        <v>251</v>
      </c>
      <c r="H31" s="105"/>
      <c r="I31" s="105"/>
      <c r="J31" s="105"/>
      <c r="K31" s="105"/>
      <c r="L31" s="105"/>
      <c r="M31" s="105"/>
      <c r="N31" s="97"/>
      <c r="O31" s="97"/>
    </row>
    <row r="32" spans="1:15" ht="33.75" customHeight="1">
      <c r="A32" s="114" t="s">
        <v>252</v>
      </c>
      <c r="B32" s="116" t="s">
        <v>253</v>
      </c>
      <c r="C32" s="109" t="s">
        <v>19</v>
      </c>
      <c r="D32" s="105"/>
      <c r="E32" s="105"/>
      <c r="F32" s="105"/>
      <c r="G32" s="24" t="s">
        <v>254</v>
      </c>
      <c r="H32" s="24" t="s">
        <v>125</v>
      </c>
      <c r="I32" s="104">
        <v>18</v>
      </c>
      <c r="J32" s="104">
        <v>12</v>
      </c>
      <c r="K32" s="104">
        <v>0</v>
      </c>
      <c r="L32" s="105"/>
      <c r="M32" s="24" t="s">
        <v>20</v>
      </c>
      <c r="N32" s="106" t="s">
        <v>228</v>
      </c>
      <c r="O32" s="97"/>
    </row>
    <row r="33" spans="1:15" ht="33.75" customHeight="1">
      <c r="A33" s="114" t="s">
        <v>255</v>
      </c>
      <c r="B33" s="116" t="s">
        <v>256</v>
      </c>
      <c r="C33" s="109" t="s">
        <v>19</v>
      </c>
      <c r="D33" s="105"/>
      <c r="E33" s="105"/>
      <c r="F33" s="105"/>
      <c r="G33" s="24" t="s">
        <v>257</v>
      </c>
      <c r="H33" s="24" t="s">
        <v>114</v>
      </c>
      <c r="I33" s="104">
        <v>14</v>
      </c>
      <c r="J33" s="104">
        <v>18</v>
      </c>
      <c r="K33" s="104">
        <v>0</v>
      </c>
      <c r="L33" s="105"/>
      <c r="M33" s="24" t="s">
        <v>20</v>
      </c>
      <c r="N33" s="106" t="s">
        <v>228</v>
      </c>
      <c r="O33" s="97"/>
    </row>
    <row r="34" spans="1:15" ht="43.15" customHeight="1">
      <c r="A34" s="101">
        <v>4</v>
      </c>
      <c r="B34" s="117" t="s">
        <v>258</v>
      </c>
      <c r="C34" s="103" t="s">
        <v>11</v>
      </c>
      <c r="D34" s="104">
        <v>6</v>
      </c>
      <c r="E34" s="105"/>
      <c r="F34" s="105"/>
      <c r="G34" s="24" t="s">
        <v>259</v>
      </c>
      <c r="H34" s="105"/>
      <c r="I34" s="105"/>
      <c r="J34" s="105"/>
      <c r="K34" s="105"/>
      <c r="L34" s="105"/>
      <c r="M34" s="105"/>
      <c r="N34" s="97"/>
      <c r="O34" s="97"/>
    </row>
    <row r="35" spans="1:15" ht="27" customHeight="1">
      <c r="A35" s="114" t="s">
        <v>260</v>
      </c>
      <c r="B35" s="115" t="s">
        <v>261</v>
      </c>
      <c r="C35" s="109" t="s">
        <v>19</v>
      </c>
      <c r="D35" s="105"/>
      <c r="E35" s="105"/>
      <c r="F35" s="105"/>
      <c r="G35" s="24" t="s">
        <v>262</v>
      </c>
      <c r="H35" s="24" t="s">
        <v>109</v>
      </c>
      <c r="I35" s="104">
        <v>14</v>
      </c>
      <c r="J35" s="104">
        <v>20</v>
      </c>
      <c r="K35" s="104">
        <v>0</v>
      </c>
      <c r="L35" s="105"/>
      <c r="M35" s="24" t="s">
        <v>20</v>
      </c>
      <c r="N35" s="106" t="s">
        <v>228</v>
      </c>
      <c r="O35" s="97"/>
    </row>
    <row r="36" spans="1:15" ht="27" customHeight="1">
      <c r="A36" s="114" t="s">
        <v>263</v>
      </c>
      <c r="B36" s="116" t="s">
        <v>264</v>
      </c>
      <c r="C36" s="109" t="s">
        <v>19</v>
      </c>
      <c r="D36" s="105"/>
      <c r="E36" s="105"/>
      <c r="F36" s="105"/>
      <c r="G36" s="24" t="s">
        <v>265</v>
      </c>
      <c r="H36" s="24" t="s">
        <v>117</v>
      </c>
      <c r="I36" s="104">
        <v>8</v>
      </c>
      <c r="J36" s="104">
        <v>10</v>
      </c>
      <c r="K36" s="104">
        <v>0</v>
      </c>
      <c r="L36" s="105"/>
      <c r="M36" s="24" t="s">
        <v>20</v>
      </c>
      <c r="N36" s="106" t="s">
        <v>228</v>
      </c>
      <c r="O36" s="97"/>
    </row>
    <row r="37" spans="1:15" ht="27" customHeight="1">
      <c r="A37" s="114" t="s">
        <v>266</v>
      </c>
      <c r="B37" s="116" t="s">
        <v>267</v>
      </c>
      <c r="C37" s="109" t="s">
        <v>19</v>
      </c>
      <c r="D37" s="105"/>
      <c r="E37" s="105"/>
      <c r="F37" s="105"/>
      <c r="G37" s="24" t="s">
        <v>268</v>
      </c>
      <c r="H37" s="24" t="s">
        <v>127</v>
      </c>
      <c r="I37" s="104">
        <v>2</v>
      </c>
      <c r="J37" s="104">
        <v>0</v>
      </c>
      <c r="K37" s="104">
        <v>10</v>
      </c>
      <c r="L37" s="105"/>
      <c r="M37" s="24" t="s">
        <v>20</v>
      </c>
      <c r="N37" s="106" t="s">
        <v>228</v>
      </c>
      <c r="O37" s="106" t="s">
        <v>269</v>
      </c>
    </row>
    <row r="38" spans="1:15" ht="27" customHeight="1">
      <c r="A38" s="114" t="s">
        <v>270</v>
      </c>
      <c r="B38" s="116" t="s">
        <v>271</v>
      </c>
      <c r="C38" s="109" t="s">
        <v>19</v>
      </c>
      <c r="D38" s="105"/>
      <c r="E38" s="105"/>
      <c r="F38" s="105"/>
      <c r="G38" s="24" t="s">
        <v>272</v>
      </c>
      <c r="H38" s="105"/>
      <c r="I38" s="105"/>
      <c r="J38" s="105"/>
      <c r="K38" s="105"/>
      <c r="L38" s="105"/>
      <c r="M38" s="24" t="s">
        <v>20</v>
      </c>
      <c r="N38" s="106" t="s">
        <v>273</v>
      </c>
      <c r="O38" s="106" t="s">
        <v>274</v>
      </c>
    </row>
    <row r="39" spans="1:15" ht="43.15" customHeight="1">
      <c r="A39" s="101">
        <v>5</v>
      </c>
      <c r="B39" s="117" t="s">
        <v>275</v>
      </c>
      <c r="C39" s="103" t="s">
        <v>11</v>
      </c>
      <c r="D39" s="104">
        <v>6</v>
      </c>
      <c r="E39" s="105"/>
      <c r="F39" s="105"/>
      <c r="G39" s="24" t="s">
        <v>276</v>
      </c>
      <c r="H39" s="24" t="s">
        <v>118</v>
      </c>
      <c r="I39" s="104">
        <v>28</v>
      </c>
      <c r="J39" s="104">
        <v>28</v>
      </c>
      <c r="K39" s="104">
        <v>0</v>
      </c>
      <c r="L39" s="105"/>
      <c r="M39" s="24" t="s">
        <v>20</v>
      </c>
      <c r="N39" s="106" t="s">
        <v>273</v>
      </c>
      <c r="O39" s="97"/>
    </row>
    <row r="40" spans="1:15" ht="43.15" customHeight="1">
      <c r="A40" s="118"/>
      <c r="B40" s="119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97"/>
      <c r="O40" s="97"/>
    </row>
    <row r="41" spans="1:15" ht="43.15" customHeight="1">
      <c r="A41" s="118"/>
      <c r="B41" s="119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97"/>
      <c r="O41" s="97"/>
    </row>
    <row r="42" spans="1:15" ht="43.15" customHeight="1">
      <c r="A42" s="118"/>
      <c r="B42" s="119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97"/>
      <c r="O42" s="97"/>
    </row>
    <row r="43" spans="1:15" ht="43.15" customHeight="1">
      <c r="A43" s="120"/>
      <c r="B43" s="121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22"/>
      <c r="O43" s="122"/>
    </row>
    <row r="44" spans="1:15" ht="43.15" customHeight="1">
      <c r="A44" s="120"/>
      <c r="B44" s="121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22"/>
      <c r="O44" s="122"/>
    </row>
    <row r="45" spans="1:15" ht="43.15" customHeight="1">
      <c r="A45" s="120"/>
      <c r="B45" s="121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22"/>
      <c r="O45" s="122"/>
    </row>
    <row r="46" spans="1:15" ht="43.15" customHeight="1">
      <c r="A46" s="120"/>
      <c r="B46" s="121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22"/>
      <c r="O46" s="122"/>
    </row>
    <row r="47" spans="1:15" ht="43.15" customHeight="1">
      <c r="A47" s="120"/>
      <c r="B47" s="121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22"/>
      <c r="O47" s="122"/>
    </row>
    <row r="48" spans="1:15" ht="43.15" customHeight="1">
      <c r="A48" s="120"/>
      <c r="B48" s="121"/>
      <c r="C48" s="105"/>
      <c r="D48" s="105"/>
      <c r="E48" s="105"/>
      <c r="F48" s="105"/>
      <c r="G48" s="105"/>
      <c r="H48" s="105"/>
      <c r="I48" s="123"/>
      <c r="J48" s="123"/>
      <c r="K48" s="105"/>
      <c r="L48" s="105"/>
      <c r="M48" s="105"/>
      <c r="N48" s="122"/>
      <c r="O48" s="122"/>
    </row>
    <row r="49" spans="1:15" ht="43.15" customHeight="1">
      <c r="A49" s="120"/>
      <c r="B49" s="121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22"/>
      <c r="O49" s="122"/>
    </row>
    <row r="50" spans="1:15" ht="43.15" customHeight="1">
      <c r="A50" s="120"/>
      <c r="B50" s="121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22"/>
      <c r="O50" s="122"/>
    </row>
    <row r="51" spans="1:15" ht="43.15" customHeight="1">
      <c r="A51" s="120"/>
      <c r="B51" s="121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22"/>
      <c r="O51" s="122"/>
    </row>
    <row r="52" spans="1:15" ht="43.15" customHeight="1">
      <c r="A52" s="120"/>
      <c r="B52" s="121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22"/>
      <c r="O52" s="122"/>
    </row>
    <row r="53" spans="1:15" ht="43.15" customHeight="1">
      <c r="A53" s="120"/>
      <c r="B53" s="121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22"/>
      <c r="O53" s="122"/>
    </row>
    <row r="54" spans="1:15" ht="43.15" customHeight="1">
      <c r="A54" s="120"/>
      <c r="B54" s="121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22"/>
      <c r="O54" s="122"/>
    </row>
    <row r="55" spans="1:15" ht="43.15" customHeight="1">
      <c r="A55" s="120"/>
      <c r="B55" s="121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22"/>
      <c r="O55" s="122"/>
    </row>
    <row r="56" spans="1:15" ht="43.15" customHeight="1">
      <c r="A56" s="120"/>
      <c r="B56" s="121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22"/>
      <c r="O56" s="122"/>
    </row>
    <row r="57" spans="1:15" ht="43.15" customHeight="1">
      <c r="A57" s="120"/>
      <c r="B57" s="121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22"/>
      <c r="O57" s="122"/>
    </row>
    <row r="58" spans="1:15" ht="43.15" customHeight="1">
      <c r="A58" s="120"/>
      <c r="B58" s="121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22"/>
      <c r="O58" s="122"/>
    </row>
    <row r="59" spans="1:15" ht="43.15" customHeight="1">
      <c r="A59" s="120"/>
      <c r="B59" s="121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22"/>
      <c r="O59" s="122"/>
    </row>
    <row r="60" spans="1:15" ht="43.15" customHeight="1">
      <c r="A60" s="120"/>
      <c r="B60" s="121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22"/>
      <c r="O60" s="122"/>
    </row>
    <row r="61" spans="1:15" ht="43.15" customHeight="1">
      <c r="A61" s="120"/>
      <c r="B61" s="121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22"/>
      <c r="O61" s="122"/>
    </row>
    <row r="62" spans="1:15" ht="43.15" customHeight="1">
      <c r="A62" s="120"/>
      <c r="B62" s="121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22"/>
      <c r="O62" s="122"/>
    </row>
    <row r="63" spans="1:15" ht="43.15" customHeight="1">
      <c r="A63" s="120"/>
      <c r="B63" s="121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22"/>
      <c r="O63" s="122"/>
    </row>
    <row r="64" spans="1:15" ht="43.15" customHeight="1">
      <c r="A64" s="120"/>
      <c r="B64" s="121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22"/>
      <c r="O64" s="122"/>
    </row>
    <row r="65" spans="1:15" ht="43.15" customHeight="1">
      <c r="A65" s="120"/>
      <c r="B65" s="121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22"/>
      <c r="O65" s="122"/>
    </row>
    <row r="66" spans="1:15" ht="43.15" customHeight="1">
      <c r="A66" s="120"/>
      <c r="B66" s="121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22"/>
      <c r="O66" s="122"/>
    </row>
    <row r="67" spans="1:15" ht="43.15" customHeight="1">
      <c r="A67" s="120"/>
      <c r="B67" s="121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22"/>
      <c r="O67" s="122"/>
    </row>
    <row r="68" spans="1:15" ht="43.15" customHeight="1">
      <c r="A68" s="120"/>
      <c r="B68" s="121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22"/>
      <c r="O68" s="122"/>
    </row>
    <row r="69" spans="1:15" ht="43.15" customHeight="1">
      <c r="A69" s="120"/>
      <c r="B69" s="121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22"/>
      <c r="O69" s="122"/>
    </row>
    <row r="70" spans="1:15" ht="43.15" customHeight="1">
      <c r="A70" s="120"/>
      <c r="B70" s="121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22"/>
      <c r="O70" s="122"/>
    </row>
    <row r="71" spans="1:15" ht="43.15" customHeight="1">
      <c r="A71" s="120"/>
      <c r="B71" s="121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22"/>
      <c r="O71" s="122"/>
    </row>
    <row r="72" spans="1:15" ht="43.15" customHeight="1">
      <c r="A72" s="120"/>
      <c r="B72" s="121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22"/>
      <c r="O72" s="122"/>
    </row>
    <row r="73" spans="1:15" ht="43.15" customHeight="1">
      <c r="A73" s="120"/>
      <c r="B73" s="121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22"/>
      <c r="O73" s="122"/>
    </row>
    <row r="74" spans="1:15" ht="43.15" customHeight="1">
      <c r="A74" s="120"/>
      <c r="B74" s="121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22"/>
      <c r="O74" s="122"/>
    </row>
    <row r="75" spans="1:15" ht="43.15" customHeight="1">
      <c r="A75" s="120"/>
      <c r="B75" s="121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22"/>
      <c r="O75" s="122"/>
    </row>
    <row r="76" spans="1:15" ht="43.15" customHeight="1">
      <c r="A76" s="120"/>
      <c r="B76" s="121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22"/>
      <c r="O76" s="122"/>
    </row>
    <row r="77" spans="1:15" ht="43.15" customHeight="1">
      <c r="A77" s="120"/>
      <c r="B77" s="121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22"/>
      <c r="O77" s="122"/>
    </row>
    <row r="78" spans="1:15" ht="43.15" customHeight="1">
      <c r="A78" s="120"/>
      <c r="B78" s="121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22"/>
      <c r="O78" s="122"/>
    </row>
    <row r="79" spans="1:15" ht="43.15" customHeight="1">
      <c r="A79" s="120"/>
      <c r="B79" s="121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22"/>
      <c r="O79" s="122"/>
    </row>
    <row r="80" spans="1:15" ht="43.15" customHeight="1">
      <c r="A80" s="120"/>
      <c r="B80" s="121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22"/>
      <c r="O80" s="122"/>
    </row>
    <row r="81" spans="1:15" ht="43.15" customHeight="1">
      <c r="A81" s="120"/>
      <c r="B81" s="121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22"/>
      <c r="O81" s="122"/>
    </row>
    <row r="82" spans="1:15" ht="43.15" customHeight="1">
      <c r="A82" s="120"/>
      <c r="B82" s="121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22"/>
      <c r="O82" s="122"/>
    </row>
    <row r="83" spans="1:15" ht="43.15" customHeight="1">
      <c r="A83" s="120"/>
      <c r="B83" s="121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22"/>
      <c r="O83" s="122"/>
    </row>
    <row r="84" spans="1:15" ht="43.15" customHeight="1">
      <c r="A84" s="120"/>
      <c r="B84" s="121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22"/>
      <c r="O84" s="122"/>
    </row>
    <row r="85" spans="1:15" ht="43.15" customHeight="1">
      <c r="A85" s="120"/>
      <c r="B85" s="121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22"/>
      <c r="O85" s="122"/>
    </row>
    <row r="86" spans="1:15" ht="43.15" customHeight="1">
      <c r="A86" s="120"/>
      <c r="B86" s="121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22"/>
      <c r="O86" s="122"/>
    </row>
    <row r="87" spans="1:15" ht="43.15" customHeight="1">
      <c r="A87" s="120"/>
      <c r="B87" s="121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22"/>
      <c r="O87" s="122"/>
    </row>
    <row r="88" spans="1:15" ht="43.15" customHeight="1">
      <c r="A88" s="120"/>
      <c r="B88" s="121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22"/>
      <c r="O88" s="122"/>
    </row>
    <row r="89" spans="1:15" ht="43.15" customHeight="1">
      <c r="A89" s="120"/>
      <c r="B89" s="121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22"/>
      <c r="O89" s="122"/>
    </row>
    <row r="90" spans="1:15" ht="43.15" customHeight="1">
      <c r="A90" s="120"/>
      <c r="B90" s="121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22"/>
      <c r="O90" s="122"/>
    </row>
    <row r="91" spans="1:15" ht="43.15" customHeight="1">
      <c r="A91" s="120"/>
      <c r="B91" s="121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22"/>
      <c r="O91" s="122"/>
    </row>
    <row r="92" spans="1:15" ht="43.15" customHeight="1">
      <c r="A92" s="120"/>
      <c r="B92" s="121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22"/>
      <c r="O92" s="122"/>
    </row>
    <row r="93" spans="1:15" ht="43.15" customHeight="1">
      <c r="A93" s="120"/>
      <c r="B93" s="121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22"/>
      <c r="O93" s="122"/>
    </row>
    <row r="94" spans="1:15" ht="43.15" customHeight="1">
      <c r="A94" s="120"/>
      <c r="B94" s="121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22"/>
      <c r="O94" s="122"/>
    </row>
    <row r="95" spans="1:15" ht="43.15" customHeight="1">
      <c r="A95" s="120"/>
      <c r="B95" s="121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22"/>
      <c r="O95" s="122"/>
    </row>
    <row r="96" spans="1:15" ht="43.15" customHeight="1">
      <c r="A96" s="120"/>
      <c r="B96" s="121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22"/>
      <c r="O96" s="122"/>
    </row>
    <row r="97" spans="1:15" ht="43.15" customHeight="1">
      <c r="A97" s="120"/>
      <c r="B97" s="121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22"/>
      <c r="O97" s="122"/>
    </row>
    <row r="98" spans="1:15" ht="43.15" customHeight="1">
      <c r="A98" s="120"/>
      <c r="B98" s="121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22"/>
      <c r="O98" s="122"/>
    </row>
    <row r="99" spans="1:15" ht="43.15" customHeight="1">
      <c r="A99" s="120"/>
      <c r="B99" s="121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22"/>
      <c r="O99" s="122"/>
    </row>
    <row r="100" spans="1:15" ht="43.15" customHeight="1">
      <c r="A100" s="120"/>
      <c r="B100" s="121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22"/>
      <c r="O100" s="122"/>
    </row>
    <row r="101" spans="1:15" ht="43.15" customHeight="1">
      <c r="A101" s="120"/>
      <c r="B101" s="121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22"/>
      <c r="O101" s="122"/>
    </row>
    <row r="102" spans="1:15" ht="43.15" customHeight="1">
      <c r="A102" s="120"/>
      <c r="B102" s="121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22"/>
      <c r="O102" s="122"/>
    </row>
    <row r="103" spans="1:15" ht="43.15" customHeight="1">
      <c r="A103" s="120"/>
      <c r="B103" s="121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22"/>
      <c r="O103" s="122"/>
    </row>
    <row r="104" spans="1:15" ht="43.15" customHeight="1">
      <c r="A104" s="120"/>
      <c r="B104" s="121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22"/>
      <c r="O104" s="122"/>
    </row>
    <row r="105" spans="1:15" ht="43.15" customHeight="1">
      <c r="A105" s="120"/>
      <c r="B105" s="121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22"/>
      <c r="O105" s="122"/>
    </row>
    <row r="106" spans="1:15" ht="43.15" customHeight="1">
      <c r="A106" s="120"/>
      <c r="B106" s="121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22"/>
      <c r="O106" s="122"/>
    </row>
    <row r="107" spans="1:15" ht="43.15" customHeight="1">
      <c r="A107" s="120"/>
      <c r="B107" s="121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22"/>
      <c r="O107" s="122"/>
    </row>
    <row r="108" spans="1:15" ht="43.15" customHeight="1">
      <c r="A108" s="120"/>
      <c r="B108" s="121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22"/>
      <c r="O108" s="122"/>
    </row>
    <row r="109" spans="1:15" ht="43.15" customHeight="1">
      <c r="A109" s="120"/>
      <c r="B109" s="121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22"/>
      <c r="O109" s="122"/>
    </row>
    <row r="110" spans="1:15" ht="43.15" customHeight="1">
      <c r="A110" s="120"/>
      <c r="B110" s="121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22"/>
      <c r="O110" s="122"/>
    </row>
    <row r="111" spans="1:15" ht="43.15" customHeight="1">
      <c r="A111" s="120"/>
      <c r="B111" s="121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22"/>
      <c r="O111" s="122"/>
    </row>
    <row r="112" spans="1:15" ht="43.15" customHeight="1">
      <c r="A112" s="120"/>
      <c r="B112" s="121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22"/>
      <c r="O112" s="122"/>
    </row>
    <row r="113" spans="1:15" ht="43.15" customHeight="1">
      <c r="A113" s="120"/>
      <c r="B113" s="121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22"/>
      <c r="O113" s="122"/>
    </row>
    <row r="114" spans="1:15" ht="43.15" customHeight="1">
      <c r="A114" s="120"/>
      <c r="B114" s="121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22"/>
      <c r="O114" s="122"/>
    </row>
    <row r="115" spans="1:15" ht="43.15" customHeight="1">
      <c r="A115" s="120"/>
      <c r="B115" s="121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22"/>
      <c r="O115" s="122"/>
    </row>
    <row r="116" spans="1:15" ht="43.15" customHeight="1">
      <c r="A116" s="120"/>
      <c r="B116" s="121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22"/>
      <c r="O116" s="122"/>
    </row>
    <row r="117" spans="1:15" ht="43.15" customHeight="1">
      <c r="A117" s="120"/>
      <c r="B117" s="121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22"/>
      <c r="O117" s="122"/>
    </row>
    <row r="118" spans="1:15" ht="43.15" customHeight="1">
      <c r="A118" s="120"/>
      <c r="B118" s="121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22"/>
      <c r="O118" s="122"/>
    </row>
    <row r="119" spans="1:15" ht="43.15" customHeight="1">
      <c r="A119" s="120"/>
      <c r="B119" s="121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22"/>
      <c r="O119" s="122"/>
    </row>
    <row r="120" spans="1:15" ht="43.15" customHeight="1">
      <c r="A120" s="120"/>
      <c r="B120" s="121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22"/>
      <c r="O120" s="122"/>
    </row>
    <row r="121" spans="1:15" ht="43.15" customHeight="1">
      <c r="A121" s="120"/>
      <c r="B121" s="121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22"/>
      <c r="O121" s="122"/>
    </row>
    <row r="122" spans="1:15" ht="43.15" customHeight="1">
      <c r="A122" s="120"/>
      <c r="B122" s="121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22"/>
      <c r="O122" s="122"/>
    </row>
    <row r="123" spans="1:15" ht="43.15" customHeight="1">
      <c r="A123" s="120"/>
      <c r="B123" s="121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22"/>
      <c r="O123" s="122"/>
    </row>
    <row r="124" spans="1:15" ht="43.15" customHeight="1">
      <c r="A124" s="120"/>
      <c r="B124" s="121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22"/>
      <c r="O124" s="122"/>
    </row>
    <row r="125" spans="1:15" ht="43.15" customHeight="1">
      <c r="A125" s="120"/>
      <c r="B125" s="121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22"/>
      <c r="O125" s="122"/>
    </row>
    <row r="126" spans="1:15" ht="43.15" customHeight="1">
      <c r="A126" s="120"/>
      <c r="B126" s="121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22"/>
      <c r="O126" s="122"/>
    </row>
    <row r="127" spans="1:15" ht="43.15" customHeight="1">
      <c r="A127" s="120"/>
      <c r="B127" s="121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22"/>
      <c r="O127" s="122"/>
    </row>
    <row r="128" spans="1:15" ht="43.15" customHeight="1">
      <c r="A128" s="120"/>
      <c r="B128" s="121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22"/>
      <c r="O128" s="122"/>
    </row>
    <row r="129" spans="1:15" ht="43.15" customHeight="1">
      <c r="A129" s="120"/>
      <c r="B129" s="121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22"/>
      <c r="O129" s="122"/>
    </row>
    <row r="130" spans="1:15" ht="43.15" customHeight="1">
      <c r="A130" s="120"/>
      <c r="B130" s="121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22"/>
      <c r="O130" s="122"/>
    </row>
    <row r="131" spans="1:15" ht="43.15" customHeight="1">
      <c r="A131" s="120"/>
      <c r="B131" s="121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22"/>
      <c r="O131" s="122"/>
    </row>
    <row r="132" spans="1:15" ht="43.15" customHeight="1">
      <c r="A132" s="120"/>
      <c r="B132" s="121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22"/>
      <c r="O132" s="122"/>
    </row>
    <row r="133" spans="1:15" ht="43.15" customHeight="1">
      <c r="A133" s="120"/>
      <c r="B133" s="121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22"/>
      <c r="O133" s="122"/>
    </row>
    <row r="134" spans="1:15" ht="43.15" customHeight="1">
      <c r="A134" s="120"/>
      <c r="B134" s="121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22"/>
      <c r="O134" s="122"/>
    </row>
    <row r="135" spans="1:15" ht="43.15" customHeight="1">
      <c r="A135" s="120"/>
      <c r="B135" s="121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22"/>
      <c r="O135" s="122"/>
    </row>
    <row r="136" spans="1:15" ht="43.15" customHeight="1">
      <c r="A136" s="120"/>
      <c r="B136" s="121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22"/>
      <c r="O136" s="122"/>
    </row>
    <row r="137" spans="1:15" ht="43.15" customHeight="1">
      <c r="A137" s="120"/>
      <c r="B137" s="121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22"/>
      <c r="O137" s="122"/>
    </row>
    <row r="138" spans="1:15" ht="43.15" customHeight="1">
      <c r="A138" s="120"/>
      <c r="B138" s="121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22"/>
      <c r="O138" s="122"/>
    </row>
    <row r="139" spans="1:15" ht="43.15" customHeight="1">
      <c r="A139" s="120"/>
      <c r="B139" s="121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22"/>
      <c r="O139" s="122"/>
    </row>
    <row r="140" spans="1:15" ht="43.15" customHeight="1">
      <c r="A140" s="120"/>
      <c r="B140" s="121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22"/>
      <c r="O140" s="122"/>
    </row>
    <row r="141" spans="1:15" ht="43.15" customHeight="1">
      <c r="A141" s="120"/>
      <c r="B141" s="121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22"/>
      <c r="O141" s="122"/>
    </row>
    <row r="142" spans="1:15" ht="43.15" customHeight="1">
      <c r="A142" s="120"/>
      <c r="B142" s="121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22"/>
      <c r="O142" s="122"/>
    </row>
    <row r="143" spans="1:15" ht="43.15" customHeight="1">
      <c r="A143" s="120"/>
      <c r="B143" s="121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22"/>
      <c r="O143" s="122"/>
    </row>
    <row r="144" spans="1:15" ht="43.15" customHeight="1">
      <c r="A144" s="120"/>
      <c r="B144" s="121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22"/>
      <c r="O144" s="122"/>
    </row>
    <row r="145" spans="1:15" ht="43.15" customHeight="1">
      <c r="A145" s="120"/>
      <c r="B145" s="121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22"/>
      <c r="O145" s="122"/>
    </row>
    <row r="146" spans="1:15" ht="43.15" customHeight="1">
      <c r="A146" s="120"/>
      <c r="B146" s="121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22"/>
      <c r="O146" s="122"/>
    </row>
    <row r="147" spans="1:15" ht="43.15" customHeight="1">
      <c r="A147" s="120"/>
      <c r="B147" s="121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22"/>
      <c r="O147" s="122"/>
    </row>
    <row r="148" spans="1:15" ht="43.15" customHeight="1">
      <c r="A148" s="120"/>
      <c r="B148" s="121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22"/>
      <c r="O148" s="122"/>
    </row>
    <row r="149" spans="1:15" ht="43.15" customHeight="1">
      <c r="A149" s="120"/>
      <c r="B149" s="121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22"/>
      <c r="O149" s="122"/>
    </row>
    <row r="150" spans="1:15" ht="43.15" customHeight="1">
      <c r="A150" s="120"/>
      <c r="B150" s="121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22"/>
      <c r="O150" s="122"/>
    </row>
    <row r="151" spans="1:15" ht="43.15" customHeight="1">
      <c r="A151" s="120"/>
      <c r="B151" s="121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22"/>
      <c r="O151" s="122"/>
    </row>
    <row r="152" spans="1:15" ht="43.15" customHeight="1">
      <c r="A152" s="120"/>
      <c r="B152" s="121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22"/>
      <c r="O152" s="122"/>
    </row>
    <row r="153" spans="1:15" ht="43.15" customHeight="1">
      <c r="A153" s="120"/>
      <c r="B153" s="121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22"/>
      <c r="O153" s="122"/>
    </row>
    <row r="154" spans="1:15" ht="43.15" customHeight="1">
      <c r="A154" s="120"/>
      <c r="B154" s="121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22"/>
      <c r="O154" s="122"/>
    </row>
    <row r="155" spans="1:15" ht="43.15" customHeight="1">
      <c r="A155" s="120"/>
      <c r="B155" s="121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22"/>
      <c r="O155" s="122"/>
    </row>
    <row r="156" spans="1:15" ht="43.15" customHeight="1">
      <c r="A156" s="120"/>
      <c r="B156" s="121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22"/>
      <c r="O156" s="122"/>
    </row>
    <row r="157" spans="1:15" ht="43.15" customHeight="1">
      <c r="A157" s="120"/>
      <c r="B157" s="121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22"/>
      <c r="O157" s="122"/>
    </row>
    <row r="158" spans="1:15" ht="43.15" customHeight="1">
      <c r="A158" s="120"/>
      <c r="B158" s="121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22"/>
      <c r="O158" s="122"/>
    </row>
    <row r="159" spans="1:15" ht="43.15" customHeight="1">
      <c r="A159" s="120"/>
      <c r="B159" s="121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22"/>
      <c r="O159" s="122"/>
    </row>
    <row r="160" spans="1:15" ht="43.15" customHeight="1">
      <c r="A160" s="120"/>
      <c r="B160" s="121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22"/>
      <c r="O160" s="122"/>
    </row>
    <row r="161" spans="1:15" ht="43.15" customHeight="1">
      <c r="A161" s="120"/>
      <c r="B161" s="121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22"/>
      <c r="O161" s="122"/>
    </row>
    <row r="162" spans="1:15" ht="43.15" customHeight="1">
      <c r="A162" s="120"/>
      <c r="B162" s="121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22"/>
      <c r="O162" s="122"/>
    </row>
    <row r="163" spans="1:15" ht="43.15" customHeight="1">
      <c r="A163" s="120"/>
      <c r="B163" s="121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22"/>
      <c r="O163" s="122"/>
    </row>
    <row r="164" spans="1:15" ht="43.15" customHeight="1">
      <c r="A164" s="120"/>
      <c r="B164" s="121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22"/>
      <c r="O164" s="122"/>
    </row>
    <row r="165" spans="1:15" ht="43.15" customHeight="1">
      <c r="A165" s="120"/>
      <c r="B165" s="121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22"/>
      <c r="O165" s="122"/>
    </row>
    <row r="166" spans="1:15" ht="43.15" customHeight="1">
      <c r="A166" s="120"/>
      <c r="B166" s="121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22"/>
      <c r="O166" s="122"/>
    </row>
    <row r="167" spans="1:15" ht="43.15" customHeight="1">
      <c r="A167" s="120"/>
      <c r="B167" s="121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22"/>
      <c r="O167" s="122"/>
    </row>
    <row r="168" spans="1:15" ht="43.15" customHeight="1">
      <c r="A168" s="120"/>
      <c r="B168" s="121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22"/>
      <c r="O168" s="122"/>
    </row>
    <row r="169" spans="1:15" ht="43.15" customHeight="1">
      <c r="A169" s="120"/>
      <c r="B169" s="121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22"/>
      <c r="O169" s="122"/>
    </row>
    <row r="170" spans="1:15" ht="43.15" customHeight="1">
      <c r="A170" s="120"/>
      <c r="B170" s="121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22"/>
      <c r="O170" s="122"/>
    </row>
    <row r="171" spans="1:15" ht="43.15" customHeight="1">
      <c r="A171" s="120"/>
      <c r="B171" s="121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22"/>
      <c r="O171" s="122"/>
    </row>
    <row r="172" spans="1:15" ht="43.15" customHeight="1">
      <c r="A172" s="120"/>
      <c r="B172" s="121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22"/>
      <c r="O172" s="122"/>
    </row>
    <row r="173" spans="1:15" ht="43.15" customHeight="1">
      <c r="A173" s="120"/>
      <c r="B173" s="121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22"/>
      <c r="O173" s="122"/>
    </row>
    <row r="174" spans="1:15" ht="43.15" customHeight="1">
      <c r="A174" s="120"/>
      <c r="B174" s="121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22"/>
      <c r="O174" s="122"/>
    </row>
    <row r="175" spans="1:15" ht="43.15" customHeight="1">
      <c r="A175" s="120"/>
      <c r="B175" s="121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22"/>
      <c r="O175" s="122"/>
    </row>
    <row r="176" spans="1:15" ht="43.15" customHeight="1">
      <c r="A176" s="120"/>
      <c r="B176" s="121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22"/>
      <c r="O176" s="122"/>
    </row>
    <row r="177" spans="1:15" ht="43.15" customHeight="1">
      <c r="A177" s="120"/>
      <c r="B177" s="121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22"/>
      <c r="O177" s="122"/>
    </row>
    <row r="178" spans="1:15" ht="43.15" customHeight="1">
      <c r="A178" s="120"/>
      <c r="B178" s="121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22"/>
      <c r="O178" s="122"/>
    </row>
    <row r="179" spans="1:15" ht="43.15" customHeight="1">
      <c r="A179" s="120"/>
      <c r="B179" s="121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22"/>
      <c r="O179" s="122"/>
    </row>
    <row r="180" spans="1:15" ht="43.15" customHeight="1">
      <c r="A180" s="120"/>
      <c r="B180" s="121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22"/>
      <c r="O180" s="122"/>
    </row>
    <row r="181" spans="1:15" ht="43.15" customHeight="1">
      <c r="A181" s="120"/>
      <c r="B181" s="121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22"/>
      <c r="O181" s="122"/>
    </row>
    <row r="182" spans="1:15" ht="43.15" customHeight="1">
      <c r="A182" s="120"/>
      <c r="B182" s="121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22"/>
      <c r="O182" s="122"/>
    </row>
    <row r="183" spans="1:15" ht="43.15" customHeight="1">
      <c r="A183" s="120"/>
      <c r="B183" s="121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22"/>
      <c r="O183" s="122"/>
    </row>
    <row r="184" spans="1:15" ht="43.15" customHeight="1">
      <c r="A184" s="120"/>
      <c r="B184" s="121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22"/>
      <c r="O184" s="122"/>
    </row>
    <row r="185" spans="1:15" ht="43.15" customHeight="1">
      <c r="A185" s="120"/>
      <c r="B185" s="121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22"/>
      <c r="O185" s="122"/>
    </row>
    <row r="186" spans="1:15" ht="43.15" customHeight="1">
      <c r="A186" s="120"/>
      <c r="B186" s="121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22"/>
      <c r="O186" s="122"/>
    </row>
    <row r="187" spans="1:15" ht="43.15" customHeight="1">
      <c r="A187" s="120"/>
      <c r="B187" s="121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22"/>
      <c r="O187" s="122"/>
    </row>
    <row r="188" spans="1:15" ht="43.15" customHeight="1">
      <c r="A188" s="120"/>
      <c r="B188" s="121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22"/>
      <c r="O188" s="122"/>
    </row>
    <row r="189" spans="1:15" ht="43.15" customHeight="1">
      <c r="A189" s="120"/>
      <c r="B189" s="121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22"/>
      <c r="O189" s="122"/>
    </row>
    <row r="190" spans="1:15" ht="43.15" customHeight="1">
      <c r="A190" s="120"/>
      <c r="B190" s="121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22"/>
      <c r="O190" s="122"/>
    </row>
    <row r="191" spans="1:15" ht="43.15" customHeight="1">
      <c r="A191" s="120"/>
      <c r="B191" s="121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22"/>
      <c r="O191" s="122"/>
    </row>
    <row r="192" spans="1:15" ht="43.15" customHeight="1">
      <c r="A192" s="120"/>
      <c r="B192" s="121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22"/>
      <c r="O192" s="122"/>
    </row>
    <row r="193" spans="1:15" ht="43.15" customHeight="1">
      <c r="A193" s="120"/>
      <c r="B193" s="121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22"/>
      <c r="O193" s="122"/>
    </row>
    <row r="194" spans="1:15" ht="43.15" customHeight="1">
      <c r="A194" s="120"/>
      <c r="B194" s="121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22"/>
      <c r="O194" s="122"/>
    </row>
    <row r="195" spans="1:15" ht="43.15" customHeight="1">
      <c r="A195" s="120"/>
      <c r="B195" s="121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22"/>
      <c r="O195" s="122"/>
    </row>
    <row r="196" spans="1:15" ht="43.15" customHeight="1">
      <c r="A196" s="120"/>
      <c r="B196" s="121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22"/>
      <c r="O196" s="122"/>
    </row>
    <row r="197" spans="1:15" ht="43.15" customHeight="1">
      <c r="A197" s="120"/>
      <c r="B197" s="121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22"/>
      <c r="O197" s="122"/>
    </row>
    <row r="198" spans="1:15" ht="43.15" customHeight="1">
      <c r="A198" s="120"/>
      <c r="B198" s="121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22"/>
      <c r="O198" s="122"/>
    </row>
    <row r="199" spans="1:15" ht="43.15" customHeight="1">
      <c r="A199" s="120"/>
      <c r="B199" s="121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22"/>
      <c r="O199" s="122"/>
    </row>
    <row r="200" spans="1:15" ht="43.15" customHeight="1">
      <c r="A200" s="120"/>
      <c r="B200" s="121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22"/>
      <c r="O200" s="122"/>
    </row>
    <row r="201" spans="1:15" ht="43.15" customHeight="1">
      <c r="A201" s="120"/>
      <c r="B201" s="121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22"/>
      <c r="O201" s="122"/>
    </row>
    <row r="202" spans="1:15" ht="43.15" customHeight="1">
      <c r="A202" s="120"/>
      <c r="B202" s="121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22"/>
      <c r="O202" s="122"/>
    </row>
    <row r="203" spans="1:15" ht="43.15" customHeight="1">
      <c r="A203" s="120"/>
      <c r="B203" s="121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22"/>
      <c r="O203" s="122"/>
    </row>
    <row r="204" spans="1:15" ht="43.15" customHeight="1">
      <c r="A204" s="120"/>
      <c r="B204" s="121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22"/>
      <c r="O204" s="122"/>
    </row>
    <row r="205" spans="1:15" ht="43.15" customHeight="1">
      <c r="A205" s="120"/>
      <c r="B205" s="121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22"/>
      <c r="O205" s="122"/>
    </row>
    <row r="206" spans="1:15" ht="43.15" customHeight="1">
      <c r="A206" s="120"/>
      <c r="B206" s="121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22"/>
      <c r="O206" s="122"/>
    </row>
    <row r="207" spans="1:15" ht="43.15" customHeight="1">
      <c r="A207" s="120"/>
      <c r="B207" s="121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22"/>
      <c r="O207" s="122"/>
    </row>
    <row r="208" spans="1:15" ht="43.15" customHeight="1">
      <c r="A208" s="120"/>
      <c r="B208" s="121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22"/>
      <c r="O208" s="122"/>
    </row>
    <row r="209" spans="1:15" ht="43.15" customHeight="1">
      <c r="A209" s="120"/>
      <c r="B209" s="121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22"/>
      <c r="O209" s="122"/>
    </row>
    <row r="210" spans="1:15" ht="43.15" customHeight="1">
      <c r="A210" s="120"/>
      <c r="B210" s="121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22"/>
      <c r="O210" s="122"/>
    </row>
    <row r="211" spans="1:15" ht="43.15" customHeight="1">
      <c r="A211" s="120"/>
      <c r="B211" s="121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22"/>
      <c r="O211" s="122"/>
    </row>
    <row r="212" spans="1:15" ht="43.15" customHeight="1">
      <c r="A212" s="120"/>
      <c r="B212" s="121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22"/>
      <c r="O212" s="122"/>
    </row>
    <row r="213" spans="1:15" ht="43.15" customHeight="1">
      <c r="A213" s="120"/>
      <c r="B213" s="121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22"/>
      <c r="O213" s="122"/>
    </row>
    <row r="214" spans="1:15" ht="43.15" customHeight="1">
      <c r="A214" s="120"/>
      <c r="B214" s="121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22"/>
      <c r="O214" s="122"/>
    </row>
    <row r="215" spans="1:15" ht="43.15" customHeight="1">
      <c r="A215" s="120"/>
      <c r="B215" s="121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22"/>
      <c r="O215" s="122"/>
    </row>
    <row r="216" spans="1:15" ht="43.15" customHeight="1">
      <c r="A216" s="120"/>
      <c r="B216" s="121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22"/>
      <c r="O216" s="122"/>
    </row>
    <row r="217" spans="1:15" ht="43.15" customHeight="1">
      <c r="A217" s="120"/>
      <c r="B217" s="121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22"/>
      <c r="O217" s="122"/>
    </row>
    <row r="218" spans="1:15" ht="43.15" customHeight="1">
      <c r="A218" s="120"/>
      <c r="B218" s="121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22"/>
      <c r="O218" s="122"/>
    </row>
    <row r="219" spans="1:15" ht="43.15" customHeight="1">
      <c r="A219" s="120"/>
      <c r="B219" s="121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22"/>
      <c r="O219" s="122"/>
    </row>
    <row r="220" spans="1:15" ht="43.15" customHeight="1">
      <c r="A220" s="120"/>
      <c r="B220" s="121"/>
      <c r="C220" s="105"/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22"/>
      <c r="O220" s="122"/>
    </row>
    <row r="221" spans="1:15" ht="43.15" customHeight="1">
      <c r="A221" s="120"/>
      <c r="B221" s="121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22"/>
      <c r="O221" s="122"/>
    </row>
    <row r="222" spans="1:15" ht="43.15" customHeight="1">
      <c r="A222" s="120"/>
      <c r="B222" s="121"/>
      <c r="C222" s="105"/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22"/>
      <c r="O222" s="122"/>
    </row>
    <row r="223" spans="1:15" ht="43.15" customHeight="1">
      <c r="A223" s="120"/>
      <c r="B223" s="121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22"/>
      <c r="O223" s="122"/>
    </row>
    <row r="224" spans="1:15" ht="43.15" customHeight="1">
      <c r="A224" s="120"/>
      <c r="B224" s="121"/>
      <c r="C224" s="105"/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22"/>
      <c r="O224" s="122"/>
    </row>
    <row r="225" spans="1:15" ht="43.15" customHeight="1">
      <c r="A225" s="120"/>
      <c r="B225" s="121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22"/>
      <c r="O225" s="122"/>
    </row>
    <row r="226" spans="1:15" ht="43.15" customHeight="1">
      <c r="A226" s="120"/>
      <c r="B226" s="121"/>
      <c r="C226" s="105"/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22"/>
      <c r="O226" s="122"/>
    </row>
    <row r="227" spans="1:15" ht="43.15" customHeight="1">
      <c r="A227" s="120"/>
      <c r="B227" s="121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22"/>
      <c r="O227" s="122"/>
    </row>
    <row r="228" spans="1:15" ht="43.15" customHeight="1">
      <c r="A228" s="120"/>
      <c r="B228" s="121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22"/>
      <c r="O228" s="122"/>
    </row>
    <row r="229" spans="1:15" ht="43.15" customHeight="1">
      <c r="A229" s="120"/>
      <c r="B229" s="121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22"/>
      <c r="O229" s="122"/>
    </row>
    <row r="230" spans="1:15" ht="43.15" customHeight="1">
      <c r="A230" s="120"/>
      <c r="B230" s="121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22"/>
      <c r="O230" s="122"/>
    </row>
    <row r="231" spans="1:15" ht="43.15" customHeight="1">
      <c r="A231" s="120"/>
      <c r="B231" s="121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22"/>
      <c r="O231" s="122"/>
    </row>
    <row r="232" spans="1:15" ht="43.15" customHeight="1">
      <c r="A232" s="120"/>
      <c r="B232" s="121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22"/>
      <c r="O232" s="122"/>
    </row>
    <row r="233" spans="1:15" ht="43.15" customHeight="1">
      <c r="A233" s="120"/>
      <c r="B233" s="121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22"/>
      <c r="O233" s="122"/>
    </row>
    <row r="234" spans="1:15" ht="43.15" customHeight="1">
      <c r="A234" s="120"/>
      <c r="B234" s="121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22"/>
      <c r="O234" s="122"/>
    </row>
    <row r="235" spans="1:15" ht="43.15" customHeight="1">
      <c r="A235" s="120"/>
      <c r="B235" s="121"/>
      <c r="C235" s="105"/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22"/>
      <c r="O235" s="122"/>
    </row>
    <row r="236" spans="1:15" ht="43.15" customHeight="1">
      <c r="A236" s="120"/>
      <c r="B236" s="121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22"/>
      <c r="O236" s="122"/>
    </row>
    <row r="237" spans="1:15" ht="43.15" customHeight="1">
      <c r="A237" s="120"/>
      <c r="B237" s="121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22"/>
      <c r="O237" s="122"/>
    </row>
    <row r="238" spans="1:15" ht="43.15" customHeight="1">
      <c r="A238" s="120"/>
      <c r="B238" s="121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22"/>
      <c r="O238" s="122"/>
    </row>
    <row r="239" spans="1:15" ht="43.15" customHeight="1">
      <c r="A239" s="120"/>
      <c r="B239" s="121"/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22"/>
      <c r="O239" s="122"/>
    </row>
    <row r="240" spans="1:15" ht="43.15" customHeight="1">
      <c r="A240" s="120"/>
      <c r="B240" s="121"/>
      <c r="C240" s="105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22"/>
      <c r="O240" s="122"/>
    </row>
    <row r="241" spans="1:15" ht="43.15" customHeight="1">
      <c r="A241" s="120"/>
      <c r="B241" s="121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22"/>
      <c r="O241" s="122"/>
    </row>
    <row r="242" spans="1:15" ht="43.15" customHeight="1">
      <c r="A242" s="120"/>
      <c r="B242" s="121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22"/>
      <c r="O242" s="122"/>
    </row>
    <row r="243" spans="1:15" ht="43.15" customHeight="1">
      <c r="A243" s="120"/>
      <c r="B243" s="121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22"/>
      <c r="O243" s="122"/>
    </row>
    <row r="244" spans="1:15" ht="43.15" customHeight="1">
      <c r="A244" s="120"/>
      <c r="B244" s="121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22"/>
      <c r="O244" s="122"/>
    </row>
    <row r="245" spans="1:15" ht="43.15" customHeight="1">
      <c r="A245" s="120"/>
      <c r="B245" s="121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22"/>
      <c r="O245" s="122"/>
    </row>
    <row r="246" spans="1:15" ht="43.15" customHeight="1">
      <c r="A246" s="120"/>
      <c r="B246" s="121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22"/>
      <c r="O246" s="122"/>
    </row>
    <row r="247" spans="1:15" ht="43.15" customHeight="1">
      <c r="A247" s="120"/>
      <c r="B247" s="121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22"/>
      <c r="O247" s="122"/>
    </row>
    <row r="248" spans="1:15" ht="43.15" customHeight="1">
      <c r="A248" s="120"/>
      <c r="B248" s="121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22"/>
      <c r="O248" s="122"/>
    </row>
    <row r="249" spans="1:15" ht="43.15" customHeight="1">
      <c r="A249" s="120"/>
      <c r="B249" s="121"/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22"/>
      <c r="O249" s="122"/>
    </row>
    <row r="250" spans="1:15" ht="43.15" customHeight="1">
      <c r="A250" s="120"/>
      <c r="B250" s="121"/>
      <c r="C250" s="105"/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22"/>
      <c r="O250" s="122"/>
    </row>
    <row r="251" spans="1:15" ht="43.15" customHeight="1">
      <c r="A251" s="120"/>
      <c r="B251" s="121"/>
      <c r="C251" s="105"/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22"/>
      <c r="O251" s="122"/>
    </row>
    <row r="252" spans="1:15" ht="43.15" customHeight="1">
      <c r="A252" s="120"/>
      <c r="B252" s="121"/>
      <c r="C252" s="105"/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22"/>
      <c r="O252" s="122"/>
    </row>
    <row r="253" spans="1:15" ht="43.15" customHeight="1">
      <c r="A253" s="120"/>
      <c r="B253" s="121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22"/>
      <c r="O253" s="122"/>
    </row>
    <row r="254" spans="1:15" ht="43.15" customHeight="1">
      <c r="A254" s="120"/>
      <c r="B254" s="121"/>
      <c r="C254" s="105"/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22"/>
      <c r="O254" s="122"/>
    </row>
    <row r="255" spans="1:15" ht="43.15" customHeight="1">
      <c r="A255" s="120"/>
      <c r="B255" s="121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22"/>
      <c r="O255" s="122"/>
    </row>
    <row r="256" spans="1:15" ht="43.15" customHeight="1">
      <c r="A256" s="120"/>
      <c r="B256" s="121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22"/>
      <c r="O256" s="122"/>
    </row>
    <row r="257" spans="1:15" ht="43.15" customHeight="1">
      <c r="A257" s="120"/>
      <c r="B257" s="121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22"/>
      <c r="O257" s="122"/>
    </row>
    <row r="258" spans="1:15" ht="43.15" customHeight="1">
      <c r="A258" s="120"/>
      <c r="B258" s="121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22"/>
      <c r="O258" s="122"/>
    </row>
    <row r="259" spans="1:15" ht="43.15" customHeight="1">
      <c r="A259" s="120"/>
      <c r="B259" s="121"/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22"/>
      <c r="O259" s="122"/>
    </row>
    <row r="260" spans="1:15" ht="43.15" customHeight="1">
      <c r="A260" s="120"/>
      <c r="B260" s="121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22"/>
      <c r="O260" s="122"/>
    </row>
    <row r="261" spans="1:15" ht="43.15" customHeight="1">
      <c r="A261" s="120"/>
      <c r="B261" s="121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22"/>
      <c r="O261" s="122"/>
    </row>
    <row r="262" spans="1:15" ht="43.15" customHeight="1">
      <c r="A262" s="120"/>
      <c r="B262" s="121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22"/>
      <c r="O262" s="122"/>
    </row>
    <row r="263" spans="1:15" ht="43.15" customHeight="1">
      <c r="A263" s="120"/>
      <c r="B263" s="121"/>
      <c r="C263" s="105"/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22"/>
      <c r="O263" s="122"/>
    </row>
    <row r="264" spans="1:15" ht="43.15" customHeight="1">
      <c r="A264" s="120"/>
      <c r="B264" s="121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22"/>
      <c r="O264" s="122"/>
    </row>
    <row r="265" spans="1:15" ht="43.15" customHeight="1">
      <c r="A265" s="120"/>
      <c r="B265" s="121"/>
      <c r="C265" s="105"/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22"/>
      <c r="O265" s="122"/>
    </row>
    <row r="266" spans="1:15" ht="43.15" customHeight="1">
      <c r="A266" s="120"/>
      <c r="B266" s="121"/>
      <c r="C266" s="105"/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22"/>
      <c r="O266" s="122"/>
    </row>
    <row r="267" spans="1:15" ht="43.15" customHeight="1">
      <c r="A267" s="120"/>
      <c r="B267" s="121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22"/>
      <c r="O267" s="122"/>
    </row>
    <row r="268" spans="1:15" ht="43.15" customHeight="1">
      <c r="A268" s="120"/>
      <c r="B268" s="121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22"/>
      <c r="O268" s="122"/>
    </row>
    <row r="269" spans="1:15" ht="43.15" customHeight="1">
      <c r="A269" s="120"/>
      <c r="B269" s="121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22"/>
      <c r="O269" s="122"/>
    </row>
    <row r="270" spans="1:15" ht="43.15" customHeight="1">
      <c r="A270" s="120"/>
      <c r="B270" s="121"/>
      <c r="C270" s="105"/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22"/>
      <c r="O270" s="122"/>
    </row>
    <row r="271" spans="1:15" ht="43.15" customHeight="1">
      <c r="A271" s="120"/>
      <c r="B271" s="121"/>
      <c r="C271" s="105"/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22"/>
      <c r="O271" s="122"/>
    </row>
    <row r="272" spans="1:15" ht="43.15" customHeight="1">
      <c r="A272" s="120"/>
      <c r="B272" s="121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22"/>
      <c r="O272" s="122"/>
    </row>
    <row r="273" spans="1:15" ht="43.15" customHeight="1">
      <c r="A273" s="120"/>
      <c r="B273" s="121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22"/>
      <c r="O273" s="122"/>
    </row>
    <row r="274" spans="1:15" ht="43.15" customHeight="1">
      <c r="A274" s="120"/>
      <c r="B274" s="121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22"/>
      <c r="O274" s="122"/>
    </row>
    <row r="275" spans="1:15" ht="43.15" customHeight="1">
      <c r="A275" s="120"/>
      <c r="B275" s="121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22"/>
      <c r="O275" s="122"/>
    </row>
    <row r="276" spans="1:15" ht="43.15" customHeight="1">
      <c r="A276" s="120"/>
      <c r="B276" s="121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22"/>
      <c r="O276" s="122"/>
    </row>
    <row r="277" spans="1:15" ht="43.15" customHeight="1">
      <c r="A277" s="120"/>
      <c r="B277" s="121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22"/>
      <c r="O277" s="122"/>
    </row>
    <row r="278" spans="1:15" ht="43.15" customHeight="1">
      <c r="A278" s="120"/>
      <c r="B278" s="121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22"/>
      <c r="O278" s="122"/>
    </row>
    <row r="279" spans="1:15" ht="43.15" customHeight="1">
      <c r="A279" s="120"/>
      <c r="B279" s="121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22"/>
      <c r="O279" s="122"/>
    </row>
    <row r="280" spans="1:15" ht="43.15" customHeight="1">
      <c r="A280" s="120"/>
      <c r="B280" s="121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22"/>
      <c r="O280" s="122"/>
    </row>
    <row r="281" spans="1:15" ht="43.15" customHeight="1">
      <c r="A281" s="120"/>
      <c r="B281" s="121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22"/>
      <c r="O281" s="122"/>
    </row>
    <row r="282" spans="1:15" ht="43.15" customHeight="1">
      <c r="A282" s="120"/>
      <c r="B282" s="121"/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22"/>
      <c r="O282" s="122"/>
    </row>
    <row r="283" spans="1:15" ht="43.15" customHeight="1">
      <c r="A283" s="120"/>
      <c r="B283" s="121"/>
      <c r="C283" s="105"/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22"/>
      <c r="O283" s="122"/>
    </row>
    <row r="284" spans="1:15" ht="43.15" customHeight="1">
      <c r="A284" s="120"/>
      <c r="B284" s="121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22"/>
      <c r="O284" s="122"/>
    </row>
    <row r="285" spans="1:15" ht="43.15" customHeight="1">
      <c r="A285" s="120"/>
      <c r="B285" s="121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22"/>
      <c r="O285" s="122"/>
    </row>
    <row r="286" spans="1:15" ht="43.15" customHeight="1">
      <c r="A286" s="120"/>
      <c r="B286" s="121"/>
      <c r="C286" s="105"/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22"/>
      <c r="O286" s="122"/>
    </row>
    <row r="287" spans="1:15" ht="43.15" customHeight="1">
      <c r="A287" s="120"/>
      <c r="B287" s="121"/>
      <c r="C287" s="105"/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22"/>
      <c r="O287" s="122"/>
    </row>
    <row r="288" spans="1:15" ht="43.15" customHeight="1">
      <c r="A288" s="120"/>
      <c r="B288" s="121"/>
      <c r="C288" s="105"/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22"/>
      <c r="O288" s="122"/>
    </row>
    <row r="289" spans="1:15" ht="43.15" customHeight="1">
      <c r="A289" s="120"/>
      <c r="B289" s="121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22"/>
      <c r="O289" s="122"/>
    </row>
    <row r="290" spans="1:15" ht="43.15" customHeight="1">
      <c r="A290" s="120"/>
      <c r="B290" s="121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22"/>
      <c r="O290" s="122"/>
    </row>
    <row r="291" spans="1:15" ht="43.15" customHeight="1">
      <c r="A291" s="120"/>
      <c r="B291" s="121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22"/>
      <c r="O291" s="122"/>
    </row>
    <row r="292" spans="1:15" ht="43.15" customHeight="1">
      <c r="A292" s="120"/>
      <c r="B292" s="121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22"/>
      <c r="O292" s="122"/>
    </row>
    <row r="293" spans="1:15" ht="43.15" customHeight="1">
      <c r="A293" s="120"/>
      <c r="B293" s="121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22"/>
      <c r="O293" s="122"/>
    </row>
    <row r="294" spans="1:15" ht="43.15" customHeight="1">
      <c r="A294" s="120"/>
      <c r="B294" s="121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22"/>
      <c r="O294" s="122"/>
    </row>
    <row r="295" spans="1:15" ht="43.15" customHeight="1">
      <c r="A295" s="120"/>
      <c r="B295" s="121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22"/>
      <c r="O295" s="122"/>
    </row>
    <row r="296" spans="1:15" ht="54.4" customHeight="1">
      <c r="A296" s="120"/>
      <c r="B296" s="121"/>
      <c r="C296" s="105"/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22"/>
      <c r="O296" s="122"/>
    </row>
    <row r="297" spans="1:15" ht="43.15" customHeight="1">
      <c r="A297" s="120"/>
      <c r="B297" s="121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22"/>
      <c r="O297" s="122"/>
    </row>
    <row r="298" spans="1:15" ht="43.15" customHeight="1">
      <c r="A298" s="120"/>
      <c r="B298" s="121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22"/>
      <c r="O298" s="122"/>
    </row>
    <row r="299" spans="1:15" ht="43.15" customHeight="1">
      <c r="A299" s="120"/>
      <c r="B299" s="121"/>
      <c r="C299" s="105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22"/>
      <c r="O299" s="122"/>
    </row>
    <row r="300" spans="1:15" ht="43.15" customHeight="1">
      <c r="A300" s="120"/>
      <c r="B300" s="121"/>
      <c r="C300" s="105"/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22"/>
      <c r="O300" s="122"/>
    </row>
    <row r="301" spans="1:15" ht="1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</row>
    <row r="302" spans="1:15" ht="15" customHeight="1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</row>
    <row r="303" spans="1:15" ht="15" customHeight="1">
      <c r="A303" s="84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</row>
    <row r="304" spans="1:15" ht="15" customHeight="1">
      <c r="A304" s="84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1:15" ht="15" customHeight="1">
      <c r="A305" s="84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  <row r="306" spans="1:15" ht="15" customHeight="1">
      <c r="A306" s="84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</row>
  </sheetData>
  <mergeCells count="22">
    <mergeCell ref="A15:A16"/>
    <mergeCell ref="B13:B14"/>
    <mergeCell ref="B15:B16"/>
    <mergeCell ref="C13:D14"/>
    <mergeCell ref="C15:D16"/>
    <mergeCell ref="A1:J6"/>
    <mergeCell ref="A13:A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E13:E14"/>
    <mergeCell ref="F13:F14"/>
    <mergeCell ref="H15:I16"/>
    <mergeCell ref="H7:J9"/>
    <mergeCell ref="E15:F16"/>
    <mergeCell ref="G15:G16"/>
  </mergeCells>
  <dataValidations count="6">
    <dataValidation type="list" allowBlank="1" showInputMessage="1" showErrorMessage="1" sqref="C19:C300" xr:uid="{00000000-0002-0000-0300-000000000000}">
      <formula1>"UE,ECUE,BLOC,OPTION,Parcours Pédagogique"</formula1>
    </dataValidation>
    <dataValidation type="list" allowBlank="1" showInputMessage="1" showErrorMessage="1" sqref="E19:E300" xr:uid="{00000000-0002-0000-0300-000001000000}">
      <formula1>"Facultatif,Complémentaire"</formula1>
    </dataValidation>
    <dataValidation type="list" allowBlank="1" showInputMessage="1" showErrorMessage="1" sqref="F19:F300" xr:uid="{00000000-0002-0000-0300-000002000000}">
      <formula1>"Création,Modification,Fermeture"</formula1>
    </dataValidation>
    <dataValidation type="list" allowBlank="1" showInputMessage="1" showErrorMessage="1" sqref="H19:H300" xr:uid="{00000000-0002-0000-0300-000003000000}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300" xr:uid="{00000000-0002-0000-0300-000004000000}">
      <formula1>"Anglais"</formula1>
    </dataValidation>
    <dataValidation type="list" allowBlank="1" showInputMessage="1" showErrorMessage="1" sqref="M19:M300" xr:uid="{00000000-0002-0000-0300-000005000000}">
      <formula1>"Porteuse,Portée"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00"/>
  <sheetViews>
    <sheetView showGridLines="0" zoomScale="40" zoomScaleNormal="40" workbookViewId="0">
      <selection activeCell="C24" sqref="C24"/>
    </sheetView>
  </sheetViews>
  <sheetFormatPr baseColWidth="10" defaultColWidth="11.453125" defaultRowHeight="15" customHeight="1"/>
  <cols>
    <col min="1" max="1" width="39" style="1" customWidth="1"/>
    <col min="2" max="2" width="50.6328125" style="1" customWidth="1"/>
    <col min="3" max="3" width="15.453125" style="1" customWidth="1"/>
    <col min="4" max="4" width="20.6328125" style="1" customWidth="1"/>
    <col min="5" max="5" width="15.453125" style="1" customWidth="1"/>
    <col min="6" max="6" width="24.6328125" style="1" customWidth="1"/>
    <col min="7" max="7" width="22" style="1" customWidth="1"/>
    <col min="8" max="8" width="27.1796875" style="1" customWidth="1"/>
    <col min="9" max="9" width="35.36328125" style="1" customWidth="1"/>
    <col min="10" max="10" width="18.6328125" style="1" customWidth="1"/>
    <col min="11" max="11" width="40.6328125" style="1" customWidth="1"/>
    <col min="12" max="12" width="31.6328125" style="1" customWidth="1"/>
    <col min="13" max="14" width="22.453125" style="1" customWidth="1"/>
    <col min="15" max="17" width="20.36328125" style="1" customWidth="1"/>
    <col min="18" max="18" width="20.6328125" style="1" customWidth="1"/>
    <col min="19" max="19" width="20.453125" style="1" customWidth="1"/>
    <col min="20" max="20" width="17.36328125" style="1" customWidth="1"/>
    <col min="21" max="21" width="61.81640625" style="1" customWidth="1"/>
    <col min="22" max="22" width="46.1796875" style="1" customWidth="1"/>
    <col min="23" max="26" width="11.453125" style="1" customWidth="1"/>
    <col min="27" max="16384" width="11.453125" style="1"/>
  </cols>
  <sheetData>
    <row r="1" spans="1:2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12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125"/>
      <c r="W1" s="84"/>
      <c r="X1" s="84"/>
      <c r="Y1" s="84"/>
    </row>
    <row r="2" spans="1:2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12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125"/>
      <c r="W2" s="84"/>
      <c r="X2" s="84"/>
      <c r="Y2" s="84"/>
    </row>
    <row r="3" spans="1:2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12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125"/>
      <c r="W3" s="84"/>
      <c r="X3" s="84"/>
      <c r="Y3" s="84"/>
    </row>
    <row r="4" spans="1:2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12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125"/>
      <c r="W4" s="84"/>
      <c r="X4" s="84"/>
      <c r="Y4" s="84"/>
    </row>
    <row r="5" spans="1:2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12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125"/>
      <c r="W5" s="84"/>
      <c r="X5" s="84"/>
      <c r="Y5" s="84"/>
    </row>
    <row r="6" spans="1:2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12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125"/>
      <c r="W6" s="84"/>
      <c r="X6" s="84"/>
      <c r="Y6" s="84"/>
    </row>
    <row r="7" spans="1:25" ht="14.65" customHeight="1">
      <c r="A7" s="236" t="s">
        <v>277</v>
      </c>
      <c r="B7" s="236" t="str">
        <f>'Fiche Générale'!B3</f>
        <v>Portail_SV</v>
      </c>
      <c r="C7" s="236" t="s">
        <v>278</v>
      </c>
      <c r="D7" s="237"/>
      <c r="E7" s="236" t="str">
        <f>'Fiche Générale'!B4</f>
        <v>Bio-Geo-Sciences</v>
      </c>
      <c r="F7" s="249"/>
      <c r="G7" s="236" t="s">
        <v>279</v>
      </c>
      <c r="H7" s="236" t="str">
        <f>'Fiche Générale'!B5</f>
        <v>SPSTV24</v>
      </c>
      <c r="I7" s="237"/>
      <c r="J7" s="126"/>
      <c r="K7" s="127"/>
      <c r="L7" s="84"/>
      <c r="M7" s="84"/>
      <c r="N7" s="84"/>
      <c r="O7" s="84"/>
      <c r="P7" s="84"/>
      <c r="Q7" s="84"/>
      <c r="R7" s="84"/>
      <c r="S7" s="84"/>
      <c r="T7" s="84"/>
      <c r="U7" s="84"/>
      <c r="V7" s="125"/>
      <c r="W7" s="84"/>
      <c r="X7" s="84"/>
      <c r="Y7" s="84"/>
    </row>
    <row r="8" spans="1:25" ht="14.65" customHeight="1">
      <c r="A8" s="237"/>
      <c r="B8" s="249"/>
      <c r="C8" s="237"/>
      <c r="D8" s="237"/>
      <c r="E8" s="249"/>
      <c r="F8" s="249"/>
      <c r="G8" s="237"/>
      <c r="H8" s="237"/>
      <c r="I8" s="237"/>
      <c r="J8" s="126"/>
      <c r="K8" s="127"/>
      <c r="L8" s="84"/>
      <c r="M8" s="84"/>
      <c r="N8" s="84"/>
      <c r="O8" s="84"/>
      <c r="P8" s="84"/>
      <c r="Q8" s="84"/>
      <c r="R8" s="84"/>
      <c r="S8" s="84"/>
      <c r="T8" s="84"/>
      <c r="U8" s="84"/>
      <c r="V8" s="125"/>
      <c r="W8" s="84"/>
      <c r="X8" s="84"/>
      <c r="Y8" s="84"/>
    </row>
    <row r="9" spans="1:25" ht="14.65" customHeight="1">
      <c r="A9" s="237"/>
      <c r="B9" s="249"/>
      <c r="C9" s="237"/>
      <c r="D9" s="237"/>
      <c r="E9" s="249"/>
      <c r="F9" s="249"/>
      <c r="G9" s="237"/>
      <c r="H9" s="237"/>
      <c r="I9" s="237"/>
      <c r="J9" s="126"/>
      <c r="K9" s="127"/>
      <c r="L9" s="84"/>
      <c r="M9" s="84"/>
      <c r="N9" s="84"/>
      <c r="O9" s="84"/>
      <c r="P9" s="84"/>
      <c r="Q9" s="84"/>
      <c r="R9" s="84"/>
      <c r="S9" s="84"/>
      <c r="T9" s="84"/>
      <c r="U9" s="84"/>
      <c r="V9" s="125"/>
      <c r="W9" s="84"/>
      <c r="X9" s="84"/>
      <c r="Y9" s="84"/>
    </row>
    <row r="10" spans="1:25" ht="14.65" customHeight="1">
      <c r="A10" s="237"/>
      <c r="B10" s="249"/>
      <c r="C10" s="250" t="s">
        <v>202</v>
      </c>
      <c r="D10" s="251"/>
      <c r="E10" s="250" t="str">
        <f>'Fiche Générale'!B9</f>
        <v>Bio-Geo-Sciences</v>
      </c>
      <c r="F10" s="276"/>
      <c r="G10" s="276"/>
      <c r="H10" s="276"/>
      <c r="I10" s="276"/>
      <c r="J10" s="126"/>
      <c r="K10" s="127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125"/>
      <c r="W10" s="84"/>
      <c r="X10" s="84"/>
      <c r="Y10" s="84"/>
    </row>
    <row r="11" spans="1:25" ht="14.65" customHeight="1">
      <c r="A11" s="237"/>
      <c r="B11" s="249"/>
      <c r="C11" s="251"/>
      <c r="D11" s="251"/>
      <c r="E11" s="276"/>
      <c r="F11" s="276"/>
      <c r="G11" s="276"/>
      <c r="H11" s="276"/>
      <c r="I11" s="276"/>
      <c r="J11" s="126"/>
      <c r="K11" s="127"/>
      <c r="L11" s="84"/>
      <c r="M11" s="88"/>
      <c r="N11" s="88"/>
      <c r="O11" s="88"/>
      <c r="P11" s="88"/>
      <c r="Q11" s="88"/>
      <c r="R11" s="88"/>
      <c r="S11" s="88"/>
      <c r="T11" s="88"/>
      <c r="U11" s="88"/>
      <c r="V11" s="125"/>
      <c r="W11" s="84"/>
      <c r="X11" s="84"/>
      <c r="Y11" s="84"/>
    </row>
    <row r="12" spans="1:25" ht="15" customHeight="1">
      <c r="A12" s="85"/>
      <c r="B12" s="85"/>
      <c r="C12" s="85"/>
      <c r="D12" s="85"/>
      <c r="E12" s="85"/>
      <c r="F12" s="85"/>
      <c r="G12" s="85"/>
      <c r="H12" s="87"/>
      <c r="I12" s="23"/>
      <c r="J12" s="128"/>
      <c r="K12" s="84"/>
      <c r="L12" s="129"/>
      <c r="M12" s="179" t="s">
        <v>280</v>
      </c>
      <c r="N12" s="180"/>
      <c r="O12" s="180"/>
      <c r="P12" s="180"/>
      <c r="Q12" s="181"/>
      <c r="R12" s="179" t="s">
        <v>281</v>
      </c>
      <c r="S12" s="180"/>
      <c r="T12" s="180"/>
      <c r="U12" s="181"/>
      <c r="V12" s="130"/>
      <c r="W12" s="84"/>
      <c r="X12" s="84"/>
      <c r="Y12" s="84"/>
    </row>
    <row r="13" spans="1:25" ht="15" customHeight="1">
      <c r="A13" s="258" t="s">
        <v>203</v>
      </c>
      <c r="B13" s="179" t="str">
        <f>'S1 Maquette'!B13</f>
        <v>1ère année de Portail</v>
      </c>
      <c r="C13" s="181"/>
      <c r="D13" s="258" t="s">
        <v>282</v>
      </c>
      <c r="E13" s="179" t="str">
        <f>'S1 Maquette'!E13</f>
        <v>SPBG1</v>
      </c>
      <c r="F13" s="268"/>
      <c r="G13" s="269"/>
      <c r="H13" s="83"/>
      <c r="I13" s="128"/>
      <c r="J13" s="128"/>
      <c r="K13" s="84"/>
      <c r="L13" s="129"/>
      <c r="M13" s="182"/>
      <c r="N13" s="183"/>
      <c r="O13" s="183"/>
      <c r="P13" s="183"/>
      <c r="Q13" s="184"/>
      <c r="R13" s="182"/>
      <c r="S13" s="183"/>
      <c r="T13" s="183"/>
      <c r="U13" s="184"/>
      <c r="V13" s="130"/>
      <c r="W13" s="84"/>
      <c r="X13" s="84"/>
      <c r="Y13" s="84"/>
    </row>
    <row r="14" spans="1:25" ht="15" customHeight="1">
      <c r="A14" s="259"/>
      <c r="B14" s="182"/>
      <c r="C14" s="184"/>
      <c r="D14" s="259"/>
      <c r="E14" s="270"/>
      <c r="F14" s="271"/>
      <c r="G14" s="272"/>
      <c r="H14" s="83"/>
      <c r="I14" s="128"/>
      <c r="J14" s="128"/>
      <c r="K14" s="84"/>
      <c r="L14" s="129"/>
      <c r="M14" s="258" t="s">
        <v>283</v>
      </c>
      <c r="N14" s="179" t="s">
        <v>284</v>
      </c>
      <c r="O14" s="181"/>
      <c r="P14" s="179" t="s">
        <v>285</v>
      </c>
      <c r="Q14" s="181"/>
      <c r="R14" s="263"/>
      <c r="S14" s="260"/>
      <c r="T14" s="260"/>
      <c r="U14" s="266"/>
      <c r="V14" s="130"/>
      <c r="W14" s="84"/>
      <c r="X14" s="84"/>
      <c r="Y14" s="84"/>
    </row>
    <row r="15" spans="1:25" ht="15" customHeight="1">
      <c r="A15" s="258" t="s">
        <v>286</v>
      </c>
      <c r="B15" s="179" t="str">
        <f>'S1 Maquette'!B15</f>
        <v>Semestre 1</v>
      </c>
      <c r="C15" s="181"/>
      <c r="D15" s="258" t="s">
        <v>287</v>
      </c>
      <c r="E15" s="273" t="str">
        <f>'S1 Maquette'!E15:F16</f>
        <v>SPS01BG</v>
      </c>
      <c r="F15" s="268"/>
      <c r="G15" s="269"/>
      <c r="H15" s="83"/>
      <c r="I15" s="128"/>
      <c r="J15" s="128"/>
      <c r="K15" s="84"/>
      <c r="L15" s="129"/>
      <c r="M15" s="267"/>
      <c r="N15" s="274"/>
      <c r="O15" s="275"/>
      <c r="P15" s="274"/>
      <c r="Q15" s="275"/>
      <c r="R15" s="264"/>
      <c r="S15" s="261"/>
      <c r="T15" s="261"/>
      <c r="U15" s="267"/>
      <c r="V15" s="130"/>
      <c r="W15" s="84"/>
      <c r="X15" s="84"/>
      <c r="Y15" s="84"/>
    </row>
    <row r="16" spans="1:25" ht="15" customHeight="1">
      <c r="A16" s="259"/>
      <c r="B16" s="182"/>
      <c r="C16" s="184"/>
      <c r="D16" s="259"/>
      <c r="E16" s="270"/>
      <c r="F16" s="271"/>
      <c r="G16" s="272"/>
      <c r="H16" s="83"/>
      <c r="I16" s="128"/>
      <c r="J16" s="128"/>
      <c r="K16" s="84"/>
      <c r="L16" s="129"/>
      <c r="M16" s="267"/>
      <c r="N16" s="274"/>
      <c r="O16" s="275"/>
      <c r="P16" s="274"/>
      <c r="Q16" s="275"/>
      <c r="R16" s="264"/>
      <c r="S16" s="261"/>
      <c r="T16" s="261"/>
      <c r="U16" s="267"/>
      <c r="V16" s="130"/>
      <c r="W16" s="84"/>
      <c r="X16" s="84"/>
      <c r="Y16" s="84"/>
    </row>
    <row r="17" spans="1:25" ht="15" customHeight="1">
      <c r="A17" s="85"/>
      <c r="B17" s="85"/>
      <c r="C17" s="85"/>
      <c r="D17" s="85"/>
      <c r="E17" s="85"/>
      <c r="F17" s="85"/>
      <c r="G17" s="85"/>
      <c r="H17" s="88"/>
      <c r="I17" s="88"/>
      <c r="J17" s="88"/>
      <c r="K17" s="88"/>
      <c r="L17" s="131"/>
      <c r="M17" s="259"/>
      <c r="N17" s="182"/>
      <c r="O17" s="184"/>
      <c r="P17" s="182"/>
      <c r="Q17" s="184"/>
      <c r="R17" s="265"/>
      <c r="S17" s="262"/>
      <c r="T17" s="262"/>
      <c r="U17" s="259"/>
      <c r="V17" s="132"/>
      <c r="W17" s="84"/>
      <c r="X17" s="84"/>
      <c r="Y17" s="84"/>
    </row>
    <row r="18" spans="1:25" ht="59.65" customHeight="1">
      <c r="A18" s="89" t="s">
        <v>288</v>
      </c>
      <c r="B18" s="89" t="s">
        <v>289</v>
      </c>
      <c r="C18" s="89" t="s">
        <v>5</v>
      </c>
      <c r="D18" s="89" t="s">
        <v>290</v>
      </c>
      <c r="E18" s="89" t="s">
        <v>291</v>
      </c>
      <c r="F18" s="89" t="s">
        <v>292</v>
      </c>
      <c r="G18" s="89" t="s">
        <v>293</v>
      </c>
      <c r="H18" s="89" t="s">
        <v>294</v>
      </c>
      <c r="I18" s="89" t="s">
        <v>295</v>
      </c>
      <c r="J18" s="89" t="s">
        <v>296</v>
      </c>
      <c r="K18" s="89" t="s">
        <v>297</v>
      </c>
      <c r="L18" s="89" t="s">
        <v>298</v>
      </c>
      <c r="M18" s="89" t="s">
        <v>299</v>
      </c>
      <c r="N18" s="89" t="s">
        <v>289</v>
      </c>
      <c r="O18" s="89" t="s">
        <v>300</v>
      </c>
      <c r="P18" s="89" t="s">
        <v>289</v>
      </c>
      <c r="Q18" s="89" t="s">
        <v>301</v>
      </c>
      <c r="R18" s="89" t="s">
        <v>302</v>
      </c>
      <c r="S18" s="89" t="s">
        <v>289</v>
      </c>
      <c r="T18" s="89" t="s">
        <v>300</v>
      </c>
      <c r="U18" s="89" t="s">
        <v>303</v>
      </c>
      <c r="V18" s="89" t="s">
        <v>304</v>
      </c>
      <c r="W18" s="83"/>
      <c r="X18" s="84"/>
      <c r="Y18" s="84"/>
    </row>
    <row r="19" spans="1:25" ht="30.4" customHeight="1">
      <c r="A19" s="100" t="str">
        <f>'S1 Maquette'!B19</f>
        <v xml:space="preserve">Compétences transversales S1 </v>
      </c>
      <c r="B19" s="133" t="str">
        <f>'S1 Maquette'!C19</f>
        <v>UE</v>
      </c>
      <c r="C19" s="134" t="s">
        <v>305</v>
      </c>
      <c r="D19" s="96"/>
      <c r="E19" s="96"/>
      <c r="F19" s="96"/>
      <c r="G19" s="135"/>
      <c r="H19" s="136"/>
      <c r="I19" s="136"/>
      <c r="J19" s="136"/>
      <c r="K19" s="135"/>
      <c r="L19" s="135"/>
      <c r="M19" s="136"/>
      <c r="N19" s="136"/>
      <c r="O19" s="135"/>
      <c r="P19" s="135"/>
      <c r="Q19" s="135"/>
      <c r="R19" s="135"/>
      <c r="S19" s="135"/>
      <c r="T19" s="135"/>
      <c r="U19" s="137"/>
      <c r="V19" s="138"/>
      <c r="W19" s="83"/>
      <c r="X19" s="84"/>
      <c r="Y19" s="84"/>
    </row>
    <row r="20" spans="1:25" ht="30.4" customHeight="1">
      <c r="A20" s="100" t="str">
        <f>'S1 Maquette'!B20</f>
        <v>Compétences écrites 1</v>
      </c>
      <c r="B20" s="133" t="str">
        <f>'S1 Maquette'!C20</f>
        <v>ECUE</v>
      </c>
      <c r="C20" s="139" t="s">
        <v>305</v>
      </c>
      <c r="D20" s="94"/>
      <c r="E20" s="94"/>
      <c r="F20" s="94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8"/>
      <c r="W20" s="83"/>
      <c r="X20" s="84"/>
      <c r="Y20" s="84"/>
    </row>
    <row r="21" spans="1:25" ht="30.4" customHeight="1">
      <c r="A21" s="100" t="str">
        <f>'S1 Maquette'!B21</f>
        <v>Compétences informationnelles</v>
      </c>
      <c r="B21" s="133" t="str">
        <f>'S1 Maquette'!C21</f>
        <v>ECUE</v>
      </c>
      <c r="C21" s="139" t="s">
        <v>305</v>
      </c>
      <c r="D21" s="94"/>
      <c r="E21" s="94"/>
      <c r="F21" s="94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8"/>
      <c r="W21" s="83"/>
      <c r="X21" s="84"/>
      <c r="Y21" s="84"/>
    </row>
    <row r="22" spans="1:25" ht="30.4" customHeight="1">
      <c r="A22" s="100" t="str">
        <f>'S1 Maquette'!B22</f>
        <v>Langue vivante étrangère 1</v>
      </c>
      <c r="B22" s="133" t="str">
        <f>'S1 Maquette'!C22</f>
        <v>ECUE</v>
      </c>
      <c r="C22" s="139" t="s">
        <v>305</v>
      </c>
      <c r="D22" s="94"/>
      <c r="E22" s="94"/>
      <c r="F22" s="94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83"/>
      <c r="X22" s="84"/>
      <c r="Y22" s="84"/>
    </row>
    <row r="23" spans="1:25" ht="30.4" customHeight="1">
      <c r="A23" s="24" t="str">
        <f>'S1 Maquette'!B23</f>
        <v>Organisation et Mécanismes Moléculaires des cellules eucaryotes</v>
      </c>
      <c r="B23" s="25" t="str">
        <f>'S1 Maquette'!C23</f>
        <v>UE</v>
      </c>
      <c r="C23" s="24" t="s">
        <v>305</v>
      </c>
      <c r="D23" s="105"/>
      <c r="E23" s="24" t="s">
        <v>306</v>
      </c>
      <c r="F23" s="24" t="s">
        <v>306</v>
      </c>
      <c r="G23" s="25" t="s">
        <v>306</v>
      </c>
      <c r="H23" s="25" t="s">
        <v>306</v>
      </c>
      <c r="I23" s="25" t="s">
        <v>306</v>
      </c>
      <c r="J23" s="27">
        <v>8</v>
      </c>
      <c r="K23" s="25" t="s">
        <v>8</v>
      </c>
      <c r="L23" s="26"/>
      <c r="M23" s="27">
        <v>3</v>
      </c>
      <c r="N23" s="26"/>
      <c r="O23" s="26"/>
      <c r="P23" s="26"/>
      <c r="Q23" s="26"/>
      <c r="R23" s="26"/>
      <c r="S23" s="26"/>
      <c r="T23" s="26"/>
      <c r="U23" s="26"/>
      <c r="V23" s="25" t="s">
        <v>307</v>
      </c>
      <c r="W23" s="83"/>
      <c r="X23" s="84"/>
      <c r="Y23" s="84"/>
    </row>
    <row r="24" spans="1:25" ht="65.5" customHeight="1">
      <c r="A24" s="25" t="str">
        <f>'S1 Maquette'!B24</f>
        <v>Biologie Cellulaire</v>
      </c>
      <c r="B24" s="25" t="str">
        <f>'S1 Maquette'!C24</f>
        <v>ECUE</v>
      </c>
      <c r="C24" s="24" t="s">
        <v>305</v>
      </c>
      <c r="D24" s="104">
        <v>2</v>
      </c>
      <c r="E24" s="24" t="s">
        <v>306</v>
      </c>
      <c r="F24" s="24" t="s">
        <v>306</v>
      </c>
      <c r="G24" s="25" t="s">
        <v>306</v>
      </c>
      <c r="H24" s="25" t="s">
        <v>306</v>
      </c>
      <c r="I24" s="25" t="s">
        <v>306</v>
      </c>
      <c r="J24" s="27">
        <v>6</v>
      </c>
      <c r="K24" s="26"/>
      <c r="L24" s="26"/>
      <c r="M24" s="26"/>
      <c r="N24" s="26"/>
      <c r="O24" s="26"/>
      <c r="P24" s="25" t="s">
        <v>9</v>
      </c>
      <c r="Q24" s="25" t="s">
        <v>308</v>
      </c>
      <c r="R24" s="24" t="s">
        <v>16</v>
      </c>
      <c r="S24" s="25" t="s">
        <v>9</v>
      </c>
      <c r="T24" s="25" t="s">
        <v>308</v>
      </c>
      <c r="U24" s="140" t="s">
        <v>309</v>
      </c>
      <c r="V24" s="141"/>
      <c r="W24" s="83"/>
      <c r="X24" s="84"/>
      <c r="Y24" s="84"/>
    </row>
    <row r="25" spans="1:25" ht="30.4" customHeight="1">
      <c r="A25" s="25" t="str">
        <f>'S1 Maquette'!B25</f>
        <v>Spécificité de la Cellule Végétale</v>
      </c>
      <c r="B25" s="25" t="str">
        <f>'S1 Maquette'!C25</f>
        <v>ECUE</v>
      </c>
      <c r="C25" s="24" t="s">
        <v>305</v>
      </c>
      <c r="D25" s="104">
        <v>1</v>
      </c>
      <c r="E25" s="24" t="s">
        <v>306</v>
      </c>
      <c r="F25" s="24" t="s">
        <v>306</v>
      </c>
      <c r="G25" s="25" t="s">
        <v>306</v>
      </c>
      <c r="H25" s="25" t="s">
        <v>306</v>
      </c>
      <c r="I25" s="25" t="s">
        <v>306</v>
      </c>
      <c r="J25" s="27">
        <v>6</v>
      </c>
      <c r="K25" s="26"/>
      <c r="L25" s="26"/>
      <c r="M25" s="26"/>
      <c r="N25" s="26"/>
      <c r="O25" s="26"/>
      <c r="P25" s="25" t="s">
        <v>9</v>
      </c>
      <c r="Q25" s="25" t="s">
        <v>310</v>
      </c>
      <c r="R25" s="24" t="s">
        <v>16</v>
      </c>
      <c r="S25" s="25" t="s">
        <v>9</v>
      </c>
      <c r="T25" s="25" t="s">
        <v>310</v>
      </c>
      <c r="U25" s="26"/>
      <c r="V25" s="138"/>
      <c r="W25" s="83"/>
      <c r="X25" s="84"/>
      <c r="Y25" s="84"/>
    </row>
    <row r="26" spans="1:25" ht="30.4" customHeight="1">
      <c r="A26" s="25" t="str">
        <f>'S1 Maquette'!B26</f>
        <v>Biologie Moléculaire</v>
      </c>
      <c r="B26" s="25" t="str">
        <f>'S1 Maquette'!C26</f>
        <v>ECUE</v>
      </c>
      <c r="C26" s="24" t="s">
        <v>305</v>
      </c>
      <c r="D26" s="104">
        <v>1</v>
      </c>
      <c r="E26" s="24" t="s">
        <v>306</v>
      </c>
      <c r="F26" s="24" t="s">
        <v>306</v>
      </c>
      <c r="G26" s="25" t="s">
        <v>306</v>
      </c>
      <c r="H26" s="25" t="s">
        <v>306</v>
      </c>
      <c r="I26" s="25" t="s">
        <v>306</v>
      </c>
      <c r="J26" s="27">
        <v>6</v>
      </c>
      <c r="K26" s="26"/>
      <c r="L26" s="142"/>
      <c r="M26" s="26"/>
      <c r="N26" s="26"/>
      <c r="O26" s="26"/>
      <c r="P26" s="25" t="s">
        <v>9</v>
      </c>
      <c r="Q26" s="25" t="s">
        <v>310</v>
      </c>
      <c r="R26" s="24" t="s">
        <v>16</v>
      </c>
      <c r="S26" s="25" t="s">
        <v>9</v>
      </c>
      <c r="T26" s="25" t="s">
        <v>310</v>
      </c>
      <c r="U26" s="26"/>
      <c r="V26" s="138"/>
      <c r="W26" s="83"/>
      <c r="X26" s="84"/>
      <c r="Y26" s="84"/>
    </row>
    <row r="27" spans="1:25" ht="30.4" customHeight="1">
      <c r="A27" s="24" t="str">
        <f>'S1 Maquette'!B27</f>
        <v xml:space="preserve">Génétique, Evolution, Origine de la vie et Biodiversité </v>
      </c>
      <c r="B27" s="25" t="str">
        <f>'S1 Maquette'!C27</f>
        <v>UE</v>
      </c>
      <c r="C27" s="24" t="s">
        <v>305</v>
      </c>
      <c r="D27" s="105"/>
      <c r="E27" s="24" t="s">
        <v>306</v>
      </c>
      <c r="F27" s="24" t="s">
        <v>306</v>
      </c>
      <c r="G27" s="25" t="s">
        <v>306</v>
      </c>
      <c r="H27" s="25" t="s">
        <v>306</v>
      </c>
      <c r="I27" s="25" t="s">
        <v>306</v>
      </c>
      <c r="J27" s="27">
        <v>8</v>
      </c>
      <c r="K27" s="25" t="s">
        <v>8</v>
      </c>
      <c r="L27" s="26"/>
      <c r="M27" s="27">
        <v>3</v>
      </c>
      <c r="N27" s="26"/>
      <c r="O27" s="26"/>
      <c r="P27" s="26"/>
      <c r="Q27" s="26"/>
      <c r="R27" s="26"/>
      <c r="S27" s="26"/>
      <c r="T27" s="26"/>
      <c r="U27" s="26"/>
      <c r="V27" s="25" t="s">
        <v>307</v>
      </c>
      <c r="W27" s="83"/>
      <c r="X27" s="84"/>
      <c r="Y27" s="84"/>
    </row>
    <row r="28" spans="1:25" ht="30.4" customHeight="1">
      <c r="A28" s="25" t="str">
        <f>'S1 Maquette'!B28</f>
        <v>Génétique Formelle</v>
      </c>
      <c r="B28" s="25" t="str">
        <f>'S1 Maquette'!C28</f>
        <v>ECUE</v>
      </c>
      <c r="C28" s="24" t="s">
        <v>305</v>
      </c>
      <c r="D28" s="104">
        <v>1</v>
      </c>
      <c r="E28" s="24" t="s">
        <v>306</v>
      </c>
      <c r="F28" s="24" t="s">
        <v>306</v>
      </c>
      <c r="G28" s="25" t="s">
        <v>306</v>
      </c>
      <c r="H28" s="25" t="s">
        <v>306</v>
      </c>
      <c r="I28" s="25" t="s">
        <v>306</v>
      </c>
      <c r="J28" s="27">
        <v>6</v>
      </c>
      <c r="K28" s="26"/>
      <c r="L28" s="142"/>
      <c r="M28" s="26"/>
      <c r="N28" s="26"/>
      <c r="O28" s="26"/>
      <c r="P28" s="25" t="s">
        <v>9</v>
      </c>
      <c r="Q28" s="25" t="s">
        <v>308</v>
      </c>
      <c r="R28" s="24" t="s">
        <v>16</v>
      </c>
      <c r="S28" s="25" t="s">
        <v>9</v>
      </c>
      <c r="T28" s="25" t="s">
        <v>308</v>
      </c>
      <c r="U28" s="26"/>
      <c r="V28" s="138"/>
      <c r="W28" s="83"/>
      <c r="X28" s="84"/>
      <c r="Y28" s="84"/>
    </row>
    <row r="29" spans="1:25" ht="30.4" customHeight="1">
      <c r="A29" s="25" t="str">
        <f>'S1 Maquette'!B29</f>
        <v>Biologie Evolutive</v>
      </c>
      <c r="B29" s="25" t="str">
        <f>'S1 Maquette'!C29</f>
        <v>ECUE</v>
      </c>
      <c r="C29" s="24" t="s">
        <v>305</v>
      </c>
      <c r="D29" s="104">
        <v>1</v>
      </c>
      <c r="E29" s="24" t="s">
        <v>306</v>
      </c>
      <c r="F29" s="24" t="s">
        <v>306</v>
      </c>
      <c r="G29" s="25" t="s">
        <v>306</v>
      </c>
      <c r="H29" s="25" t="s">
        <v>306</v>
      </c>
      <c r="I29" s="25" t="s">
        <v>306</v>
      </c>
      <c r="J29" s="27">
        <v>6</v>
      </c>
      <c r="K29" s="26"/>
      <c r="L29" s="26"/>
      <c r="M29" s="26"/>
      <c r="N29" s="26"/>
      <c r="O29" s="26"/>
      <c r="P29" s="25" t="s">
        <v>9</v>
      </c>
      <c r="Q29" s="25" t="s">
        <v>310</v>
      </c>
      <c r="R29" s="24" t="s">
        <v>16</v>
      </c>
      <c r="S29" s="25" t="s">
        <v>9</v>
      </c>
      <c r="T29" s="25" t="s">
        <v>310</v>
      </c>
      <c r="U29" s="26"/>
      <c r="V29" s="138"/>
      <c r="W29" s="83"/>
      <c r="X29" s="84"/>
      <c r="Y29" s="84"/>
    </row>
    <row r="30" spans="1:25" ht="30.4" customHeight="1">
      <c r="A30" s="25" t="str">
        <f>'S1 Maquette'!B30</f>
        <v>Ecologie Générale</v>
      </c>
      <c r="B30" s="25" t="str">
        <f>'S1 Maquette'!C30</f>
        <v>ECUE</v>
      </c>
      <c r="C30" s="24" t="s">
        <v>305</v>
      </c>
      <c r="D30" s="104">
        <v>1</v>
      </c>
      <c r="E30" s="24" t="s">
        <v>306</v>
      </c>
      <c r="F30" s="24" t="s">
        <v>306</v>
      </c>
      <c r="G30" s="25" t="s">
        <v>306</v>
      </c>
      <c r="H30" s="25" t="s">
        <v>306</v>
      </c>
      <c r="I30" s="25" t="s">
        <v>306</v>
      </c>
      <c r="J30" s="27">
        <v>6</v>
      </c>
      <c r="K30" s="26"/>
      <c r="L30" s="26"/>
      <c r="M30" s="26"/>
      <c r="N30" s="26"/>
      <c r="O30" s="26"/>
      <c r="P30" s="25" t="s">
        <v>9</v>
      </c>
      <c r="Q30" s="25" t="s">
        <v>310</v>
      </c>
      <c r="R30" s="24" t="s">
        <v>16</v>
      </c>
      <c r="S30" s="25" t="s">
        <v>9</v>
      </c>
      <c r="T30" s="25" t="s">
        <v>310</v>
      </c>
      <c r="U30" s="140" t="s">
        <v>311</v>
      </c>
      <c r="V30" s="143"/>
      <c r="W30" s="83"/>
      <c r="X30" s="84"/>
      <c r="Y30" s="84"/>
    </row>
    <row r="31" spans="1:25" ht="30.4" customHeight="1">
      <c r="A31" s="25" t="str">
        <f>'S1 Maquette'!B31</f>
        <v>Chimie-Biochimie</v>
      </c>
      <c r="B31" s="25" t="str">
        <f>'S1 Maquette'!C31</f>
        <v>UE</v>
      </c>
      <c r="C31" s="24" t="s">
        <v>305</v>
      </c>
      <c r="D31" s="105"/>
      <c r="E31" s="24" t="s">
        <v>306</v>
      </c>
      <c r="F31" s="24" t="s">
        <v>306</v>
      </c>
      <c r="G31" s="25" t="s">
        <v>306</v>
      </c>
      <c r="H31" s="25" t="s">
        <v>306</v>
      </c>
      <c r="I31" s="25" t="s">
        <v>306</v>
      </c>
      <c r="J31" s="27">
        <v>8</v>
      </c>
      <c r="K31" s="25" t="s">
        <v>8</v>
      </c>
      <c r="L31" s="26"/>
      <c r="M31" s="27">
        <v>3</v>
      </c>
      <c r="N31" s="26"/>
      <c r="O31" s="26"/>
      <c r="P31" s="26"/>
      <c r="Q31" s="26"/>
      <c r="R31" s="26"/>
      <c r="S31" s="26"/>
      <c r="T31" s="26"/>
      <c r="U31" s="26"/>
      <c r="V31" s="25" t="s">
        <v>307</v>
      </c>
      <c r="W31" s="83"/>
      <c r="X31" s="84"/>
      <c r="Y31" s="84"/>
    </row>
    <row r="32" spans="1:25" ht="30.4" customHeight="1">
      <c r="A32" s="25" t="str">
        <f>'S1 Maquette'!B32</f>
        <v>Biochimie Structurale</v>
      </c>
      <c r="B32" s="25" t="str">
        <f>'S1 Maquette'!C32</f>
        <v>ECUE</v>
      </c>
      <c r="C32" s="24" t="s">
        <v>305</v>
      </c>
      <c r="D32" s="104">
        <v>1</v>
      </c>
      <c r="E32" s="24" t="s">
        <v>306</v>
      </c>
      <c r="F32" s="24" t="s">
        <v>306</v>
      </c>
      <c r="G32" s="25" t="s">
        <v>306</v>
      </c>
      <c r="H32" s="25" t="s">
        <v>306</v>
      </c>
      <c r="I32" s="25" t="s">
        <v>306</v>
      </c>
      <c r="J32" s="27">
        <v>6</v>
      </c>
      <c r="K32" s="26"/>
      <c r="L32" s="142"/>
      <c r="M32" s="26"/>
      <c r="N32" s="26"/>
      <c r="O32" s="26"/>
      <c r="P32" s="25" t="s">
        <v>9</v>
      </c>
      <c r="Q32" s="25" t="s">
        <v>312</v>
      </c>
      <c r="R32" s="24" t="s">
        <v>16</v>
      </c>
      <c r="S32" s="25" t="s">
        <v>9</v>
      </c>
      <c r="T32" s="25" t="s">
        <v>312</v>
      </c>
      <c r="U32" s="26"/>
      <c r="V32" s="26"/>
      <c r="W32" s="83"/>
      <c r="X32" s="84"/>
      <c r="Y32" s="84"/>
    </row>
    <row r="33" spans="1:25" ht="30.4" customHeight="1">
      <c r="A33" s="24" t="str">
        <f>'S1 Maquette'!B33</f>
        <v>Structure des Molécules et Réactions Acides-Bases</v>
      </c>
      <c r="B33" s="25" t="str">
        <f>'S1 Maquette'!C33</f>
        <v>ECUE</v>
      </c>
      <c r="C33" s="24" t="s">
        <v>305</v>
      </c>
      <c r="D33" s="104">
        <v>1</v>
      </c>
      <c r="E33" s="24" t="s">
        <v>306</v>
      </c>
      <c r="F33" s="24" t="s">
        <v>306</v>
      </c>
      <c r="G33" s="25" t="s">
        <v>306</v>
      </c>
      <c r="H33" s="25" t="s">
        <v>306</v>
      </c>
      <c r="I33" s="25" t="s">
        <v>306</v>
      </c>
      <c r="J33" s="27">
        <v>6</v>
      </c>
      <c r="K33" s="26"/>
      <c r="L33" s="142"/>
      <c r="M33" s="26"/>
      <c r="N33" s="26"/>
      <c r="O33" s="26"/>
      <c r="P33" s="25" t="s">
        <v>9</v>
      </c>
      <c r="Q33" s="25" t="s">
        <v>308</v>
      </c>
      <c r="R33" s="24" t="s">
        <v>16</v>
      </c>
      <c r="S33" s="25" t="s">
        <v>9</v>
      </c>
      <c r="T33" s="25" t="s">
        <v>308</v>
      </c>
      <c r="U33" s="296" t="s">
        <v>440</v>
      </c>
      <c r="V33" s="26"/>
      <c r="W33" s="83"/>
      <c r="X33" s="84"/>
      <c r="Y33" s="84"/>
    </row>
    <row r="34" spans="1:25" ht="30.4" customHeight="1">
      <c r="A34" s="25" t="str">
        <f>'S1 Maquette'!B34</f>
        <v xml:space="preserve">Outils pour la biologie 1 </v>
      </c>
      <c r="B34" s="25" t="str">
        <f>'S1 Maquette'!C34</f>
        <v>UE</v>
      </c>
      <c r="C34" s="24" t="s">
        <v>305</v>
      </c>
      <c r="D34" s="105"/>
      <c r="E34" s="24" t="s">
        <v>306</v>
      </c>
      <c r="F34" s="24" t="s">
        <v>306</v>
      </c>
      <c r="G34" s="25" t="s">
        <v>306</v>
      </c>
      <c r="H34" s="25" t="s">
        <v>306</v>
      </c>
      <c r="I34" s="25" t="s">
        <v>306</v>
      </c>
      <c r="J34" s="27">
        <v>8</v>
      </c>
      <c r="K34" s="25" t="s">
        <v>8</v>
      </c>
      <c r="L34" s="26"/>
      <c r="M34" s="27">
        <v>3</v>
      </c>
      <c r="N34" s="26"/>
      <c r="O34" s="26"/>
      <c r="P34" s="26"/>
      <c r="Q34" s="26"/>
      <c r="R34" s="26"/>
      <c r="S34" s="26"/>
      <c r="T34" s="26"/>
      <c r="U34" s="26"/>
      <c r="V34" s="25" t="s">
        <v>307</v>
      </c>
      <c r="W34" s="83"/>
      <c r="X34" s="84"/>
      <c r="Y34" s="84"/>
    </row>
    <row r="35" spans="1:25" ht="30.4" customHeight="1">
      <c r="A35" s="25" t="str">
        <f>'S1 Maquette'!B35</f>
        <v>Statistiques I</v>
      </c>
      <c r="B35" s="25" t="str">
        <f>'S1 Maquette'!C35</f>
        <v>ECUE</v>
      </c>
      <c r="C35" s="24" t="s">
        <v>305</v>
      </c>
      <c r="D35" s="104">
        <v>5</v>
      </c>
      <c r="E35" s="24" t="s">
        <v>306</v>
      </c>
      <c r="F35" s="24" t="s">
        <v>306</v>
      </c>
      <c r="G35" s="25" t="s">
        <v>306</v>
      </c>
      <c r="H35" s="25" t="s">
        <v>306</v>
      </c>
      <c r="I35" s="25" t="s">
        <v>306</v>
      </c>
      <c r="J35" s="27">
        <v>6</v>
      </c>
      <c r="K35" s="26"/>
      <c r="L35" s="142"/>
      <c r="M35" s="26"/>
      <c r="N35" s="26"/>
      <c r="O35" s="26"/>
      <c r="P35" s="25" t="s">
        <v>9</v>
      </c>
      <c r="Q35" s="25" t="s">
        <v>312</v>
      </c>
      <c r="R35" s="24" t="s">
        <v>16</v>
      </c>
      <c r="S35" s="25" t="s">
        <v>9</v>
      </c>
      <c r="T35" s="25" t="s">
        <v>308</v>
      </c>
      <c r="U35" s="26"/>
      <c r="V35" s="138"/>
      <c r="W35" s="83"/>
      <c r="X35" s="84"/>
      <c r="Y35" s="84"/>
    </row>
    <row r="36" spans="1:25" ht="30.4" customHeight="1">
      <c r="A36" s="25" t="str">
        <f>'S1 Maquette'!B36</f>
        <v>Physique pour la biologie 1 : Optique</v>
      </c>
      <c r="B36" s="25" t="str">
        <f>'S1 Maquette'!C36</f>
        <v>ECUE</v>
      </c>
      <c r="C36" s="24" t="s">
        <v>305</v>
      </c>
      <c r="D36" s="104">
        <v>3</v>
      </c>
      <c r="E36" s="24" t="s">
        <v>306</v>
      </c>
      <c r="F36" s="24" t="s">
        <v>306</v>
      </c>
      <c r="G36" s="25" t="s">
        <v>306</v>
      </c>
      <c r="H36" s="25" t="s">
        <v>306</v>
      </c>
      <c r="I36" s="25" t="s">
        <v>306</v>
      </c>
      <c r="J36" s="27">
        <v>6</v>
      </c>
      <c r="K36" s="26"/>
      <c r="L36" s="26"/>
      <c r="M36" s="26"/>
      <c r="N36" s="26"/>
      <c r="O36" s="26"/>
      <c r="P36" s="25" t="s">
        <v>9</v>
      </c>
      <c r="Q36" s="25" t="s">
        <v>308</v>
      </c>
      <c r="R36" s="24" t="s">
        <v>16</v>
      </c>
      <c r="S36" s="25" t="s">
        <v>9</v>
      </c>
      <c r="T36" s="25" t="s">
        <v>308</v>
      </c>
      <c r="U36" s="26"/>
      <c r="V36" s="138"/>
      <c r="W36" s="83"/>
      <c r="X36" s="84"/>
      <c r="Y36" s="84"/>
    </row>
    <row r="37" spans="1:25" ht="30.4" customHeight="1">
      <c r="A37" s="25" t="str">
        <f>'S1 Maquette'!B37</f>
        <v>TP Biologie Expérimentale</v>
      </c>
      <c r="B37" s="25" t="str">
        <f>'S1 Maquette'!C37</f>
        <v>ECUE</v>
      </c>
      <c r="C37" s="24" t="s">
        <v>305</v>
      </c>
      <c r="D37" s="104">
        <v>2</v>
      </c>
      <c r="E37" s="24" t="s">
        <v>306</v>
      </c>
      <c r="F37" s="24" t="s">
        <v>306</v>
      </c>
      <c r="G37" s="25" t="s">
        <v>306</v>
      </c>
      <c r="H37" s="25" t="s">
        <v>306</v>
      </c>
      <c r="I37" s="25" t="s">
        <v>306</v>
      </c>
      <c r="J37" s="27">
        <v>6</v>
      </c>
      <c r="K37" s="26"/>
      <c r="L37" s="142"/>
      <c r="M37" s="26"/>
      <c r="N37" s="26"/>
      <c r="O37" s="26"/>
      <c r="P37" s="25" t="s">
        <v>9</v>
      </c>
      <c r="Q37" s="25" t="s">
        <v>313</v>
      </c>
      <c r="R37" s="24" t="s">
        <v>16</v>
      </c>
      <c r="S37" s="25" t="s">
        <v>9</v>
      </c>
      <c r="T37" s="25" t="s">
        <v>314</v>
      </c>
      <c r="U37" s="115" t="s">
        <v>315</v>
      </c>
      <c r="V37" s="143"/>
      <c r="W37" s="83"/>
      <c r="X37" s="84"/>
      <c r="Y37" s="84"/>
    </row>
    <row r="38" spans="1:25" ht="30.4" customHeight="1">
      <c r="A38" s="25" t="str">
        <f>'S1 Maquette'!B38</f>
        <v>Math Enjeux 1</v>
      </c>
      <c r="B38" s="25" t="str">
        <f>'S1 Maquette'!C38</f>
        <v>ECUE</v>
      </c>
      <c r="C38" s="24" t="s">
        <v>305</v>
      </c>
      <c r="D38" s="105"/>
      <c r="E38" s="24" t="s">
        <v>316</v>
      </c>
      <c r="F38" s="24" t="s">
        <v>316</v>
      </c>
      <c r="G38" s="24" t="s">
        <v>316</v>
      </c>
      <c r="H38" s="24" t="s">
        <v>316</v>
      </c>
      <c r="I38" s="24" t="s">
        <v>316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138"/>
      <c r="W38" s="83"/>
      <c r="X38" s="84"/>
      <c r="Y38" s="84"/>
    </row>
    <row r="39" spans="1:25" ht="30.4" customHeight="1">
      <c r="A39" s="25" t="str">
        <f>'S1 Maquette'!B39</f>
        <v>Introduction aux géosciences</v>
      </c>
      <c r="B39" s="25" t="str">
        <f>'S1 Maquette'!C39</f>
        <v>UE</v>
      </c>
      <c r="C39" s="24" t="s">
        <v>305</v>
      </c>
      <c r="D39" s="105"/>
      <c r="E39" s="24" t="s">
        <v>306</v>
      </c>
      <c r="F39" s="24" t="s">
        <v>306</v>
      </c>
      <c r="G39" s="25" t="s">
        <v>306</v>
      </c>
      <c r="H39" s="25" t="s">
        <v>306</v>
      </c>
      <c r="I39" s="25" t="s">
        <v>306</v>
      </c>
      <c r="J39" s="27">
        <v>8</v>
      </c>
      <c r="K39" s="25" t="s">
        <v>8</v>
      </c>
      <c r="L39" s="142"/>
      <c r="M39" s="26"/>
      <c r="N39" s="26"/>
      <c r="O39" s="26"/>
      <c r="P39" s="25" t="s">
        <v>9</v>
      </c>
      <c r="Q39" s="25" t="s">
        <v>312</v>
      </c>
      <c r="R39" s="24" t="s">
        <v>16</v>
      </c>
      <c r="S39" s="25" t="s">
        <v>9</v>
      </c>
      <c r="T39" s="25" t="s">
        <v>312</v>
      </c>
      <c r="U39" s="140" t="s">
        <v>317</v>
      </c>
      <c r="V39" s="25" t="s">
        <v>318</v>
      </c>
      <c r="W39" s="83"/>
      <c r="X39" s="84"/>
      <c r="Y39" s="84"/>
    </row>
    <row r="40" spans="1:25" ht="30.4" customHeight="1">
      <c r="A40" s="144">
        <f>'S1 Maquette'!B40</f>
        <v>0</v>
      </c>
      <c r="B40" s="144">
        <f>'S1 Maquette'!C40</f>
        <v>0</v>
      </c>
      <c r="C40" s="24" t="s">
        <v>305</v>
      </c>
      <c r="D40" s="105"/>
      <c r="E40" s="105"/>
      <c r="F40" s="10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138"/>
      <c r="W40" s="83"/>
      <c r="X40" s="84"/>
      <c r="Y40" s="84"/>
    </row>
    <row r="41" spans="1:25" ht="30.4" customHeight="1">
      <c r="A41" s="144">
        <f>'S1 Maquette'!B41</f>
        <v>0</v>
      </c>
      <c r="B41" s="144">
        <f>'S1 Maquette'!C41</f>
        <v>0</v>
      </c>
      <c r="C41" s="24" t="s">
        <v>305</v>
      </c>
      <c r="D41" s="105"/>
      <c r="E41" s="105"/>
      <c r="F41" s="10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138"/>
      <c r="W41" s="83"/>
      <c r="X41" s="84"/>
      <c r="Y41" s="84"/>
    </row>
    <row r="42" spans="1:25" ht="30.4" customHeight="1">
      <c r="A42" s="144">
        <f>'S1 Maquette'!B42</f>
        <v>0</v>
      </c>
      <c r="B42" s="144">
        <f>'S1 Maquette'!C42</f>
        <v>0</v>
      </c>
      <c r="C42" s="24" t="s">
        <v>305</v>
      </c>
      <c r="D42" s="105"/>
      <c r="E42" s="105"/>
      <c r="F42" s="10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138"/>
      <c r="W42" s="83"/>
      <c r="X42" s="84"/>
      <c r="Y42" s="84"/>
    </row>
    <row r="43" spans="1:25" ht="30.4" customHeight="1">
      <c r="A43" s="144">
        <f>'S1 Maquette'!B43</f>
        <v>0</v>
      </c>
      <c r="B43" s="144">
        <f>'S1 Maquette'!C43</f>
        <v>0</v>
      </c>
      <c r="C43" s="24" t="s">
        <v>305</v>
      </c>
      <c r="D43" s="105"/>
      <c r="E43" s="105"/>
      <c r="F43" s="10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138"/>
      <c r="W43" s="83"/>
      <c r="X43" s="84"/>
      <c r="Y43" s="84"/>
    </row>
    <row r="44" spans="1:25" ht="30.4" customHeight="1">
      <c r="A44" s="144">
        <f>'S1 Maquette'!B44</f>
        <v>0</v>
      </c>
      <c r="B44" s="144">
        <f>'S1 Maquette'!C44</f>
        <v>0</v>
      </c>
      <c r="C44" s="24" t="s">
        <v>305</v>
      </c>
      <c r="D44" s="105"/>
      <c r="E44" s="105"/>
      <c r="F44" s="10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38"/>
      <c r="W44" s="83"/>
      <c r="X44" s="84"/>
      <c r="Y44" s="84"/>
    </row>
    <row r="45" spans="1:25" ht="30.4" customHeight="1">
      <c r="A45" s="144">
        <f>'S1 Maquette'!B45</f>
        <v>0</v>
      </c>
      <c r="B45" s="144">
        <f>'S1 Maquette'!C45</f>
        <v>0</v>
      </c>
      <c r="C45" s="24" t="s">
        <v>305</v>
      </c>
      <c r="D45" s="105"/>
      <c r="E45" s="105"/>
      <c r="F45" s="10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138"/>
      <c r="W45" s="83"/>
      <c r="X45" s="84"/>
      <c r="Y45" s="84"/>
    </row>
    <row r="46" spans="1:25" ht="30.4" customHeight="1">
      <c r="A46" s="144">
        <f>'S1 Maquette'!B46</f>
        <v>0</v>
      </c>
      <c r="B46" s="144">
        <f>'S1 Maquette'!C46</f>
        <v>0</v>
      </c>
      <c r="C46" s="24" t="s">
        <v>305</v>
      </c>
      <c r="D46" s="105"/>
      <c r="E46" s="105"/>
      <c r="F46" s="10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138"/>
      <c r="W46" s="83"/>
      <c r="X46" s="84"/>
      <c r="Y46" s="84"/>
    </row>
    <row r="47" spans="1:25" ht="30.4" customHeight="1">
      <c r="A47" s="144">
        <f>'S1 Maquette'!B47</f>
        <v>0</v>
      </c>
      <c r="B47" s="144">
        <f>'S1 Maquette'!C47</f>
        <v>0</v>
      </c>
      <c r="C47" s="24" t="s">
        <v>305</v>
      </c>
      <c r="D47" s="105"/>
      <c r="E47" s="105"/>
      <c r="F47" s="10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138"/>
      <c r="W47" s="83"/>
      <c r="X47" s="84"/>
      <c r="Y47" s="84"/>
    </row>
    <row r="48" spans="1:25" ht="30.4" customHeight="1">
      <c r="A48" s="144">
        <f>'S1 Maquette'!B48</f>
        <v>0</v>
      </c>
      <c r="B48" s="144">
        <f>'S1 Maquette'!C48</f>
        <v>0</v>
      </c>
      <c r="C48" s="24" t="s">
        <v>305</v>
      </c>
      <c r="D48" s="105"/>
      <c r="E48" s="105"/>
      <c r="F48" s="10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138"/>
      <c r="W48" s="83"/>
      <c r="X48" s="84"/>
      <c r="Y48" s="84"/>
    </row>
    <row r="49" spans="1:25" ht="30.4" customHeight="1">
      <c r="A49" s="144">
        <f>'S1 Maquette'!B49</f>
        <v>0</v>
      </c>
      <c r="B49" s="144">
        <f>'S1 Maquette'!C49</f>
        <v>0</v>
      </c>
      <c r="C49" s="24" t="s">
        <v>305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138"/>
      <c r="W49" s="83"/>
      <c r="X49" s="84"/>
      <c r="Y49" s="84"/>
    </row>
    <row r="50" spans="1:25" ht="30.4" customHeight="1">
      <c r="A50" s="144">
        <f>'S1 Maquette'!B50</f>
        <v>0</v>
      </c>
      <c r="B50" s="144">
        <f>'S1 Maquette'!C50</f>
        <v>0</v>
      </c>
      <c r="C50" s="24" t="s">
        <v>305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138"/>
      <c r="W50" s="83"/>
      <c r="X50" s="84"/>
      <c r="Y50" s="84"/>
    </row>
    <row r="51" spans="1:25" ht="30.4" customHeight="1">
      <c r="A51" s="144">
        <f>'S1 Maquette'!B51</f>
        <v>0</v>
      </c>
      <c r="B51" s="144">
        <f>'S1 Maquette'!C51</f>
        <v>0</v>
      </c>
      <c r="C51" s="24" t="s">
        <v>305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138"/>
      <c r="W51" s="83"/>
      <c r="X51" s="84"/>
      <c r="Y51" s="84"/>
    </row>
    <row r="52" spans="1:25" ht="30.4" customHeight="1">
      <c r="A52" s="144">
        <f>'S1 Maquette'!B52</f>
        <v>0</v>
      </c>
      <c r="B52" s="144">
        <f>'S1 Maquette'!C52</f>
        <v>0</v>
      </c>
      <c r="C52" s="24" t="s">
        <v>305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138"/>
      <c r="W52" s="83"/>
      <c r="X52" s="84"/>
      <c r="Y52" s="84"/>
    </row>
    <row r="53" spans="1:25" ht="30.4" customHeight="1">
      <c r="A53" s="144">
        <f>'S1 Maquette'!B53</f>
        <v>0</v>
      </c>
      <c r="B53" s="144">
        <f>'S1 Maquette'!C53</f>
        <v>0</v>
      </c>
      <c r="C53" s="24" t="s">
        <v>305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138"/>
      <c r="W53" s="83"/>
      <c r="X53" s="84"/>
      <c r="Y53" s="84"/>
    </row>
    <row r="54" spans="1:25" ht="30.4" customHeight="1">
      <c r="A54" s="144">
        <f>'S1 Maquette'!B54</f>
        <v>0</v>
      </c>
      <c r="B54" s="144">
        <f>'S1 Maquette'!C54</f>
        <v>0</v>
      </c>
      <c r="C54" s="24" t="s">
        <v>305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138"/>
      <c r="W54" s="83"/>
      <c r="X54" s="84"/>
      <c r="Y54" s="84"/>
    </row>
    <row r="55" spans="1:25" ht="30.4" customHeight="1">
      <c r="A55" s="144">
        <f>'S1 Maquette'!B55</f>
        <v>0</v>
      </c>
      <c r="B55" s="144">
        <f>'S1 Maquette'!C55</f>
        <v>0</v>
      </c>
      <c r="C55" s="24" t="s">
        <v>305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138"/>
      <c r="W55" s="83"/>
      <c r="X55" s="84"/>
      <c r="Y55" s="84"/>
    </row>
    <row r="56" spans="1:25" ht="30.4" customHeight="1">
      <c r="A56" s="144">
        <f>'S1 Maquette'!B56</f>
        <v>0</v>
      </c>
      <c r="B56" s="144">
        <f>'S1 Maquette'!C56</f>
        <v>0</v>
      </c>
      <c r="C56" s="24" t="s">
        <v>305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138"/>
      <c r="W56" s="83"/>
      <c r="X56" s="84"/>
      <c r="Y56" s="84"/>
    </row>
    <row r="57" spans="1:25" ht="30.4" customHeight="1">
      <c r="A57" s="144">
        <f>'S1 Maquette'!B57</f>
        <v>0</v>
      </c>
      <c r="B57" s="144">
        <f>'S1 Maquette'!C57</f>
        <v>0</v>
      </c>
      <c r="C57" s="24" t="s">
        <v>305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138"/>
      <c r="W57" s="83"/>
      <c r="X57" s="84"/>
      <c r="Y57" s="84"/>
    </row>
    <row r="58" spans="1:25" ht="30.4" customHeight="1">
      <c r="A58" s="144">
        <f>'S1 Maquette'!B58</f>
        <v>0</v>
      </c>
      <c r="B58" s="144">
        <f>'S1 Maquette'!C58</f>
        <v>0</v>
      </c>
      <c r="C58" s="24" t="s">
        <v>305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138"/>
      <c r="W58" s="83"/>
      <c r="X58" s="84"/>
      <c r="Y58" s="84"/>
    </row>
    <row r="59" spans="1:25" ht="30.4" customHeight="1">
      <c r="A59" s="144">
        <f>'S1 Maquette'!B59</f>
        <v>0</v>
      </c>
      <c r="B59" s="144">
        <f>'S1 Maquette'!C59</f>
        <v>0</v>
      </c>
      <c r="C59" s="24" t="s">
        <v>305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138"/>
      <c r="W59" s="83"/>
      <c r="X59" s="84"/>
      <c r="Y59" s="84"/>
    </row>
    <row r="60" spans="1:25" ht="30.4" customHeight="1">
      <c r="A60" s="144">
        <f>'S1 Maquette'!B60</f>
        <v>0</v>
      </c>
      <c r="B60" s="144">
        <f>'S1 Maquette'!C60</f>
        <v>0</v>
      </c>
      <c r="C60" s="24" t="s">
        <v>305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138"/>
      <c r="W60" s="83"/>
      <c r="X60" s="84"/>
      <c r="Y60" s="84"/>
    </row>
    <row r="61" spans="1:25" ht="30.4" customHeight="1">
      <c r="A61" s="144">
        <f>'S1 Maquette'!B61</f>
        <v>0</v>
      </c>
      <c r="B61" s="144">
        <f>'S1 Maquette'!C61</f>
        <v>0</v>
      </c>
      <c r="C61" s="24" t="s">
        <v>305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138"/>
      <c r="W61" s="83"/>
      <c r="X61" s="84"/>
      <c r="Y61" s="84"/>
    </row>
    <row r="62" spans="1:25" ht="30.4" customHeight="1">
      <c r="A62" s="144">
        <f>'S1 Maquette'!B62</f>
        <v>0</v>
      </c>
      <c r="B62" s="144">
        <f>'S1 Maquette'!C62</f>
        <v>0</v>
      </c>
      <c r="C62" s="24" t="s">
        <v>305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138"/>
      <c r="W62" s="83"/>
      <c r="X62" s="84"/>
      <c r="Y62" s="84"/>
    </row>
    <row r="63" spans="1:25" ht="30.4" customHeight="1">
      <c r="A63" s="144">
        <f>'S1 Maquette'!B63</f>
        <v>0</v>
      </c>
      <c r="B63" s="144">
        <f>'S1 Maquette'!C63</f>
        <v>0</v>
      </c>
      <c r="C63" s="24" t="s">
        <v>305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138"/>
      <c r="W63" s="83"/>
      <c r="X63" s="84"/>
      <c r="Y63" s="84"/>
    </row>
    <row r="64" spans="1:25" ht="30.4" customHeight="1">
      <c r="A64" s="144">
        <f>'S1 Maquette'!B64</f>
        <v>0</v>
      </c>
      <c r="B64" s="144">
        <f>'S1 Maquette'!C64</f>
        <v>0</v>
      </c>
      <c r="C64" s="24" t="s">
        <v>305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138"/>
      <c r="W64" s="83"/>
      <c r="X64" s="84"/>
      <c r="Y64" s="84"/>
    </row>
    <row r="65" spans="1:25" ht="30.4" customHeight="1">
      <c r="A65" s="144">
        <f>'S1 Maquette'!B65</f>
        <v>0</v>
      </c>
      <c r="B65" s="144">
        <f>'S1 Maquette'!C65</f>
        <v>0</v>
      </c>
      <c r="C65" s="24" t="s">
        <v>305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138"/>
      <c r="W65" s="83"/>
      <c r="X65" s="84"/>
      <c r="Y65" s="84"/>
    </row>
    <row r="66" spans="1:25" ht="30.4" customHeight="1">
      <c r="A66" s="144">
        <f>'S1 Maquette'!B66</f>
        <v>0</v>
      </c>
      <c r="B66" s="144">
        <f>'S1 Maquette'!C66</f>
        <v>0</v>
      </c>
      <c r="C66" s="24" t="s">
        <v>305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138"/>
      <c r="W66" s="83"/>
      <c r="X66" s="84"/>
      <c r="Y66" s="84"/>
    </row>
    <row r="67" spans="1:25" ht="30.4" customHeight="1">
      <c r="A67" s="144">
        <f>'S1 Maquette'!B67</f>
        <v>0</v>
      </c>
      <c r="B67" s="144">
        <f>'S1 Maquette'!C67</f>
        <v>0</v>
      </c>
      <c r="C67" s="24" t="s">
        <v>305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138"/>
      <c r="W67" s="83"/>
      <c r="X67" s="84"/>
      <c r="Y67" s="84"/>
    </row>
    <row r="68" spans="1:25" ht="30.4" customHeight="1">
      <c r="A68" s="144">
        <f>'S1 Maquette'!B68</f>
        <v>0</v>
      </c>
      <c r="B68" s="144">
        <f>'S1 Maquette'!C68</f>
        <v>0</v>
      </c>
      <c r="C68" s="24" t="s">
        <v>305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138"/>
      <c r="W68" s="83"/>
      <c r="X68" s="84"/>
      <c r="Y68" s="84"/>
    </row>
    <row r="69" spans="1:25" ht="30.4" customHeight="1">
      <c r="A69" s="144">
        <f>'S1 Maquette'!B69</f>
        <v>0</v>
      </c>
      <c r="B69" s="144">
        <f>'S1 Maquette'!C69</f>
        <v>0</v>
      </c>
      <c r="C69" s="24" t="s">
        <v>305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138"/>
      <c r="W69" s="83"/>
      <c r="X69" s="84"/>
      <c r="Y69" s="84"/>
    </row>
    <row r="70" spans="1:25" ht="30.4" customHeight="1">
      <c r="A70" s="144">
        <f>'S1 Maquette'!B70</f>
        <v>0</v>
      </c>
      <c r="B70" s="144">
        <f>'S1 Maquette'!C70</f>
        <v>0</v>
      </c>
      <c r="C70" s="24" t="s">
        <v>305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138"/>
      <c r="W70" s="83"/>
      <c r="X70" s="84"/>
      <c r="Y70" s="84"/>
    </row>
    <row r="71" spans="1:25" ht="30.4" customHeight="1">
      <c r="A71" s="144">
        <f>'S1 Maquette'!B71</f>
        <v>0</v>
      </c>
      <c r="B71" s="144">
        <f>'S1 Maquette'!C71</f>
        <v>0</v>
      </c>
      <c r="C71" s="24" t="s">
        <v>305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138"/>
      <c r="W71" s="83"/>
      <c r="X71" s="84"/>
      <c r="Y71" s="84"/>
    </row>
    <row r="72" spans="1:25" ht="30.4" customHeight="1">
      <c r="A72" s="144">
        <f>'S1 Maquette'!B72</f>
        <v>0</v>
      </c>
      <c r="B72" s="144">
        <f>'S1 Maquette'!C72</f>
        <v>0</v>
      </c>
      <c r="C72" s="24" t="s">
        <v>305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138"/>
      <c r="W72" s="83"/>
      <c r="X72" s="84"/>
      <c r="Y72" s="84"/>
    </row>
    <row r="73" spans="1:25" ht="30.4" customHeight="1">
      <c r="A73" s="144">
        <f>'S1 Maquette'!B73</f>
        <v>0</v>
      </c>
      <c r="B73" s="144">
        <f>'S1 Maquette'!C73</f>
        <v>0</v>
      </c>
      <c r="C73" s="24" t="s">
        <v>305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138"/>
      <c r="W73" s="83"/>
      <c r="X73" s="84"/>
      <c r="Y73" s="84"/>
    </row>
    <row r="74" spans="1:25" ht="30.4" customHeight="1">
      <c r="A74" s="144">
        <f>'S1 Maquette'!B74</f>
        <v>0</v>
      </c>
      <c r="B74" s="144">
        <f>'S1 Maquette'!C74</f>
        <v>0</v>
      </c>
      <c r="C74" s="24" t="s">
        <v>305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138"/>
      <c r="W74" s="83"/>
      <c r="X74" s="84"/>
      <c r="Y74" s="84"/>
    </row>
    <row r="75" spans="1:25" ht="30.4" customHeight="1">
      <c r="A75" s="144">
        <f>'S1 Maquette'!B75</f>
        <v>0</v>
      </c>
      <c r="B75" s="144">
        <f>'S1 Maquette'!C75</f>
        <v>0</v>
      </c>
      <c r="C75" s="24" t="s">
        <v>305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138"/>
      <c r="W75" s="83"/>
      <c r="X75" s="84"/>
      <c r="Y75" s="84"/>
    </row>
    <row r="76" spans="1:25" ht="30.4" customHeight="1">
      <c r="A76" s="144">
        <f>'S1 Maquette'!B76</f>
        <v>0</v>
      </c>
      <c r="B76" s="144">
        <f>'S1 Maquette'!C76</f>
        <v>0</v>
      </c>
      <c r="C76" s="24" t="s">
        <v>305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138"/>
      <c r="W76" s="83"/>
      <c r="X76" s="84"/>
      <c r="Y76" s="84"/>
    </row>
    <row r="77" spans="1:25" ht="30.4" customHeight="1">
      <c r="A77" s="144">
        <f>'S1 Maquette'!B77</f>
        <v>0</v>
      </c>
      <c r="B77" s="144">
        <f>'S1 Maquette'!C77</f>
        <v>0</v>
      </c>
      <c r="C77" s="24" t="s">
        <v>305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138"/>
      <c r="W77" s="83"/>
      <c r="X77" s="84"/>
      <c r="Y77" s="84"/>
    </row>
    <row r="78" spans="1:25" ht="30.4" customHeight="1">
      <c r="A78" s="144">
        <f>'S1 Maquette'!B78</f>
        <v>0</v>
      </c>
      <c r="B78" s="144">
        <f>'S1 Maquette'!C78</f>
        <v>0</v>
      </c>
      <c r="C78" s="24" t="s">
        <v>305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138"/>
      <c r="W78" s="83"/>
      <c r="X78" s="84"/>
      <c r="Y78" s="84"/>
    </row>
    <row r="79" spans="1:25" ht="30.4" customHeight="1">
      <c r="A79" s="144">
        <f>'S1 Maquette'!B79</f>
        <v>0</v>
      </c>
      <c r="B79" s="144">
        <f>'S1 Maquette'!C79</f>
        <v>0</v>
      </c>
      <c r="C79" s="24" t="s">
        <v>305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138"/>
      <c r="W79" s="83"/>
      <c r="X79" s="84"/>
      <c r="Y79" s="84"/>
    </row>
    <row r="80" spans="1:25" ht="30.4" customHeight="1">
      <c r="A80" s="144">
        <f>'S1 Maquette'!B80</f>
        <v>0</v>
      </c>
      <c r="B80" s="144">
        <f>'S1 Maquette'!C80</f>
        <v>0</v>
      </c>
      <c r="C80" s="24" t="s">
        <v>305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138"/>
      <c r="W80" s="83"/>
      <c r="X80" s="84"/>
      <c r="Y80" s="84"/>
    </row>
    <row r="81" spans="1:25" ht="30.4" customHeight="1">
      <c r="A81" s="144">
        <f>'S1 Maquette'!B81</f>
        <v>0</v>
      </c>
      <c r="B81" s="144">
        <f>'S1 Maquette'!C81</f>
        <v>0</v>
      </c>
      <c r="C81" s="24" t="s">
        <v>305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138"/>
      <c r="W81" s="83"/>
      <c r="X81" s="84"/>
      <c r="Y81" s="84"/>
    </row>
    <row r="82" spans="1:25" ht="30.4" customHeight="1">
      <c r="A82" s="144">
        <f>'S1 Maquette'!B82</f>
        <v>0</v>
      </c>
      <c r="B82" s="144">
        <f>'S1 Maquette'!C82</f>
        <v>0</v>
      </c>
      <c r="C82" s="24" t="s">
        <v>305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138"/>
      <c r="W82" s="83"/>
      <c r="X82" s="84"/>
      <c r="Y82" s="84"/>
    </row>
    <row r="83" spans="1:25" ht="30.4" customHeight="1">
      <c r="A83" s="144">
        <f>'S1 Maquette'!B83</f>
        <v>0</v>
      </c>
      <c r="B83" s="144">
        <f>'S1 Maquette'!C83</f>
        <v>0</v>
      </c>
      <c r="C83" s="24" t="s">
        <v>305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138"/>
      <c r="W83" s="83"/>
      <c r="X83" s="84"/>
      <c r="Y83" s="84"/>
    </row>
    <row r="84" spans="1:25" ht="30.4" customHeight="1">
      <c r="A84" s="144">
        <f>'S1 Maquette'!B84</f>
        <v>0</v>
      </c>
      <c r="B84" s="144">
        <f>'S1 Maquette'!C84</f>
        <v>0</v>
      </c>
      <c r="C84" s="24" t="s">
        <v>305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138"/>
      <c r="W84" s="83"/>
      <c r="X84" s="84"/>
      <c r="Y84" s="84"/>
    </row>
    <row r="85" spans="1:25" ht="30.4" customHeight="1">
      <c r="A85" s="144">
        <f>'S1 Maquette'!B85</f>
        <v>0</v>
      </c>
      <c r="B85" s="144">
        <f>'S1 Maquette'!C85</f>
        <v>0</v>
      </c>
      <c r="C85" s="24" t="s">
        <v>305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138"/>
      <c r="W85" s="83"/>
      <c r="X85" s="84"/>
      <c r="Y85" s="84"/>
    </row>
    <row r="86" spans="1:25" ht="30.4" customHeight="1">
      <c r="A86" s="144">
        <f>'S1 Maquette'!B86</f>
        <v>0</v>
      </c>
      <c r="B86" s="144">
        <f>'S1 Maquette'!C86</f>
        <v>0</v>
      </c>
      <c r="C86" s="24" t="s">
        <v>305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138"/>
      <c r="W86" s="83"/>
      <c r="X86" s="84"/>
      <c r="Y86" s="84"/>
    </row>
    <row r="87" spans="1:25" ht="30.4" customHeight="1">
      <c r="A87" s="144">
        <f>'S1 Maquette'!B87</f>
        <v>0</v>
      </c>
      <c r="B87" s="144">
        <f>'S1 Maquette'!C87</f>
        <v>0</v>
      </c>
      <c r="C87" s="24" t="s">
        <v>305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138"/>
      <c r="W87" s="83"/>
      <c r="X87" s="84"/>
      <c r="Y87" s="84"/>
    </row>
    <row r="88" spans="1:25" ht="30.4" customHeight="1">
      <c r="A88" s="144">
        <f>'S1 Maquette'!B88</f>
        <v>0</v>
      </c>
      <c r="B88" s="144">
        <f>'S1 Maquette'!C88</f>
        <v>0</v>
      </c>
      <c r="C88" s="24" t="s">
        <v>305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138"/>
      <c r="W88" s="83"/>
      <c r="X88" s="84"/>
      <c r="Y88" s="84"/>
    </row>
    <row r="89" spans="1:25" ht="30.4" customHeight="1">
      <c r="A89" s="144">
        <f>'S1 Maquette'!B89</f>
        <v>0</v>
      </c>
      <c r="B89" s="144">
        <f>'S1 Maquette'!C89</f>
        <v>0</v>
      </c>
      <c r="C89" s="24" t="s">
        <v>305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138"/>
      <c r="W89" s="83"/>
      <c r="X89" s="84"/>
      <c r="Y89" s="84"/>
    </row>
    <row r="90" spans="1:25" ht="30.4" customHeight="1">
      <c r="A90" s="144">
        <f>'S1 Maquette'!B90</f>
        <v>0</v>
      </c>
      <c r="B90" s="144">
        <f>'S1 Maquette'!C90</f>
        <v>0</v>
      </c>
      <c r="C90" s="24" t="s">
        <v>305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138"/>
      <c r="W90" s="83"/>
      <c r="X90" s="84"/>
      <c r="Y90" s="84"/>
    </row>
    <row r="91" spans="1:25" ht="30.4" customHeight="1">
      <c r="A91" s="144">
        <f>'S1 Maquette'!B91</f>
        <v>0</v>
      </c>
      <c r="B91" s="144">
        <f>'S1 Maquette'!C91</f>
        <v>0</v>
      </c>
      <c r="C91" s="24" t="s">
        <v>305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138"/>
      <c r="W91" s="83"/>
      <c r="X91" s="84"/>
      <c r="Y91" s="84"/>
    </row>
    <row r="92" spans="1:25" ht="30.4" customHeight="1">
      <c r="A92" s="144">
        <f>'S1 Maquette'!B92</f>
        <v>0</v>
      </c>
      <c r="B92" s="144">
        <f>'S1 Maquette'!C92</f>
        <v>0</v>
      </c>
      <c r="C92" s="24" t="s">
        <v>305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138"/>
      <c r="W92" s="83"/>
      <c r="X92" s="84"/>
      <c r="Y92" s="84"/>
    </row>
    <row r="93" spans="1:25" ht="30.4" customHeight="1">
      <c r="A93" s="144">
        <f>'S1 Maquette'!B93</f>
        <v>0</v>
      </c>
      <c r="B93" s="144">
        <f>'S1 Maquette'!C93</f>
        <v>0</v>
      </c>
      <c r="C93" s="24" t="s">
        <v>305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138"/>
      <c r="W93" s="83"/>
      <c r="X93" s="84"/>
      <c r="Y93" s="84"/>
    </row>
    <row r="94" spans="1:25" ht="30.4" customHeight="1">
      <c r="A94" s="144">
        <f>'S1 Maquette'!B94</f>
        <v>0</v>
      </c>
      <c r="B94" s="144">
        <f>'S1 Maquette'!C94</f>
        <v>0</v>
      </c>
      <c r="C94" s="24" t="s">
        <v>305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138"/>
      <c r="W94" s="83"/>
      <c r="X94" s="84"/>
      <c r="Y94" s="84"/>
    </row>
    <row r="95" spans="1:25" ht="30.4" customHeight="1">
      <c r="A95" s="144">
        <f>'S1 Maquette'!B95</f>
        <v>0</v>
      </c>
      <c r="B95" s="144">
        <f>'S1 Maquette'!C95</f>
        <v>0</v>
      </c>
      <c r="C95" s="24" t="s">
        <v>305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138"/>
      <c r="W95" s="83"/>
      <c r="X95" s="84"/>
      <c r="Y95" s="84"/>
    </row>
    <row r="96" spans="1:25" ht="30.4" customHeight="1">
      <c r="A96" s="144">
        <f>'S1 Maquette'!B96</f>
        <v>0</v>
      </c>
      <c r="B96" s="144">
        <f>'S1 Maquette'!C96</f>
        <v>0</v>
      </c>
      <c r="C96" s="24" t="s">
        <v>305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138"/>
      <c r="W96" s="83"/>
      <c r="X96" s="84"/>
      <c r="Y96" s="84"/>
    </row>
    <row r="97" spans="1:25" ht="30.4" customHeight="1">
      <c r="A97" s="144">
        <f>'S1 Maquette'!B97</f>
        <v>0</v>
      </c>
      <c r="B97" s="144">
        <f>'S1 Maquette'!C97</f>
        <v>0</v>
      </c>
      <c r="C97" s="24" t="s">
        <v>305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138"/>
      <c r="W97" s="83"/>
      <c r="X97" s="84"/>
      <c r="Y97" s="84"/>
    </row>
    <row r="98" spans="1:25" ht="30.4" customHeight="1">
      <c r="A98" s="144">
        <f>'S1 Maquette'!B98</f>
        <v>0</v>
      </c>
      <c r="B98" s="144">
        <f>'S1 Maquette'!C98</f>
        <v>0</v>
      </c>
      <c r="C98" s="24" t="s">
        <v>305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138"/>
      <c r="W98" s="83"/>
      <c r="X98" s="84"/>
      <c r="Y98" s="84"/>
    </row>
    <row r="99" spans="1:25" ht="30.4" customHeight="1">
      <c r="A99" s="144">
        <f>'S1 Maquette'!B99</f>
        <v>0</v>
      </c>
      <c r="B99" s="144">
        <f>'S1 Maquette'!C99</f>
        <v>0</v>
      </c>
      <c r="C99" s="24" t="s">
        <v>305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138"/>
      <c r="W99" s="83"/>
      <c r="X99" s="84"/>
      <c r="Y99" s="84"/>
    </row>
    <row r="100" spans="1:25" ht="30.4" customHeight="1">
      <c r="A100" s="144">
        <f>'S1 Maquette'!B100</f>
        <v>0</v>
      </c>
      <c r="B100" s="144">
        <f>'S1 Maquette'!C100</f>
        <v>0</v>
      </c>
      <c r="C100" s="24" t="s">
        <v>305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138"/>
      <c r="W100" s="83"/>
      <c r="X100" s="84"/>
      <c r="Y100" s="84"/>
    </row>
    <row r="101" spans="1:25" ht="30.4" customHeight="1">
      <c r="A101" s="144">
        <f>'S1 Maquette'!B101</f>
        <v>0</v>
      </c>
      <c r="B101" s="144">
        <f>'S1 Maquette'!C101</f>
        <v>0</v>
      </c>
      <c r="C101" s="24" t="s">
        <v>305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138"/>
      <c r="W101" s="83"/>
      <c r="X101" s="84"/>
      <c r="Y101" s="84"/>
    </row>
    <row r="102" spans="1:25" ht="30.4" customHeight="1">
      <c r="A102" s="144">
        <f>'S1 Maquette'!B102</f>
        <v>0</v>
      </c>
      <c r="B102" s="144">
        <f>'S1 Maquette'!C102</f>
        <v>0</v>
      </c>
      <c r="C102" s="24" t="s">
        <v>305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138"/>
      <c r="W102" s="83"/>
      <c r="X102" s="84"/>
      <c r="Y102" s="84"/>
    </row>
    <row r="103" spans="1:25" ht="30.4" customHeight="1">
      <c r="A103" s="144">
        <f>'S1 Maquette'!B103</f>
        <v>0</v>
      </c>
      <c r="B103" s="144">
        <f>'S1 Maquette'!C103</f>
        <v>0</v>
      </c>
      <c r="C103" s="24" t="s">
        <v>305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138"/>
      <c r="W103" s="83"/>
      <c r="X103" s="84"/>
      <c r="Y103" s="84"/>
    </row>
    <row r="104" spans="1:25" ht="30.4" customHeight="1">
      <c r="A104" s="144">
        <f>'S1 Maquette'!B104</f>
        <v>0</v>
      </c>
      <c r="B104" s="144">
        <f>'S1 Maquette'!C104</f>
        <v>0</v>
      </c>
      <c r="C104" s="24" t="s">
        <v>305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138"/>
      <c r="W104" s="83"/>
      <c r="X104" s="84"/>
      <c r="Y104" s="84"/>
    </row>
    <row r="105" spans="1:25" ht="30.4" customHeight="1">
      <c r="A105" s="144">
        <f>'S1 Maquette'!B105</f>
        <v>0</v>
      </c>
      <c r="B105" s="144">
        <f>'S1 Maquette'!C105</f>
        <v>0</v>
      </c>
      <c r="C105" s="24" t="s">
        <v>305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138"/>
      <c r="W105" s="83"/>
      <c r="X105" s="84"/>
      <c r="Y105" s="84"/>
    </row>
    <row r="106" spans="1:25" ht="30.4" customHeight="1">
      <c r="A106" s="144">
        <f>'S1 Maquette'!B106</f>
        <v>0</v>
      </c>
      <c r="B106" s="144">
        <f>'S1 Maquette'!C106</f>
        <v>0</v>
      </c>
      <c r="C106" s="24" t="s">
        <v>305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138"/>
      <c r="W106" s="83"/>
      <c r="X106" s="84"/>
      <c r="Y106" s="84"/>
    </row>
    <row r="107" spans="1:25" ht="30.4" customHeight="1">
      <c r="A107" s="144">
        <f>'S1 Maquette'!B107</f>
        <v>0</v>
      </c>
      <c r="B107" s="144">
        <f>'S1 Maquette'!C107</f>
        <v>0</v>
      </c>
      <c r="C107" s="24" t="s">
        <v>305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138"/>
      <c r="W107" s="83"/>
      <c r="X107" s="84"/>
      <c r="Y107" s="84"/>
    </row>
    <row r="108" spans="1:25" ht="30.4" customHeight="1">
      <c r="A108" s="144">
        <f>'S1 Maquette'!B108</f>
        <v>0</v>
      </c>
      <c r="B108" s="144">
        <f>'S1 Maquette'!C108</f>
        <v>0</v>
      </c>
      <c r="C108" s="24" t="s">
        <v>305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138"/>
      <c r="W108" s="83"/>
      <c r="X108" s="84"/>
      <c r="Y108" s="84"/>
    </row>
    <row r="109" spans="1:25" ht="30.4" customHeight="1">
      <c r="A109" s="144">
        <f>'S1 Maquette'!B109</f>
        <v>0</v>
      </c>
      <c r="B109" s="144">
        <f>'S1 Maquette'!C109</f>
        <v>0</v>
      </c>
      <c r="C109" s="24" t="s">
        <v>305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138"/>
      <c r="W109" s="83"/>
      <c r="X109" s="84"/>
      <c r="Y109" s="84"/>
    </row>
    <row r="110" spans="1:25" ht="30.4" customHeight="1">
      <c r="A110" s="144">
        <f>'S1 Maquette'!B110</f>
        <v>0</v>
      </c>
      <c r="B110" s="144">
        <f>'S1 Maquette'!C110</f>
        <v>0</v>
      </c>
      <c r="C110" s="24" t="s">
        <v>305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138"/>
      <c r="W110" s="83"/>
      <c r="X110" s="84"/>
      <c r="Y110" s="84"/>
    </row>
    <row r="111" spans="1:25" ht="30.4" customHeight="1">
      <c r="A111" s="144">
        <f>'S1 Maquette'!B111</f>
        <v>0</v>
      </c>
      <c r="B111" s="144">
        <f>'S1 Maquette'!C111</f>
        <v>0</v>
      </c>
      <c r="C111" s="24" t="s">
        <v>305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138"/>
      <c r="W111" s="83"/>
      <c r="X111" s="84"/>
      <c r="Y111" s="84"/>
    </row>
    <row r="112" spans="1:25" ht="30.4" customHeight="1">
      <c r="A112" s="144">
        <f>'S1 Maquette'!B112</f>
        <v>0</v>
      </c>
      <c r="B112" s="144">
        <f>'S1 Maquette'!C112</f>
        <v>0</v>
      </c>
      <c r="C112" s="24" t="s">
        <v>305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138"/>
      <c r="W112" s="83"/>
      <c r="X112" s="84"/>
      <c r="Y112" s="84"/>
    </row>
    <row r="113" spans="1:25" ht="30.4" customHeight="1">
      <c r="A113" s="144">
        <f>'S1 Maquette'!B113</f>
        <v>0</v>
      </c>
      <c r="B113" s="144">
        <f>'S1 Maquette'!C113</f>
        <v>0</v>
      </c>
      <c r="C113" s="24" t="s">
        <v>305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138"/>
      <c r="W113" s="83"/>
      <c r="X113" s="84"/>
      <c r="Y113" s="84"/>
    </row>
    <row r="114" spans="1:25" ht="30.4" customHeight="1">
      <c r="A114" s="144">
        <f>'S1 Maquette'!B114</f>
        <v>0</v>
      </c>
      <c r="B114" s="144">
        <f>'S1 Maquette'!C114</f>
        <v>0</v>
      </c>
      <c r="C114" s="24" t="s">
        <v>305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138"/>
      <c r="W114" s="83"/>
      <c r="X114" s="84"/>
      <c r="Y114" s="84"/>
    </row>
    <row r="115" spans="1:25" ht="30.4" customHeight="1">
      <c r="A115" s="144">
        <f>'S1 Maquette'!B115</f>
        <v>0</v>
      </c>
      <c r="B115" s="144">
        <f>'S1 Maquette'!C115</f>
        <v>0</v>
      </c>
      <c r="C115" s="24" t="s">
        <v>305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138"/>
      <c r="W115" s="83"/>
      <c r="X115" s="84"/>
      <c r="Y115" s="84"/>
    </row>
    <row r="116" spans="1:25" ht="30.4" customHeight="1">
      <c r="A116" s="144">
        <f>'S1 Maquette'!B116</f>
        <v>0</v>
      </c>
      <c r="B116" s="144">
        <f>'S1 Maquette'!C116</f>
        <v>0</v>
      </c>
      <c r="C116" s="24" t="s">
        <v>305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138"/>
      <c r="W116" s="83"/>
      <c r="X116" s="84"/>
      <c r="Y116" s="84"/>
    </row>
    <row r="117" spans="1:25" ht="30.4" customHeight="1">
      <c r="A117" s="144">
        <f>'S1 Maquette'!B117</f>
        <v>0</v>
      </c>
      <c r="B117" s="144">
        <f>'S1 Maquette'!C117</f>
        <v>0</v>
      </c>
      <c r="C117" s="24" t="s">
        <v>305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138"/>
      <c r="W117" s="83"/>
      <c r="X117" s="84"/>
      <c r="Y117" s="84"/>
    </row>
    <row r="118" spans="1:25" ht="30.4" customHeight="1">
      <c r="A118" s="144">
        <f>'S1 Maquette'!B118</f>
        <v>0</v>
      </c>
      <c r="B118" s="144">
        <f>'S1 Maquette'!C118</f>
        <v>0</v>
      </c>
      <c r="C118" s="24" t="s">
        <v>305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138"/>
      <c r="W118" s="83"/>
      <c r="X118" s="84"/>
      <c r="Y118" s="84"/>
    </row>
    <row r="119" spans="1:25" ht="30.4" customHeight="1">
      <c r="A119" s="144">
        <f>'S1 Maquette'!B119</f>
        <v>0</v>
      </c>
      <c r="B119" s="144">
        <f>'S1 Maquette'!C119</f>
        <v>0</v>
      </c>
      <c r="C119" s="24" t="s">
        <v>305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138"/>
      <c r="W119" s="83"/>
      <c r="X119" s="84"/>
      <c r="Y119" s="84"/>
    </row>
    <row r="120" spans="1:25" ht="30.4" customHeight="1">
      <c r="A120" s="144">
        <f>'S1 Maquette'!B120</f>
        <v>0</v>
      </c>
      <c r="B120" s="144">
        <f>'S1 Maquette'!C120</f>
        <v>0</v>
      </c>
      <c r="C120" s="24" t="s">
        <v>305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138"/>
      <c r="W120" s="83"/>
      <c r="X120" s="84"/>
      <c r="Y120" s="84"/>
    </row>
    <row r="121" spans="1:25" ht="30.4" customHeight="1">
      <c r="A121" s="144">
        <f>'S1 Maquette'!B121</f>
        <v>0</v>
      </c>
      <c r="B121" s="144">
        <f>'S1 Maquette'!C121</f>
        <v>0</v>
      </c>
      <c r="C121" s="24" t="s">
        <v>305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138"/>
      <c r="W121" s="83"/>
      <c r="X121" s="84"/>
      <c r="Y121" s="84"/>
    </row>
    <row r="122" spans="1:25" ht="30.4" customHeight="1">
      <c r="A122" s="144">
        <f>'S1 Maquette'!B122</f>
        <v>0</v>
      </c>
      <c r="B122" s="144">
        <f>'S1 Maquette'!C122</f>
        <v>0</v>
      </c>
      <c r="C122" s="24" t="s">
        <v>305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138"/>
      <c r="W122" s="83"/>
      <c r="X122" s="84"/>
      <c r="Y122" s="84"/>
    </row>
    <row r="123" spans="1:25" ht="30.4" customHeight="1">
      <c r="A123" s="144">
        <f>'S1 Maquette'!B123</f>
        <v>0</v>
      </c>
      <c r="B123" s="144">
        <f>'S1 Maquette'!C123</f>
        <v>0</v>
      </c>
      <c r="C123" s="24" t="s">
        <v>305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138"/>
      <c r="W123" s="83"/>
      <c r="X123" s="84"/>
      <c r="Y123" s="84"/>
    </row>
    <row r="124" spans="1:25" ht="30.4" customHeight="1">
      <c r="A124" s="144">
        <f>'S1 Maquette'!B124</f>
        <v>0</v>
      </c>
      <c r="B124" s="144">
        <f>'S1 Maquette'!C124</f>
        <v>0</v>
      </c>
      <c r="C124" s="24" t="s">
        <v>305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138"/>
      <c r="W124" s="83"/>
      <c r="X124" s="84"/>
      <c r="Y124" s="84"/>
    </row>
    <row r="125" spans="1:25" ht="30.4" customHeight="1">
      <c r="A125" s="144">
        <f>'S1 Maquette'!B125</f>
        <v>0</v>
      </c>
      <c r="B125" s="144">
        <f>'S1 Maquette'!C125</f>
        <v>0</v>
      </c>
      <c r="C125" s="24" t="s">
        <v>305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138"/>
      <c r="W125" s="83"/>
      <c r="X125" s="84"/>
      <c r="Y125" s="84"/>
    </row>
    <row r="126" spans="1:25" ht="30.4" customHeight="1">
      <c r="A126" s="144">
        <f>'S1 Maquette'!B126</f>
        <v>0</v>
      </c>
      <c r="B126" s="144">
        <f>'S1 Maquette'!C126</f>
        <v>0</v>
      </c>
      <c r="C126" s="24" t="s">
        <v>305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138"/>
      <c r="W126" s="83"/>
      <c r="X126" s="84"/>
      <c r="Y126" s="84"/>
    </row>
    <row r="127" spans="1:25" ht="30.4" customHeight="1">
      <c r="A127" s="144">
        <f>'S1 Maquette'!B127</f>
        <v>0</v>
      </c>
      <c r="B127" s="144">
        <f>'S1 Maquette'!C127</f>
        <v>0</v>
      </c>
      <c r="C127" s="24" t="s">
        <v>305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138"/>
      <c r="W127" s="83"/>
      <c r="X127" s="84"/>
      <c r="Y127" s="84"/>
    </row>
    <row r="128" spans="1:25" ht="30.4" customHeight="1">
      <c r="A128" s="144">
        <f>'S1 Maquette'!B128</f>
        <v>0</v>
      </c>
      <c r="B128" s="144">
        <f>'S1 Maquette'!C128</f>
        <v>0</v>
      </c>
      <c r="C128" s="24" t="s">
        <v>305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138"/>
      <c r="W128" s="83"/>
      <c r="X128" s="84"/>
      <c r="Y128" s="84"/>
    </row>
    <row r="129" spans="1:25" ht="30.4" customHeight="1">
      <c r="A129" s="144">
        <f>'S1 Maquette'!B129</f>
        <v>0</v>
      </c>
      <c r="B129" s="144">
        <f>'S1 Maquette'!C129</f>
        <v>0</v>
      </c>
      <c r="C129" s="24" t="s">
        <v>305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138"/>
      <c r="W129" s="83"/>
      <c r="X129" s="84"/>
      <c r="Y129" s="84"/>
    </row>
    <row r="130" spans="1:25" ht="30.4" customHeight="1">
      <c r="A130" s="144">
        <f>'S1 Maquette'!B130</f>
        <v>0</v>
      </c>
      <c r="B130" s="144">
        <f>'S1 Maquette'!C130</f>
        <v>0</v>
      </c>
      <c r="C130" s="24" t="s">
        <v>305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138"/>
      <c r="W130" s="83"/>
      <c r="X130" s="84"/>
      <c r="Y130" s="84"/>
    </row>
    <row r="131" spans="1:25" ht="30.4" customHeight="1">
      <c r="A131" s="144">
        <f>'S1 Maquette'!B131</f>
        <v>0</v>
      </c>
      <c r="B131" s="144">
        <f>'S1 Maquette'!C131</f>
        <v>0</v>
      </c>
      <c r="C131" s="24" t="s">
        <v>305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138"/>
      <c r="W131" s="83"/>
      <c r="X131" s="84"/>
      <c r="Y131" s="84"/>
    </row>
    <row r="132" spans="1:25" ht="30.4" customHeight="1">
      <c r="A132" s="144">
        <f>'S1 Maquette'!B132</f>
        <v>0</v>
      </c>
      <c r="B132" s="144">
        <f>'S1 Maquette'!C132</f>
        <v>0</v>
      </c>
      <c r="C132" s="24" t="s">
        <v>305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138"/>
      <c r="W132" s="83"/>
      <c r="X132" s="84"/>
      <c r="Y132" s="84"/>
    </row>
    <row r="133" spans="1:25" ht="30.4" customHeight="1">
      <c r="A133" s="144">
        <f>'S1 Maquette'!B133</f>
        <v>0</v>
      </c>
      <c r="B133" s="144">
        <f>'S1 Maquette'!C133</f>
        <v>0</v>
      </c>
      <c r="C133" s="24" t="s">
        <v>305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138"/>
      <c r="W133" s="83"/>
      <c r="X133" s="84"/>
      <c r="Y133" s="84"/>
    </row>
    <row r="134" spans="1:25" ht="30.4" customHeight="1">
      <c r="A134" s="144">
        <f>'S1 Maquette'!B134</f>
        <v>0</v>
      </c>
      <c r="B134" s="144">
        <f>'S1 Maquette'!C134</f>
        <v>0</v>
      </c>
      <c r="C134" s="24" t="s">
        <v>305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138"/>
      <c r="W134" s="83"/>
      <c r="X134" s="84"/>
      <c r="Y134" s="84"/>
    </row>
    <row r="135" spans="1:25" ht="30.4" customHeight="1">
      <c r="A135" s="144">
        <f>'S1 Maquette'!B135</f>
        <v>0</v>
      </c>
      <c r="B135" s="144">
        <f>'S1 Maquette'!C135</f>
        <v>0</v>
      </c>
      <c r="C135" s="24" t="s">
        <v>305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138"/>
      <c r="W135" s="83"/>
      <c r="X135" s="84"/>
      <c r="Y135" s="84"/>
    </row>
    <row r="136" spans="1:25" ht="30.4" customHeight="1">
      <c r="A136" s="144">
        <f>'S1 Maquette'!B136</f>
        <v>0</v>
      </c>
      <c r="B136" s="144">
        <f>'S1 Maquette'!C136</f>
        <v>0</v>
      </c>
      <c r="C136" s="24" t="s">
        <v>305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138"/>
      <c r="W136" s="83"/>
      <c r="X136" s="84"/>
      <c r="Y136" s="84"/>
    </row>
    <row r="137" spans="1:25" ht="30.4" customHeight="1">
      <c r="A137" s="144">
        <f>'S1 Maquette'!B137</f>
        <v>0</v>
      </c>
      <c r="B137" s="144">
        <f>'S1 Maquette'!C137</f>
        <v>0</v>
      </c>
      <c r="C137" s="24" t="s">
        <v>305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138"/>
      <c r="W137" s="83"/>
      <c r="X137" s="84"/>
      <c r="Y137" s="84"/>
    </row>
    <row r="138" spans="1:25" ht="30.4" customHeight="1">
      <c r="A138" s="144">
        <f>'S1 Maquette'!B138</f>
        <v>0</v>
      </c>
      <c r="B138" s="144">
        <f>'S1 Maquette'!C138</f>
        <v>0</v>
      </c>
      <c r="C138" s="24" t="s">
        <v>305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138"/>
      <c r="W138" s="83"/>
      <c r="X138" s="84"/>
      <c r="Y138" s="84"/>
    </row>
    <row r="139" spans="1:25" ht="30.4" customHeight="1">
      <c r="A139" s="144">
        <f>'S1 Maquette'!B139</f>
        <v>0</v>
      </c>
      <c r="B139" s="144">
        <f>'S1 Maquette'!C139</f>
        <v>0</v>
      </c>
      <c r="C139" s="24" t="s">
        <v>305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138"/>
      <c r="W139" s="83"/>
      <c r="X139" s="84"/>
      <c r="Y139" s="84"/>
    </row>
    <row r="140" spans="1:25" ht="30.4" customHeight="1">
      <c r="A140" s="144">
        <f>'S1 Maquette'!B140</f>
        <v>0</v>
      </c>
      <c r="B140" s="144">
        <f>'S1 Maquette'!C140</f>
        <v>0</v>
      </c>
      <c r="C140" s="24" t="s">
        <v>305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138"/>
      <c r="W140" s="83"/>
      <c r="X140" s="84"/>
      <c r="Y140" s="84"/>
    </row>
    <row r="141" spans="1:25" ht="30.4" customHeight="1">
      <c r="A141" s="144">
        <f>'S1 Maquette'!B141</f>
        <v>0</v>
      </c>
      <c r="B141" s="144">
        <f>'S1 Maquette'!C141</f>
        <v>0</v>
      </c>
      <c r="C141" s="24" t="s">
        <v>305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138"/>
      <c r="W141" s="83"/>
      <c r="X141" s="84"/>
      <c r="Y141" s="84"/>
    </row>
    <row r="142" spans="1:25" ht="30.4" customHeight="1">
      <c r="A142" s="144">
        <f>'S1 Maquette'!B142</f>
        <v>0</v>
      </c>
      <c r="B142" s="144">
        <f>'S1 Maquette'!C142</f>
        <v>0</v>
      </c>
      <c r="C142" s="24" t="s">
        <v>305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138"/>
      <c r="W142" s="83"/>
      <c r="X142" s="84"/>
      <c r="Y142" s="84"/>
    </row>
    <row r="143" spans="1:25" ht="30.4" customHeight="1">
      <c r="A143" s="144">
        <f>'S1 Maquette'!B143</f>
        <v>0</v>
      </c>
      <c r="B143" s="144">
        <f>'S1 Maquette'!C143</f>
        <v>0</v>
      </c>
      <c r="C143" s="24" t="s">
        <v>305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138"/>
      <c r="W143" s="83"/>
      <c r="X143" s="84"/>
      <c r="Y143" s="84"/>
    </row>
    <row r="144" spans="1:25" ht="30.4" customHeight="1">
      <c r="A144" s="144">
        <f>'S1 Maquette'!B144</f>
        <v>0</v>
      </c>
      <c r="B144" s="144">
        <f>'S1 Maquette'!C144</f>
        <v>0</v>
      </c>
      <c r="C144" s="24" t="s">
        <v>305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138"/>
      <c r="W144" s="83"/>
      <c r="X144" s="84"/>
      <c r="Y144" s="84"/>
    </row>
    <row r="145" spans="1:25" ht="30.4" customHeight="1">
      <c r="A145" s="144">
        <f>'S1 Maquette'!B145</f>
        <v>0</v>
      </c>
      <c r="B145" s="144">
        <f>'S1 Maquette'!C145</f>
        <v>0</v>
      </c>
      <c r="C145" s="24" t="s">
        <v>305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138"/>
      <c r="W145" s="83"/>
      <c r="X145" s="84"/>
      <c r="Y145" s="84"/>
    </row>
    <row r="146" spans="1:25" ht="30.4" customHeight="1">
      <c r="A146" s="144">
        <f>'S1 Maquette'!B146</f>
        <v>0</v>
      </c>
      <c r="B146" s="144">
        <f>'S1 Maquette'!C146</f>
        <v>0</v>
      </c>
      <c r="C146" s="24" t="s">
        <v>305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138"/>
      <c r="W146" s="83"/>
      <c r="X146" s="84"/>
      <c r="Y146" s="84"/>
    </row>
    <row r="147" spans="1:25" ht="30.4" customHeight="1">
      <c r="A147" s="144">
        <f>'S1 Maquette'!B147</f>
        <v>0</v>
      </c>
      <c r="B147" s="144">
        <f>'S1 Maquette'!C147</f>
        <v>0</v>
      </c>
      <c r="C147" s="24" t="s">
        <v>305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138"/>
      <c r="W147" s="83"/>
      <c r="X147" s="84"/>
      <c r="Y147" s="84"/>
    </row>
    <row r="148" spans="1:25" ht="30.4" customHeight="1">
      <c r="A148" s="144">
        <f>'S1 Maquette'!B148</f>
        <v>0</v>
      </c>
      <c r="B148" s="144">
        <f>'S1 Maquette'!C148</f>
        <v>0</v>
      </c>
      <c r="C148" s="24" t="s">
        <v>305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138"/>
      <c r="W148" s="83"/>
      <c r="X148" s="84"/>
      <c r="Y148" s="84"/>
    </row>
    <row r="149" spans="1:25" ht="30.4" customHeight="1">
      <c r="A149" s="144">
        <f>'S1 Maquette'!B149</f>
        <v>0</v>
      </c>
      <c r="B149" s="144">
        <f>'S1 Maquette'!C149</f>
        <v>0</v>
      </c>
      <c r="C149" s="24" t="s">
        <v>305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138"/>
      <c r="W149" s="83"/>
      <c r="X149" s="84"/>
      <c r="Y149" s="84"/>
    </row>
    <row r="150" spans="1:25" ht="30.4" customHeight="1">
      <c r="A150" s="144">
        <f>'S1 Maquette'!B150</f>
        <v>0</v>
      </c>
      <c r="B150" s="144">
        <f>'S1 Maquette'!C150</f>
        <v>0</v>
      </c>
      <c r="C150" s="24" t="s">
        <v>305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138"/>
      <c r="W150" s="83"/>
      <c r="X150" s="84"/>
      <c r="Y150" s="84"/>
    </row>
    <row r="151" spans="1:25" ht="30.4" customHeight="1">
      <c r="A151" s="144">
        <f>'S1 Maquette'!B151</f>
        <v>0</v>
      </c>
      <c r="B151" s="144">
        <f>'S1 Maquette'!C151</f>
        <v>0</v>
      </c>
      <c r="C151" s="24" t="s">
        <v>305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138"/>
      <c r="W151" s="83"/>
      <c r="X151" s="84"/>
      <c r="Y151" s="84"/>
    </row>
    <row r="152" spans="1:25" ht="30.4" customHeight="1">
      <c r="A152" s="144">
        <f>'S1 Maquette'!B152</f>
        <v>0</v>
      </c>
      <c r="B152" s="144">
        <f>'S1 Maquette'!C152</f>
        <v>0</v>
      </c>
      <c r="C152" s="24" t="s">
        <v>305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138"/>
      <c r="W152" s="83"/>
      <c r="X152" s="84"/>
      <c r="Y152" s="84"/>
    </row>
    <row r="153" spans="1:25" ht="30.4" customHeight="1">
      <c r="A153" s="144">
        <f>'S1 Maquette'!B153</f>
        <v>0</v>
      </c>
      <c r="B153" s="144">
        <f>'S1 Maquette'!C153</f>
        <v>0</v>
      </c>
      <c r="C153" s="24" t="s">
        <v>305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138"/>
      <c r="W153" s="83"/>
      <c r="X153" s="84"/>
      <c r="Y153" s="84"/>
    </row>
    <row r="154" spans="1:25" ht="30.4" customHeight="1">
      <c r="A154" s="144">
        <f>'S1 Maquette'!B154</f>
        <v>0</v>
      </c>
      <c r="B154" s="144">
        <f>'S1 Maquette'!C154</f>
        <v>0</v>
      </c>
      <c r="C154" s="24" t="s">
        <v>305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138"/>
      <c r="W154" s="83"/>
      <c r="X154" s="84"/>
      <c r="Y154" s="84"/>
    </row>
    <row r="155" spans="1:25" ht="30.4" customHeight="1">
      <c r="A155" s="144">
        <f>'S1 Maquette'!B155</f>
        <v>0</v>
      </c>
      <c r="B155" s="144">
        <f>'S1 Maquette'!C155</f>
        <v>0</v>
      </c>
      <c r="C155" s="24" t="s">
        <v>305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138"/>
      <c r="W155" s="83"/>
      <c r="X155" s="84"/>
      <c r="Y155" s="84"/>
    </row>
    <row r="156" spans="1:25" ht="30.4" customHeight="1">
      <c r="A156" s="144">
        <f>'S1 Maquette'!B156</f>
        <v>0</v>
      </c>
      <c r="B156" s="144">
        <f>'S1 Maquette'!C156</f>
        <v>0</v>
      </c>
      <c r="C156" s="24" t="s">
        <v>305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138"/>
      <c r="W156" s="83"/>
      <c r="X156" s="84"/>
      <c r="Y156" s="84"/>
    </row>
    <row r="157" spans="1:25" ht="30.4" customHeight="1">
      <c r="A157" s="144">
        <f>'S1 Maquette'!B157</f>
        <v>0</v>
      </c>
      <c r="B157" s="144">
        <f>'S1 Maquette'!C157</f>
        <v>0</v>
      </c>
      <c r="C157" s="24" t="s">
        <v>305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138"/>
      <c r="W157" s="83"/>
      <c r="X157" s="84"/>
      <c r="Y157" s="84"/>
    </row>
    <row r="158" spans="1:25" ht="30.4" customHeight="1">
      <c r="A158" s="144">
        <f>'S1 Maquette'!B158</f>
        <v>0</v>
      </c>
      <c r="B158" s="144">
        <f>'S1 Maquette'!C158</f>
        <v>0</v>
      </c>
      <c r="C158" s="24" t="s">
        <v>305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138"/>
      <c r="W158" s="83"/>
      <c r="X158" s="84"/>
      <c r="Y158" s="84"/>
    </row>
    <row r="159" spans="1:25" ht="30.4" customHeight="1">
      <c r="A159" s="144">
        <f>'S1 Maquette'!B159</f>
        <v>0</v>
      </c>
      <c r="B159" s="144">
        <f>'S1 Maquette'!C159</f>
        <v>0</v>
      </c>
      <c r="C159" s="24" t="s">
        <v>305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138"/>
      <c r="W159" s="83"/>
      <c r="X159" s="84"/>
      <c r="Y159" s="84"/>
    </row>
    <row r="160" spans="1:25" ht="30.4" customHeight="1">
      <c r="A160" s="144">
        <f>'S1 Maquette'!B160</f>
        <v>0</v>
      </c>
      <c r="B160" s="144">
        <f>'S1 Maquette'!C160</f>
        <v>0</v>
      </c>
      <c r="C160" s="24" t="s">
        <v>305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138"/>
      <c r="W160" s="83"/>
      <c r="X160" s="84"/>
      <c r="Y160" s="84"/>
    </row>
    <row r="161" spans="1:25" ht="30.4" customHeight="1">
      <c r="A161" s="144">
        <f>'S1 Maquette'!B161</f>
        <v>0</v>
      </c>
      <c r="B161" s="144">
        <f>'S1 Maquette'!C161</f>
        <v>0</v>
      </c>
      <c r="C161" s="24" t="s">
        <v>305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138"/>
      <c r="W161" s="83"/>
      <c r="X161" s="84"/>
      <c r="Y161" s="84"/>
    </row>
    <row r="162" spans="1:25" ht="30.4" customHeight="1">
      <c r="A162" s="144">
        <f>'S1 Maquette'!B162</f>
        <v>0</v>
      </c>
      <c r="B162" s="144">
        <f>'S1 Maquette'!C162</f>
        <v>0</v>
      </c>
      <c r="C162" s="24" t="s">
        <v>305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138"/>
      <c r="W162" s="83"/>
      <c r="X162" s="84"/>
      <c r="Y162" s="84"/>
    </row>
    <row r="163" spans="1:25" ht="30.4" customHeight="1">
      <c r="A163" s="144">
        <f>'S1 Maquette'!B163</f>
        <v>0</v>
      </c>
      <c r="B163" s="144">
        <f>'S1 Maquette'!C163</f>
        <v>0</v>
      </c>
      <c r="C163" s="24" t="s">
        <v>305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138"/>
      <c r="W163" s="83"/>
      <c r="X163" s="84"/>
      <c r="Y163" s="84"/>
    </row>
    <row r="164" spans="1:25" ht="30.4" customHeight="1">
      <c r="A164" s="144">
        <f>'S1 Maquette'!B164</f>
        <v>0</v>
      </c>
      <c r="B164" s="144">
        <f>'S1 Maquette'!C164</f>
        <v>0</v>
      </c>
      <c r="C164" s="24" t="s">
        <v>305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138"/>
      <c r="W164" s="83"/>
      <c r="X164" s="84"/>
      <c r="Y164" s="84"/>
    </row>
    <row r="165" spans="1:25" ht="30.4" customHeight="1">
      <c r="A165" s="144">
        <f>'S1 Maquette'!B165</f>
        <v>0</v>
      </c>
      <c r="B165" s="144">
        <f>'S1 Maquette'!C165</f>
        <v>0</v>
      </c>
      <c r="C165" s="24" t="s">
        <v>305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138"/>
      <c r="W165" s="83"/>
      <c r="X165" s="84"/>
      <c r="Y165" s="84"/>
    </row>
    <row r="166" spans="1:25" ht="30.4" customHeight="1">
      <c r="A166" s="144">
        <f>'S1 Maquette'!B166</f>
        <v>0</v>
      </c>
      <c r="B166" s="144">
        <f>'S1 Maquette'!C166</f>
        <v>0</v>
      </c>
      <c r="C166" s="24" t="s">
        <v>305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138"/>
      <c r="W166" s="83"/>
      <c r="X166" s="84"/>
      <c r="Y166" s="84"/>
    </row>
    <row r="167" spans="1:25" ht="30.4" customHeight="1">
      <c r="A167" s="144">
        <f>'S1 Maquette'!B167</f>
        <v>0</v>
      </c>
      <c r="B167" s="144">
        <f>'S1 Maquette'!C167</f>
        <v>0</v>
      </c>
      <c r="C167" s="24" t="s">
        <v>305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138"/>
      <c r="W167" s="83"/>
      <c r="X167" s="84"/>
      <c r="Y167" s="84"/>
    </row>
    <row r="168" spans="1:25" ht="30.4" customHeight="1">
      <c r="A168" s="144">
        <f>'S1 Maquette'!B168</f>
        <v>0</v>
      </c>
      <c r="B168" s="144">
        <f>'S1 Maquette'!C168</f>
        <v>0</v>
      </c>
      <c r="C168" s="24" t="s">
        <v>305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138"/>
      <c r="W168" s="83"/>
      <c r="X168" s="84"/>
      <c r="Y168" s="84"/>
    </row>
    <row r="169" spans="1:25" ht="30.4" customHeight="1">
      <c r="A169" s="144">
        <f>'S1 Maquette'!B169</f>
        <v>0</v>
      </c>
      <c r="B169" s="144">
        <f>'S1 Maquette'!C169</f>
        <v>0</v>
      </c>
      <c r="C169" s="24" t="s">
        <v>305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138"/>
      <c r="W169" s="83"/>
      <c r="X169" s="84"/>
      <c r="Y169" s="84"/>
    </row>
    <row r="170" spans="1:25" ht="30.4" customHeight="1">
      <c r="A170" s="144">
        <f>'S1 Maquette'!B170</f>
        <v>0</v>
      </c>
      <c r="B170" s="144">
        <f>'S1 Maquette'!C170</f>
        <v>0</v>
      </c>
      <c r="C170" s="24" t="s">
        <v>305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138"/>
      <c r="W170" s="83"/>
      <c r="X170" s="84"/>
      <c r="Y170" s="84"/>
    </row>
    <row r="171" spans="1:25" ht="30.4" customHeight="1">
      <c r="A171" s="144">
        <f>'S1 Maquette'!B171</f>
        <v>0</v>
      </c>
      <c r="B171" s="144">
        <f>'S1 Maquette'!C171</f>
        <v>0</v>
      </c>
      <c r="C171" s="24" t="s">
        <v>305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138"/>
      <c r="W171" s="83"/>
      <c r="X171" s="84"/>
      <c r="Y171" s="84"/>
    </row>
    <row r="172" spans="1:25" ht="30.4" customHeight="1">
      <c r="A172" s="144">
        <f>'S1 Maquette'!B172</f>
        <v>0</v>
      </c>
      <c r="B172" s="144">
        <f>'S1 Maquette'!C172</f>
        <v>0</v>
      </c>
      <c r="C172" s="24" t="s">
        <v>305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138"/>
      <c r="W172" s="83"/>
      <c r="X172" s="84"/>
      <c r="Y172" s="84"/>
    </row>
    <row r="173" spans="1:25" ht="30.4" customHeight="1">
      <c r="A173" s="144">
        <f>'S1 Maquette'!B173</f>
        <v>0</v>
      </c>
      <c r="B173" s="144">
        <f>'S1 Maquette'!C173</f>
        <v>0</v>
      </c>
      <c r="C173" s="24" t="s">
        <v>305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138"/>
      <c r="W173" s="83"/>
      <c r="X173" s="84"/>
      <c r="Y173" s="84"/>
    </row>
    <row r="174" spans="1:25" ht="30.4" customHeight="1">
      <c r="A174" s="144">
        <f>'S1 Maquette'!B174</f>
        <v>0</v>
      </c>
      <c r="B174" s="144">
        <f>'S1 Maquette'!C174</f>
        <v>0</v>
      </c>
      <c r="C174" s="24" t="s">
        <v>305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138"/>
      <c r="W174" s="83"/>
      <c r="X174" s="84"/>
      <c r="Y174" s="84"/>
    </row>
    <row r="175" spans="1:25" ht="30.4" customHeight="1">
      <c r="A175" s="144">
        <f>'S1 Maquette'!B175</f>
        <v>0</v>
      </c>
      <c r="B175" s="144">
        <f>'S1 Maquette'!C175</f>
        <v>0</v>
      </c>
      <c r="C175" s="24" t="s">
        <v>305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138"/>
      <c r="W175" s="83"/>
      <c r="X175" s="84"/>
      <c r="Y175" s="84"/>
    </row>
    <row r="176" spans="1:25" ht="30.4" customHeight="1">
      <c r="A176" s="144">
        <f>'S1 Maquette'!B176</f>
        <v>0</v>
      </c>
      <c r="B176" s="144">
        <f>'S1 Maquette'!C176</f>
        <v>0</v>
      </c>
      <c r="C176" s="24" t="s">
        <v>305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138"/>
      <c r="W176" s="83"/>
      <c r="X176" s="84"/>
      <c r="Y176" s="84"/>
    </row>
    <row r="177" spans="1:25" ht="30.4" customHeight="1">
      <c r="A177" s="144">
        <f>'S1 Maquette'!B177</f>
        <v>0</v>
      </c>
      <c r="B177" s="144">
        <f>'S1 Maquette'!C177</f>
        <v>0</v>
      </c>
      <c r="C177" s="24" t="s">
        <v>305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138"/>
      <c r="W177" s="83"/>
      <c r="X177" s="84"/>
      <c r="Y177" s="84"/>
    </row>
    <row r="178" spans="1:25" ht="30.4" customHeight="1">
      <c r="A178" s="144">
        <f>'S1 Maquette'!B178</f>
        <v>0</v>
      </c>
      <c r="B178" s="144">
        <f>'S1 Maquette'!C178</f>
        <v>0</v>
      </c>
      <c r="C178" s="24" t="s">
        <v>305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138"/>
      <c r="W178" s="83"/>
      <c r="X178" s="84"/>
      <c r="Y178" s="84"/>
    </row>
    <row r="179" spans="1:25" ht="30.4" customHeight="1">
      <c r="A179" s="144">
        <f>'S1 Maquette'!B179</f>
        <v>0</v>
      </c>
      <c r="B179" s="144">
        <f>'S1 Maquette'!C179</f>
        <v>0</v>
      </c>
      <c r="C179" s="24" t="s">
        <v>305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138"/>
      <c r="W179" s="83"/>
      <c r="X179" s="84"/>
      <c r="Y179" s="84"/>
    </row>
    <row r="180" spans="1:25" ht="30.4" customHeight="1">
      <c r="A180" s="144">
        <f>'S1 Maquette'!B180</f>
        <v>0</v>
      </c>
      <c r="B180" s="144">
        <f>'S1 Maquette'!C180</f>
        <v>0</v>
      </c>
      <c r="C180" s="24" t="s">
        <v>305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138"/>
      <c r="W180" s="83"/>
      <c r="X180" s="84"/>
      <c r="Y180" s="84"/>
    </row>
    <row r="181" spans="1:25" ht="30.4" customHeight="1">
      <c r="A181" s="144">
        <f>'S1 Maquette'!B181</f>
        <v>0</v>
      </c>
      <c r="B181" s="144">
        <f>'S1 Maquette'!C181</f>
        <v>0</v>
      </c>
      <c r="C181" s="24" t="s">
        <v>305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138"/>
      <c r="W181" s="83"/>
      <c r="X181" s="84"/>
      <c r="Y181" s="84"/>
    </row>
    <row r="182" spans="1:25" ht="30.4" customHeight="1">
      <c r="A182" s="144">
        <f>'S1 Maquette'!B182</f>
        <v>0</v>
      </c>
      <c r="B182" s="144">
        <f>'S1 Maquette'!C182</f>
        <v>0</v>
      </c>
      <c r="C182" s="24" t="s">
        <v>305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138"/>
      <c r="W182" s="83"/>
      <c r="X182" s="84"/>
      <c r="Y182" s="84"/>
    </row>
    <row r="183" spans="1:25" ht="30.4" customHeight="1">
      <c r="A183" s="144">
        <f>'S1 Maquette'!B183</f>
        <v>0</v>
      </c>
      <c r="B183" s="144">
        <f>'S1 Maquette'!C183</f>
        <v>0</v>
      </c>
      <c r="C183" s="24" t="s">
        <v>305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138"/>
      <c r="W183" s="83"/>
      <c r="X183" s="84"/>
      <c r="Y183" s="84"/>
    </row>
    <row r="184" spans="1:25" ht="30.4" customHeight="1">
      <c r="A184" s="144">
        <f>'S1 Maquette'!B184</f>
        <v>0</v>
      </c>
      <c r="B184" s="144">
        <f>'S1 Maquette'!C184</f>
        <v>0</v>
      </c>
      <c r="C184" s="24" t="s">
        <v>305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138"/>
      <c r="W184" s="83"/>
      <c r="X184" s="84"/>
      <c r="Y184" s="84"/>
    </row>
    <row r="185" spans="1:25" ht="30.4" customHeight="1">
      <c r="A185" s="144">
        <f>'S1 Maquette'!B185</f>
        <v>0</v>
      </c>
      <c r="B185" s="144">
        <f>'S1 Maquette'!C185</f>
        <v>0</v>
      </c>
      <c r="C185" s="24" t="s">
        <v>305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138"/>
      <c r="W185" s="83"/>
      <c r="X185" s="84"/>
      <c r="Y185" s="84"/>
    </row>
    <row r="186" spans="1:25" ht="30.4" customHeight="1">
      <c r="A186" s="144">
        <f>'S1 Maquette'!B186</f>
        <v>0</v>
      </c>
      <c r="B186" s="144">
        <f>'S1 Maquette'!C186</f>
        <v>0</v>
      </c>
      <c r="C186" s="24" t="s">
        <v>305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138"/>
      <c r="W186" s="83"/>
      <c r="X186" s="84"/>
      <c r="Y186" s="84"/>
    </row>
    <row r="187" spans="1:25" ht="30.4" customHeight="1">
      <c r="A187" s="144">
        <f>'S1 Maquette'!B187</f>
        <v>0</v>
      </c>
      <c r="B187" s="144">
        <f>'S1 Maquette'!C187</f>
        <v>0</v>
      </c>
      <c r="C187" s="24" t="s">
        <v>305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138"/>
      <c r="W187" s="83"/>
      <c r="X187" s="84"/>
      <c r="Y187" s="84"/>
    </row>
    <row r="188" spans="1:25" ht="30.4" customHeight="1">
      <c r="A188" s="144">
        <f>'S1 Maquette'!B188</f>
        <v>0</v>
      </c>
      <c r="B188" s="144">
        <f>'S1 Maquette'!C188</f>
        <v>0</v>
      </c>
      <c r="C188" s="24" t="s">
        <v>305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138"/>
      <c r="W188" s="83"/>
      <c r="X188" s="84"/>
      <c r="Y188" s="84"/>
    </row>
    <row r="189" spans="1:25" ht="30.4" customHeight="1">
      <c r="A189" s="144">
        <f>'S1 Maquette'!B189</f>
        <v>0</v>
      </c>
      <c r="B189" s="144">
        <f>'S1 Maquette'!C189</f>
        <v>0</v>
      </c>
      <c r="C189" s="24" t="s">
        <v>305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138"/>
      <c r="W189" s="83"/>
      <c r="X189" s="84"/>
      <c r="Y189" s="84"/>
    </row>
    <row r="190" spans="1:25" ht="30.4" customHeight="1">
      <c r="A190" s="144">
        <f>'S1 Maquette'!B190</f>
        <v>0</v>
      </c>
      <c r="B190" s="144">
        <f>'S1 Maquette'!C190</f>
        <v>0</v>
      </c>
      <c r="C190" s="24" t="s">
        <v>305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138"/>
      <c r="W190" s="83"/>
      <c r="X190" s="84"/>
      <c r="Y190" s="84"/>
    </row>
    <row r="191" spans="1:25" ht="30.4" customHeight="1">
      <c r="A191" s="144">
        <f>'S1 Maquette'!B191</f>
        <v>0</v>
      </c>
      <c r="B191" s="144">
        <f>'S1 Maquette'!C191</f>
        <v>0</v>
      </c>
      <c r="C191" s="24" t="s">
        <v>305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138"/>
      <c r="W191" s="83"/>
      <c r="X191" s="84"/>
      <c r="Y191" s="84"/>
    </row>
    <row r="192" spans="1:25" ht="30.4" customHeight="1">
      <c r="A192" s="144">
        <f>'S1 Maquette'!B192</f>
        <v>0</v>
      </c>
      <c r="B192" s="144">
        <f>'S1 Maquette'!C192</f>
        <v>0</v>
      </c>
      <c r="C192" s="24" t="s">
        <v>305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138"/>
      <c r="W192" s="83"/>
      <c r="X192" s="84"/>
      <c r="Y192" s="84"/>
    </row>
    <row r="193" spans="1:25" ht="30.4" customHeight="1">
      <c r="A193" s="144">
        <f>'S1 Maquette'!B193</f>
        <v>0</v>
      </c>
      <c r="B193" s="144">
        <f>'S1 Maquette'!C193</f>
        <v>0</v>
      </c>
      <c r="C193" s="24" t="s">
        <v>305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138"/>
      <c r="W193" s="83"/>
      <c r="X193" s="84"/>
      <c r="Y193" s="84"/>
    </row>
    <row r="194" spans="1:25" ht="30.4" customHeight="1">
      <c r="A194" s="144">
        <f>'S1 Maquette'!B194</f>
        <v>0</v>
      </c>
      <c r="B194" s="144">
        <f>'S1 Maquette'!C194</f>
        <v>0</v>
      </c>
      <c r="C194" s="24" t="s">
        <v>305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138"/>
      <c r="W194" s="83"/>
      <c r="X194" s="84"/>
      <c r="Y194" s="84"/>
    </row>
    <row r="195" spans="1:25" ht="30.4" customHeight="1">
      <c r="A195" s="144">
        <f>'S1 Maquette'!B195</f>
        <v>0</v>
      </c>
      <c r="B195" s="144">
        <f>'S1 Maquette'!C195</f>
        <v>0</v>
      </c>
      <c r="C195" s="24" t="s">
        <v>305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138"/>
      <c r="W195" s="83"/>
      <c r="X195" s="84"/>
      <c r="Y195" s="84"/>
    </row>
    <row r="196" spans="1:25" ht="30.4" customHeight="1">
      <c r="A196" s="144">
        <f>'S1 Maquette'!B196</f>
        <v>0</v>
      </c>
      <c r="B196" s="144">
        <f>'S1 Maquette'!C196</f>
        <v>0</v>
      </c>
      <c r="C196" s="24" t="s">
        <v>305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138"/>
      <c r="W196" s="83"/>
      <c r="X196" s="84"/>
      <c r="Y196" s="84"/>
    </row>
    <row r="197" spans="1:25" ht="30.4" customHeight="1">
      <c r="A197" s="144">
        <f>'S1 Maquette'!B197</f>
        <v>0</v>
      </c>
      <c r="B197" s="144">
        <f>'S1 Maquette'!C197</f>
        <v>0</v>
      </c>
      <c r="C197" s="24" t="s">
        <v>305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138"/>
      <c r="W197" s="83"/>
      <c r="X197" s="84"/>
      <c r="Y197" s="84"/>
    </row>
    <row r="198" spans="1:25" ht="30.4" customHeight="1">
      <c r="A198" s="144">
        <f>'S1 Maquette'!B198</f>
        <v>0</v>
      </c>
      <c r="B198" s="144">
        <f>'S1 Maquette'!C198</f>
        <v>0</v>
      </c>
      <c r="C198" s="24" t="s">
        <v>305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138"/>
      <c r="W198" s="83"/>
      <c r="X198" s="84"/>
      <c r="Y198" s="84"/>
    </row>
    <row r="199" spans="1:25" ht="30.4" customHeight="1">
      <c r="A199" s="144">
        <f>'S1 Maquette'!B199</f>
        <v>0</v>
      </c>
      <c r="B199" s="144">
        <f>'S1 Maquette'!C199</f>
        <v>0</v>
      </c>
      <c r="C199" s="24" t="s">
        <v>305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138"/>
      <c r="W199" s="83"/>
      <c r="X199" s="84"/>
      <c r="Y199" s="84"/>
    </row>
    <row r="200" spans="1:25" ht="30.4" customHeight="1">
      <c r="A200" s="144">
        <f>'S1 Maquette'!B200</f>
        <v>0</v>
      </c>
      <c r="B200" s="144">
        <f>'S1 Maquette'!C200</f>
        <v>0</v>
      </c>
      <c r="C200" s="24" t="s">
        <v>305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138"/>
      <c r="W200" s="83"/>
      <c r="X200" s="84"/>
      <c r="Y200" s="84"/>
    </row>
    <row r="201" spans="1:25" ht="30.4" customHeight="1">
      <c r="A201" s="144">
        <f>'S1 Maquette'!B201</f>
        <v>0</v>
      </c>
      <c r="B201" s="144">
        <f>'S1 Maquette'!C201</f>
        <v>0</v>
      </c>
      <c r="C201" s="24" t="s">
        <v>305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138"/>
      <c r="W201" s="83"/>
      <c r="X201" s="84"/>
      <c r="Y201" s="84"/>
    </row>
    <row r="202" spans="1:25" ht="30.4" customHeight="1">
      <c r="A202" s="144">
        <f>'S1 Maquette'!B202</f>
        <v>0</v>
      </c>
      <c r="B202" s="144">
        <f>'S1 Maquette'!C202</f>
        <v>0</v>
      </c>
      <c r="C202" s="24" t="s">
        <v>305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138"/>
      <c r="W202" s="83"/>
      <c r="X202" s="84"/>
      <c r="Y202" s="84"/>
    </row>
    <row r="203" spans="1:25" ht="30.4" customHeight="1">
      <c r="A203" s="144">
        <f>'S1 Maquette'!B203</f>
        <v>0</v>
      </c>
      <c r="B203" s="144">
        <f>'S1 Maquette'!C203</f>
        <v>0</v>
      </c>
      <c r="C203" s="24" t="s">
        <v>305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138"/>
      <c r="W203" s="83"/>
      <c r="X203" s="84"/>
      <c r="Y203" s="84"/>
    </row>
    <row r="204" spans="1:25" ht="30.4" customHeight="1">
      <c r="A204" s="144">
        <f>'S1 Maquette'!B204</f>
        <v>0</v>
      </c>
      <c r="B204" s="144">
        <f>'S1 Maquette'!C204</f>
        <v>0</v>
      </c>
      <c r="C204" s="24" t="s">
        <v>305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138"/>
      <c r="W204" s="83"/>
      <c r="X204" s="84"/>
      <c r="Y204" s="84"/>
    </row>
    <row r="205" spans="1:25" ht="30.4" customHeight="1">
      <c r="A205" s="144">
        <f>'S1 Maquette'!B205</f>
        <v>0</v>
      </c>
      <c r="B205" s="144">
        <f>'S1 Maquette'!C205</f>
        <v>0</v>
      </c>
      <c r="C205" s="24" t="s">
        <v>305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138"/>
      <c r="W205" s="83"/>
      <c r="X205" s="84"/>
      <c r="Y205" s="84"/>
    </row>
    <row r="206" spans="1:25" ht="30.4" customHeight="1">
      <c r="A206" s="144">
        <f>'S1 Maquette'!B206</f>
        <v>0</v>
      </c>
      <c r="B206" s="144">
        <f>'S1 Maquette'!C206</f>
        <v>0</v>
      </c>
      <c r="C206" s="24" t="s">
        <v>305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138"/>
      <c r="W206" s="83"/>
      <c r="X206" s="84"/>
      <c r="Y206" s="84"/>
    </row>
    <row r="207" spans="1:25" ht="30.4" customHeight="1">
      <c r="A207" s="144">
        <f>'S1 Maquette'!B207</f>
        <v>0</v>
      </c>
      <c r="B207" s="144">
        <f>'S1 Maquette'!C207</f>
        <v>0</v>
      </c>
      <c r="C207" s="24" t="s">
        <v>305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138"/>
      <c r="W207" s="83"/>
      <c r="X207" s="84"/>
      <c r="Y207" s="84"/>
    </row>
    <row r="208" spans="1:25" ht="30.4" customHeight="1">
      <c r="A208" s="144">
        <f>'S1 Maquette'!B208</f>
        <v>0</v>
      </c>
      <c r="B208" s="144">
        <f>'S1 Maquette'!C208</f>
        <v>0</v>
      </c>
      <c r="C208" s="24" t="s">
        <v>305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138"/>
      <c r="W208" s="83"/>
      <c r="X208" s="84"/>
      <c r="Y208" s="84"/>
    </row>
    <row r="209" spans="1:25" ht="30.4" customHeight="1">
      <c r="A209" s="144">
        <f>'S1 Maquette'!B209</f>
        <v>0</v>
      </c>
      <c r="B209" s="144">
        <f>'S1 Maquette'!C209</f>
        <v>0</v>
      </c>
      <c r="C209" s="24" t="s">
        <v>305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138"/>
      <c r="W209" s="83"/>
      <c r="X209" s="84"/>
      <c r="Y209" s="84"/>
    </row>
    <row r="210" spans="1:25" ht="30.4" customHeight="1">
      <c r="A210" s="144">
        <f>'S1 Maquette'!B210</f>
        <v>0</v>
      </c>
      <c r="B210" s="144">
        <f>'S1 Maquette'!C210</f>
        <v>0</v>
      </c>
      <c r="C210" s="24" t="s">
        <v>305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138"/>
      <c r="W210" s="83"/>
      <c r="X210" s="84"/>
      <c r="Y210" s="84"/>
    </row>
    <row r="211" spans="1:25" ht="30.4" customHeight="1">
      <c r="A211" s="144">
        <f>'S1 Maquette'!B211</f>
        <v>0</v>
      </c>
      <c r="B211" s="144">
        <f>'S1 Maquette'!C211</f>
        <v>0</v>
      </c>
      <c r="C211" s="24" t="s">
        <v>305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138"/>
      <c r="W211" s="83"/>
      <c r="X211" s="84"/>
      <c r="Y211" s="84"/>
    </row>
    <row r="212" spans="1:25" ht="30.4" customHeight="1">
      <c r="A212" s="144">
        <f>'S1 Maquette'!B212</f>
        <v>0</v>
      </c>
      <c r="B212" s="144">
        <f>'S1 Maquette'!C212</f>
        <v>0</v>
      </c>
      <c r="C212" s="24" t="s">
        <v>305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138"/>
      <c r="W212" s="83"/>
      <c r="X212" s="84"/>
      <c r="Y212" s="84"/>
    </row>
    <row r="213" spans="1:25" ht="30.4" customHeight="1">
      <c r="A213" s="144">
        <f>'S1 Maquette'!B213</f>
        <v>0</v>
      </c>
      <c r="B213" s="144">
        <f>'S1 Maquette'!C213</f>
        <v>0</v>
      </c>
      <c r="C213" s="24" t="s">
        <v>305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138"/>
      <c r="W213" s="83"/>
      <c r="X213" s="84"/>
      <c r="Y213" s="84"/>
    </row>
    <row r="214" spans="1:25" ht="30.4" customHeight="1">
      <c r="A214" s="144">
        <f>'S1 Maquette'!B214</f>
        <v>0</v>
      </c>
      <c r="B214" s="144">
        <f>'S1 Maquette'!C214</f>
        <v>0</v>
      </c>
      <c r="C214" s="24" t="s">
        <v>305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138"/>
      <c r="W214" s="83"/>
      <c r="X214" s="84"/>
      <c r="Y214" s="84"/>
    </row>
    <row r="215" spans="1:25" ht="30.4" customHeight="1">
      <c r="A215" s="144">
        <f>'S1 Maquette'!B215</f>
        <v>0</v>
      </c>
      <c r="B215" s="144">
        <f>'S1 Maquette'!C215</f>
        <v>0</v>
      </c>
      <c r="C215" s="24" t="s">
        <v>305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138"/>
      <c r="W215" s="83"/>
      <c r="X215" s="84"/>
      <c r="Y215" s="84"/>
    </row>
    <row r="216" spans="1:25" ht="30.4" customHeight="1">
      <c r="A216" s="144">
        <f>'S1 Maquette'!B216</f>
        <v>0</v>
      </c>
      <c r="B216" s="144">
        <f>'S1 Maquette'!C216</f>
        <v>0</v>
      </c>
      <c r="C216" s="24" t="s">
        <v>305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138"/>
      <c r="W216" s="83"/>
      <c r="X216" s="84"/>
      <c r="Y216" s="84"/>
    </row>
    <row r="217" spans="1:25" ht="30.4" customHeight="1">
      <c r="A217" s="144">
        <f>'S1 Maquette'!B217</f>
        <v>0</v>
      </c>
      <c r="B217" s="144">
        <f>'S1 Maquette'!C217</f>
        <v>0</v>
      </c>
      <c r="C217" s="24" t="s">
        <v>305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138"/>
      <c r="W217" s="83"/>
      <c r="X217" s="84"/>
      <c r="Y217" s="84"/>
    </row>
    <row r="218" spans="1:25" ht="30.4" customHeight="1">
      <c r="A218" s="144">
        <f>'S1 Maquette'!B218</f>
        <v>0</v>
      </c>
      <c r="B218" s="144">
        <f>'S1 Maquette'!C218</f>
        <v>0</v>
      </c>
      <c r="C218" s="24" t="s">
        <v>305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138"/>
      <c r="W218" s="83"/>
      <c r="X218" s="84"/>
      <c r="Y218" s="84"/>
    </row>
    <row r="219" spans="1:25" ht="30.4" customHeight="1">
      <c r="A219" s="144">
        <f>'S1 Maquette'!B219</f>
        <v>0</v>
      </c>
      <c r="B219" s="144">
        <f>'S1 Maquette'!C219</f>
        <v>0</v>
      </c>
      <c r="C219" s="24" t="s">
        <v>305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138"/>
      <c r="W219" s="83"/>
      <c r="X219" s="84"/>
      <c r="Y219" s="84"/>
    </row>
    <row r="220" spans="1:25" ht="30.4" customHeight="1">
      <c r="A220" s="144">
        <f>'S1 Maquette'!B220</f>
        <v>0</v>
      </c>
      <c r="B220" s="144">
        <f>'S1 Maquette'!C220</f>
        <v>0</v>
      </c>
      <c r="C220" s="24" t="s">
        <v>305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138"/>
      <c r="W220" s="83"/>
      <c r="X220" s="84"/>
      <c r="Y220" s="84"/>
    </row>
    <row r="221" spans="1:25" ht="30.4" customHeight="1">
      <c r="A221" s="144">
        <f>'S1 Maquette'!B221</f>
        <v>0</v>
      </c>
      <c r="B221" s="144">
        <f>'S1 Maquette'!C221</f>
        <v>0</v>
      </c>
      <c r="C221" s="24" t="s">
        <v>305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138"/>
      <c r="W221" s="83"/>
      <c r="X221" s="84"/>
      <c r="Y221" s="84"/>
    </row>
    <row r="222" spans="1:25" ht="30.4" customHeight="1">
      <c r="A222" s="144">
        <f>'S1 Maquette'!B222</f>
        <v>0</v>
      </c>
      <c r="B222" s="144">
        <f>'S1 Maquette'!C222</f>
        <v>0</v>
      </c>
      <c r="C222" s="24" t="s">
        <v>305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138"/>
      <c r="W222" s="83"/>
      <c r="X222" s="84"/>
      <c r="Y222" s="84"/>
    </row>
    <row r="223" spans="1:25" ht="30.4" customHeight="1">
      <c r="A223" s="144">
        <f>'S1 Maquette'!B223</f>
        <v>0</v>
      </c>
      <c r="B223" s="144">
        <f>'S1 Maquette'!C223</f>
        <v>0</v>
      </c>
      <c r="C223" s="24" t="s">
        <v>305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138"/>
      <c r="W223" s="83"/>
      <c r="X223" s="84"/>
      <c r="Y223" s="84"/>
    </row>
    <row r="224" spans="1:25" ht="30.4" customHeight="1">
      <c r="A224" s="144">
        <f>'S1 Maquette'!B224</f>
        <v>0</v>
      </c>
      <c r="B224" s="144">
        <f>'S1 Maquette'!C224</f>
        <v>0</v>
      </c>
      <c r="C224" s="24" t="s">
        <v>305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138"/>
      <c r="W224" s="83"/>
      <c r="X224" s="84"/>
      <c r="Y224" s="84"/>
    </row>
    <row r="225" spans="1:25" ht="30.4" customHeight="1">
      <c r="A225" s="144">
        <f>'S1 Maquette'!B225</f>
        <v>0</v>
      </c>
      <c r="B225" s="144">
        <f>'S1 Maquette'!C225</f>
        <v>0</v>
      </c>
      <c r="C225" s="24" t="s">
        <v>305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138"/>
      <c r="W225" s="83"/>
      <c r="X225" s="84"/>
      <c r="Y225" s="84"/>
    </row>
    <row r="226" spans="1:25" ht="30.4" customHeight="1">
      <c r="A226" s="144">
        <f>'S1 Maquette'!B226</f>
        <v>0</v>
      </c>
      <c r="B226" s="144">
        <f>'S1 Maquette'!C226</f>
        <v>0</v>
      </c>
      <c r="C226" s="24" t="s">
        <v>305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138"/>
      <c r="W226" s="83"/>
      <c r="X226" s="84"/>
      <c r="Y226" s="84"/>
    </row>
    <row r="227" spans="1:25" ht="30.4" customHeight="1">
      <c r="A227" s="144">
        <f>'S1 Maquette'!B227</f>
        <v>0</v>
      </c>
      <c r="B227" s="144">
        <f>'S1 Maquette'!C227</f>
        <v>0</v>
      </c>
      <c r="C227" s="24" t="s">
        <v>305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138"/>
      <c r="W227" s="83"/>
      <c r="X227" s="84"/>
      <c r="Y227" s="84"/>
    </row>
    <row r="228" spans="1:25" ht="30.4" customHeight="1">
      <c r="A228" s="144">
        <f>'S1 Maquette'!B228</f>
        <v>0</v>
      </c>
      <c r="B228" s="144">
        <f>'S1 Maquette'!C228</f>
        <v>0</v>
      </c>
      <c r="C228" s="24" t="s">
        <v>305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138"/>
      <c r="W228" s="83"/>
      <c r="X228" s="84"/>
      <c r="Y228" s="84"/>
    </row>
    <row r="229" spans="1:25" ht="30.4" customHeight="1">
      <c r="A229" s="144">
        <f>'S1 Maquette'!B229</f>
        <v>0</v>
      </c>
      <c r="B229" s="144">
        <f>'S1 Maquette'!C229</f>
        <v>0</v>
      </c>
      <c r="C229" s="24" t="s">
        <v>305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138"/>
      <c r="W229" s="83"/>
      <c r="X229" s="84"/>
      <c r="Y229" s="84"/>
    </row>
    <row r="230" spans="1:25" ht="30.4" customHeight="1">
      <c r="A230" s="144">
        <f>'S1 Maquette'!B230</f>
        <v>0</v>
      </c>
      <c r="B230" s="144">
        <f>'S1 Maquette'!C230</f>
        <v>0</v>
      </c>
      <c r="C230" s="24" t="s">
        <v>305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138"/>
      <c r="W230" s="83"/>
      <c r="X230" s="84"/>
      <c r="Y230" s="84"/>
    </row>
    <row r="231" spans="1:25" ht="30.4" customHeight="1">
      <c r="A231" s="144">
        <f>'S1 Maquette'!B231</f>
        <v>0</v>
      </c>
      <c r="B231" s="144">
        <f>'S1 Maquette'!C231</f>
        <v>0</v>
      </c>
      <c r="C231" s="24" t="s">
        <v>305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138"/>
      <c r="W231" s="83"/>
      <c r="X231" s="84"/>
      <c r="Y231" s="84"/>
    </row>
    <row r="232" spans="1:25" ht="30.4" customHeight="1">
      <c r="A232" s="144">
        <f>'S1 Maquette'!B232</f>
        <v>0</v>
      </c>
      <c r="B232" s="144">
        <f>'S1 Maquette'!C232</f>
        <v>0</v>
      </c>
      <c r="C232" s="24" t="s">
        <v>305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138"/>
      <c r="W232" s="83"/>
      <c r="X232" s="84"/>
      <c r="Y232" s="84"/>
    </row>
    <row r="233" spans="1:25" ht="30.4" customHeight="1">
      <c r="A233" s="144">
        <f>'S1 Maquette'!B233</f>
        <v>0</v>
      </c>
      <c r="B233" s="144">
        <f>'S1 Maquette'!C233</f>
        <v>0</v>
      </c>
      <c r="C233" s="24" t="s">
        <v>305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138"/>
      <c r="W233" s="83"/>
      <c r="X233" s="84"/>
      <c r="Y233" s="84"/>
    </row>
    <row r="234" spans="1:25" ht="30.4" customHeight="1">
      <c r="A234" s="144">
        <f>'S1 Maquette'!B234</f>
        <v>0</v>
      </c>
      <c r="B234" s="144">
        <f>'S1 Maquette'!C234</f>
        <v>0</v>
      </c>
      <c r="C234" s="24" t="s">
        <v>305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138"/>
      <c r="W234" s="83"/>
      <c r="X234" s="84"/>
      <c r="Y234" s="84"/>
    </row>
    <row r="235" spans="1:25" ht="30.4" customHeight="1">
      <c r="A235" s="144">
        <f>'S1 Maquette'!B235</f>
        <v>0</v>
      </c>
      <c r="B235" s="144">
        <f>'S1 Maquette'!C235</f>
        <v>0</v>
      </c>
      <c r="C235" s="24" t="s">
        <v>305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138"/>
      <c r="W235" s="83"/>
      <c r="X235" s="84"/>
      <c r="Y235" s="84"/>
    </row>
    <row r="236" spans="1:25" ht="30.4" customHeight="1">
      <c r="A236" s="144">
        <f>'S1 Maquette'!B236</f>
        <v>0</v>
      </c>
      <c r="B236" s="144">
        <f>'S1 Maquette'!C236</f>
        <v>0</v>
      </c>
      <c r="C236" s="24" t="s">
        <v>305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138"/>
      <c r="W236" s="83"/>
      <c r="X236" s="84"/>
      <c r="Y236" s="84"/>
    </row>
    <row r="237" spans="1:25" ht="30.4" customHeight="1">
      <c r="A237" s="144">
        <f>'S1 Maquette'!B237</f>
        <v>0</v>
      </c>
      <c r="B237" s="144">
        <f>'S1 Maquette'!C237</f>
        <v>0</v>
      </c>
      <c r="C237" s="24" t="s">
        <v>305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138"/>
      <c r="W237" s="83"/>
      <c r="X237" s="84"/>
      <c r="Y237" s="84"/>
    </row>
    <row r="238" spans="1:25" ht="30.4" customHeight="1">
      <c r="A238" s="144">
        <f>'S1 Maquette'!B238</f>
        <v>0</v>
      </c>
      <c r="B238" s="144">
        <f>'S1 Maquette'!C238</f>
        <v>0</v>
      </c>
      <c r="C238" s="24" t="s">
        <v>305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138"/>
      <c r="W238" s="83"/>
      <c r="X238" s="84"/>
      <c r="Y238" s="84"/>
    </row>
    <row r="239" spans="1:25" ht="30.4" customHeight="1">
      <c r="A239" s="144">
        <f>'S1 Maquette'!B239</f>
        <v>0</v>
      </c>
      <c r="B239" s="144">
        <f>'S1 Maquette'!C239</f>
        <v>0</v>
      </c>
      <c r="C239" s="24" t="s">
        <v>305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138"/>
      <c r="W239" s="83"/>
      <c r="X239" s="84"/>
      <c r="Y239" s="84"/>
    </row>
    <row r="240" spans="1:25" ht="30.4" customHeight="1">
      <c r="A240" s="144">
        <f>'S1 Maquette'!B240</f>
        <v>0</v>
      </c>
      <c r="B240" s="144">
        <f>'S1 Maquette'!C240</f>
        <v>0</v>
      </c>
      <c r="C240" s="24" t="s">
        <v>305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138"/>
      <c r="W240" s="83"/>
      <c r="X240" s="84"/>
      <c r="Y240" s="84"/>
    </row>
    <row r="241" spans="1:25" ht="30.4" customHeight="1">
      <c r="A241" s="144">
        <f>'S1 Maquette'!B241</f>
        <v>0</v>
      </c>
      <c r="B241" s="144">
        <f>'S1 Maquette'!C241</f>
        <v>0</v>
      </c>
      <c r="C241" s="24" t="s">
        <v>305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138"/>
      <c r="W241" s="83"/>
      <c r="X241" s="84"/>
      <c r="Y241" s="84"/>
    </row>
    <row r="242" spans="1:25" ht="30.4" customHeight="1">
      <c r="A242" s="144">
        <f>'S1 Maquette'!B242</f>
        <v>0</v>
      </c>
      <c r="B242" s="144">
        <f>'S1 Maquette'!C242</f>
        <v>0</v>
      </c>
      <c r="C242" s="24" t="s">
        <v>305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138"/>
      <c r="W242" s="83"/>
      <c r="X242" s="84"/>
      <c r="Y242" s="84"/>
    </row>
    <row r="243" spans="1:25" ht="30.4" customHeight="1">
      <c r="A243" s="144">
        <f>'S1 Maquette'!B243</f>
        <v>0</v>
      </c>
      <c r="B243" s="144">
        <f>'S1 Maquette'!C243</f>
        <v>0</v>
      </c>
      <c r="C243" s="24" t="s">
        <v>305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138"/>
      <c r="W243" s="83"/>
      <c r="X243" s="84"/>
      <c r="Y243" s="84"/>
    </row>
    <row r="244" spans="1:25" ht="30.4" customHeight="1">
      <c r="A244" s="144">
        <f>'S1 Maquette'!B244</f>
        <v>0</v>
      </c>
      <c r="B244" s="144">
        <f>'S1 Maquette'!C244</f>
        <v>0</v>
      </c>
      <c r="C244" s="24" t="s">
        <v>305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138"/>
      <c r="W244" s="83"/>
      <c r="X244" s="84"/>
      <c r="Y244" s="84"/>
    </row>
    <row r="245" spans="1:25" ht="30.4" customHeight="1">
      <c r="A245" s="144">
        <f>'S1 Maquette'!B245</f>
        <v>0</v>
      </c>
      <c r="B245" s="144">
        <f>'S1 Maquette'!C245</f>
        <v>0</v>
      </c>
      <c r="C245" s="24" t="s">
        <v>305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138"/>
      <c r="W245" s="83"/>
      <c r="X245" s="84"/>
      <c r="Y245" s="84"/>
    </row>
    <row r="246" spans="1:25" ht="30.4" customHeight="1">
      <c r="A246" s="144">
        <f>'S1 Maquette'!B246</f>
        <v>0</v>
      </c>
      <c r="B246" s="144">
        <f>'S1 Maquette'!C246</f>
        <v>0</v>
      </c>
      <c r="C246" s="24" t="s">
        <v>305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138"/>
      <c r="W246" s="83"/>
      <c r="X246" s="84"/>
      <c r="Y246" s="84"/>
    </row>
    <row r="247" spans="1:25" ht="30.4" customHeight="1">
      <c r="A247" s="144">
        <f>'S1 Maquette'!B247</f>
        <v>0</v>
      </c>
      <c r="B247" s="144">
        <f>'S1 Maquette'!C247</f>
        <v>0</v>
      </c>
      <c r="C247" s="24" t="s">
        <v>305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138"/>
      <c r="W247" s="83"/>
      <c r="X247" s="84"/>
      <c r="Y247" s="84"/>
    </row>
    <row r="248" spans="1:25" ht="30.4" customHeight="1">
      <c r="A248" s="144">
        <f>'S1 Maquette'!B248</f>
        <v>0</v>
      </c>
      <c r="B248" s="144">
        <f>'S1 Maquette'!C248</f>
        <v>0</v>
      </c>
      <c r="C248" s="24" t="s">
        <v>305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138"/>
      <c r="W248" s="83"/>
      <c r="X248" s="84"/>
      <c r="Y248" s="84"/>
    </row>
    <row r="249" spans="1:25" ht="30.4" customHeight="1">
      <c r="A249" s="144">
        <f>'S1 Maquette'!B249</f>
        <v>0</v>
      </c>
      <c r="B249" s="144">
        <f>'S1 Maquette'!C249</f>
        <v>0</v>
      </c>
      <c r="C249" s="24" t="s">
        <v>305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138"/>
      <c r="W249" s="83"/>
      <c r="X249" s="84"/>
      <c r="Y249" s="84"/>
    </row>
    <row r="250" spans="1:25" ht="30.4" customHeight="1">
      <c r="A250" s="144">
        <f>'S1 Maquette'!B250</f>
        <v>0</v>
      </c>
      <c r="B250" s="144">
        <f>'S1 Maquette'!C250</f>
        <v>0</v>
      </c>
      <c r="C250" s="24" t="s">
        <v>305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138"/>
      <c r="W250" s="83"/>
      <c r="X250" s="84"/>
      <c r="Y250" s="84"/>
    </row>
    <row r="251" spans="1:25" ht="30.4" customHeight="1">
      <c r="A251" s="144">
        <f>'S1 Maquette'!B251</f>
        <v>0</v>
      </c>
      <c r="B251" s="144">
        <f>'S1 Maquette'!C251</f>
        <v>0</v>
      </c>
      <c r="C251" s="24" t="s">
        <v>305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138"/>
      <c r="W251" s="83"/>
      <c r="X251" s="84"/>
      <c r="Y251" s="84"/>
    </row>
    <row r="252" spans="1:25" ht="30.4" customHeight="1">
      <c r="A252" s="144">
        <f>'S1 Maquette'!B252</f>
        <v>0</v>
      </c>
      <c r="B252" s="144">
        <f>'S1 Maquette'!C252</f>
        <v>0</v>
      </c>
      <c r="C252" s="24" t="s">
        <v>305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138"/>
      <c r="W252" s="83"/>
      <c r="X252" s="84"/>
      <c r="Y252" s="84"/>
    </row>
    <row r="253" spans="1:25" ht="30.4" customHeight="1">
      <c r="A253" s="144">
        <f>'S1 Maquette'!B253</f>
        <v>0</v>
      </c>
      <c r="B253" s="144">
        <f>'S1 Maquette'!C253</f>
        <v>0</v>
      </c>
      <c r="C253" s="24" t="s">
        <v>305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138"/>
      <c r="W253" s="83"/>
      <c r="X253" s="84"/>
      <c r="Y253" s="84"/>
    </row>
    <row r="254" spans="1:25" ht="30.4" customHeight="1">
      <c r="A254" s="144">
        <f>'S1 Maquette'!B254</f>
        <v>0</v>
      </c>
      <c r="B254" s="144">
        <f>'S1 Maquette'!C254</f>
        <v>0</v>
      </c>
      <c r="C254" s="24" t="s">
        <v>305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138"/>
      <c r="W254" s="83"/>
      <c r="X254" s="84"/>
      <c r="Y254" s="84"/>
    </row>
    <row r="255" spans="1:25" ht="30.4" customHeight="1">
      <c r="A255" s="144">
        <f>'S1 Maquette'!B255</f>
        <v>0</v>
      </c>
      <c r="B255" s="144">
        <f>'S1 Maquette'!C255</f>
        <v>0</v>
      </c>
      <c r="C255" s="24" t="s">
        <v>305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138"/>
      <c r="W255" s="83"/>
      <c r="X255" s="84"/>
      <c r="Y255" s="84"/>
    </row>
    <row r="256" spans="1:25" ht="30.4" customHeight="1">
      <c r="A256" s="144">
        <f>'S1 Maquette'!B256</f>
        <v>0</v>
      </c>
      <c r="B256" s="144">
        <f>'S1 Maquette'!C256</f>
        <v>0</v>
      </c>
      <c r="C256" s="24" t="s">
        <v>305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138"/>
      <c r="W256" s="83"/>
      <c r="X256" s="84"/>
      <c r="Y256" s="84"/>
    </row>
    <row r="257" spans="1:25" ht="30.4" customHeight="1">
      <c r="A257" s="144">
        <f>'S1 Maquette'!B257</f>
        <v>0</v>
      </c>
      <c r="B257" s="144">
        <f>'S1 Maquette'!C257</f>
        <v>0</v>
      </c>
      <c r="C257" s="24" t="s">
        <v>305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138"/>
      <c r="W257" s="83"/>
      <c r="X257" s="84"/>
      <c r="Y257" s="84"/>
    </row>
    <row r="258" spans="1:25" ht="30.4" customHeight="1">
      <c r="A258" s="144">
        <f>'S1 Maquette'!B258</f>
        <v>0</v>
      </c>
      <c r="B258" s="144">
        <f>'S1 Maquette'!C258</f>
        <v>0</v>
      </c>
      <c r="C258" s="24" t="s">
        <v>305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138"/>
      <c r="W258" s="83"/>
      <c r="X258" s="84"/>
      <c r="Y258" s="84"/>
    </row>
    <row r="259" spans="1:25" ht="30.4" customHeight="1">
      <c r="A259" s="144">
        <f>'S1 Maquette'!B259</f>
        <v>0</v>
      </c>
      <c r="B259" s="144">
        <f>'S1 Maquette'!C259</f>
        <v>0</v>
      </c>
      <c r="C259" s="24" t="s">
        <v>305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138"/>
      <c r="W259" s="83"/>
      <c r="X259" s="84"/>
      <c r="Y259" s="84"/>
    </row>
    <row r="260" spans="1:25" ht="30.4" customHeight="1">
      <c r="A260" s="144">
        <f>'S1 Maquette'!B260</f>
        <v>0</v>
      </c>
      <c r="B260" s="144">
        <f>'S1 Maquette'!C260</f>
        <v>0</v>
      </c>
      <c r="C260" s="24" t="s">
        <v>305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138"/>
      <c r="W260" s="83"/>
      <c r="X260" s="84"/>
      <c r="Y260" s="84"/>
    </row>
    <row r="261" spans="1:25" ht="30.4" customHeight="1">
      <c r="A261" s="144">
        <f>'S1 Maquette'!B261</f>
        <v>0</v>
      </c>
      <c r="B261" s="144">
        <f>'S1 Maquette'!C261</f>
        <v>0</v>
      </c>
      <c r="C261" s="24" t="s">
        <v>305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138"/>
      <c r="W261" s="83"/>
      <c r="X261" s="84"/>
      <c r="Y261" s="84"/>
    </row>
    <row r="262" spans="1:25" ht="30.4" customHeight="1">
      <c r="A262" s="144">
        <f>'S1 Maquette'!B262</f>
        <v>0</v>
      </c>
      <c r="B262" s="144">
        <f>'S1 Maquette'!C262</f>
        <v>0</v>
      </c>
      <c r="C262" s="24" t="s">
        <v>305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138"/>
      <c r="W262" s="83"/>
      <c r="X262" s="84"/>
      <c r="Y262" s="84"/>
    </row>
    <row r="263" spans="1:25" ht="30.4" customHeight="1">
      <c r="A263" s="144">
        <f>'S1 Maquette'!B263</f>
        <v>0</v>
      </c>
      <c r="B263" s="144">
        <f>'S1 Maquette'!C263</f>
        <v>0</v>
      </c>
      <c r="C263" s="24" t="s">
        <v>305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138"/>
      <c r="W263" s="83"/>
      <c r="X263" s="84"/>
      <c r="Y263" s="84"/>
    </row>
    <row r="264" spans="1:25" ht="30.4" customHeight="1">
      <c r="A264" s="144">
        <f>'S1 Maquette'!B264</f>
        <v>0</v>
      </c>
      <c r="B264" s="144">
        <f>'S1 Maquette'!C264</f>
        <v>0</v>
      </c>
      <c r="C264" s="24" t="s">
        <v>305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138"/>
      <c r="W264" s="83"/>
      <c r="X264" s="84"/>
      <c r="Y264" s="84"/>
    </row>
    <row r="265" spans="1:25" ht="30.4" customHeight="1">
      <c r="A265" s="144">
        <f>'S1 Maquette'!B265</f>
        <v>0</v>
      </c>
      <c r="B265" s="144">
        <f>'S1 Maquette'!C265</f>
        <v>0</v>
      </c>
      <c r="C265" s="24" t="s">
        <v>305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138"/>
      <c r="W265" s="83"/>
      <c r="X265" s="84"/>
      <c r="Y265" s="84"/>
    </row>
    <row r="266" spans="1:25" ht="30.4" customHeight="1">
      <c r="A266" s="144">
        <f>'S1 Maquette'!B266</f>
        <v>0</v>
      </c>
      <c r="B266" s="144">
        <f>'S1 Maquette'!C266</f>
        <v>0</v>
      </c>
      <c r="C266" s="24" t="s">
        <v>305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138"/>
      <c r="W266" s="83"/>
      <c r="X266" s="84"/>
      <c r="Y266" s="84"/>
    </row>
    <row r="267" spans="1:25" ht="30.4" customHeight="1">
      <c r="A267" s="144">
        <f>'S1 Maquette'!B267</f>
        <v>0</v>
      </c>
      <c r="B267" s="144">
        <f>'S1 Maquette'!C267</f>
        <v>0</v>
      </c>
      <c r="C267" s="24" t="s">
        <v>305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138"/>
      <c r="W267" s="83"/>
      <c r="X267" s="84"/>
      <c r="Y267" s="84"/>
    </row>
    <row r="268" spans="1:25" ht="30.4" customHeight="1">
      <c r="A268" s="144">
        <f>'S1 Maquette'!B268</f>
        <v>0</v>
      </c>
      <c r="B268" s="144">
        <f>'S1 Maquette'!C268</f>
        <v>0</v>
      </c>
      <c r="C268" s="24" t="s">
        <v>305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138"/>
      <c r="W268" s="83"/>
      <c r="X268" s="84"/>
      <c r="Y268" s="84"/>
    </row>
    <row r="269" spans="1:25" ht="30.4" customHeight="1">
      <c r="A269" s="144">
        <f>'S1 Maquette'!B269</f>
        <v>0</v>
      </c>
      <c r="B269" s="144">
        <f>'S1 Maquette'!C269</f>
        <v>0</v>
      </c>
      <c r="C269" s="24" t="s">
        <v>305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138"/>
      <c r="W269" s="83"/>
      <c r="X269" s="84"/>
      <c r="Y269" s="84"/>
    </row>
    <row r="270" spans="1:25" ht="30.4" customHeight="1">
      <c r="A270" s="144">
        <f>'S1 Maquette'!B270</f>
        <v>0</v>
      </c>
      <c r="B270" s="144">
        <f>'S1 Maquette'!C270</f>
        <v>0</v>
      </c>
      <c r="C270" s="24" t="s">
        <v>305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138"/>
      <c r="W270" s="83"/>
      <c r="X270" s="84"/>
      <c r="Y270" s="84"/>
    </row>
    <row r="271" spans="1:25" ht="30.4" customHeight="1">
      <c r="A271" s="144">
        <f>'S1 Maquette'!B271</f>
        <v>0</v>
      </c>
      <c r="B271" s="144">
        <f>'S1 Maquette'!C271</f>
        <v>0</v>
      </c>
      <c r="C271" s="24" t="s">
        <v>305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138"/>
      <c r="W271" s="83"/>
      <c r="X271" s="84"/>
      <c r="Y271" s="84"/>
    </row>
    <row r="272" spans="1:25" ht="30.4" customHeight="1">
      <c r="A272" s="144">
        <f>'S1 Maquette'!B272</f>
        <v>0</v>
      </c>
      <c r="B272" s="144">
        <f>'S1 Maquette'!C272</f>
        <v>0</v>
      </c>
      <c r="C272" s="24" t="s">
        <v>305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138"/>
      <c r="W272" s="83"/>
      <c r="X272" s="84"/>
      <c r="Y272" s="84"/>
    </row>
    <row r="273" spans="1:25" ht="30.4" customHeight="1">
      <c r="A273" s="144">
        <f>'S1 Maquette'!B273</f>
        <v>0</v>
      </c>
      <c r="B273" s="144">
        <f>'S1 Maquette'!C273</f>
        <v>0</v>
      </c>
      <c r="C273" s="24" t="s">
        <v>305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138"/>
      <c r="W273" s="83"/>
      <c r="X273" s="84"/>
      <c r="Y273" s="84"/>
    </row>
    <row r="274" spans="1:25" ht="30.4" customHeight="1">
      <c r="A274" s="144">
        <f>'S1 Maquette'!B274</f>
        <v>0</v>
      </c>
      <c r="B274" s="144">
        <f>'S1 Maquette'!C274</f>
        <v>0</v>
      </c>
      <c r="C274" s="24" t="s">
        <v>305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138"/>
      <c r="W274" s="83"/>
      <c r="X274" s="84"/>
      <c r="Y274" s="84"/>
    </row>
    <row r="275" spans="1:25" ht="30.4" customHeight="1">
      <c r="A275" s="144">
        <f>'S1 Maquette'!B275</f>
        <v>0</v>
      </c>
      <c r="B275" s="144">
        <f>'S1 Maquette'!C275</f>
        <v>0</v>
      </c>
      <c r="C275" s="24" t="s">
        <v>305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138"/>
      <c r="W275" s="83"/>
      <c r="X275" s="84"/>
      <c r="Y275" s="84"/>
    </row>
    <row r="276" spans="1:25" ht="30.4" customHeight="1">
      <c r="A276" s="144">
        <f>'S1 Maquette'!B276</f>
        <v>0</v>
      </c>
      <c r="B276" s="144">
        <f>'S1 Maquette'!C276</f>
        <v>0</v>
      </c>
      <c r="C276" s="24" t="s">
        <v>305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138"/>
      <c r="W276" s="83"/>
      <c r="X276" s="84"/>
      <c r="Y276" s="84"/>
    </row>
    <row r="277" spans="1:25" ht="30.4" customHeight="1">
      <c r="A277" s="144">
        <f>'S1 Maquette'!B277</f>
        <v>0</v>
      </c>
      <c r="B277" s="144">
        <f>'S1 Maquette'!C277</f>
        <v>0</v>
      </c>
      <c r="C277" s="24" t="s">
        <v>305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138"/>
      <c r="W277" s="83"/>
      <c r="X277" s="84"/>
      <c r="Y277" s="84"/>
    </row>
    <row r="278" spans="1:25" ht="30.4" customHeight="1">
      <c r="A278" s="144">
        <f>'S1 Maquette'!B278</f>
        <v>0</v>
      </c>
      <c r="B278" s="144">
        <f>'S1 Maquette'!C278</f>
        <v>0</v>
      </c>
      <c r="C278" s="24" t="s">
        <v>305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138"/>
      <c r="W278" s="83"/>
      <c r="X278" s="84"/>
      <c r="Y278" s="84"/>
    </row>
    <row r="279" spans="1:25" ht="30.4" customHeight="1">
      <c r="A279" s="144">
        <f>'S1 Maquette'!B279</f>
        <v>0</v>
      </c>
      <c r="B279" s="144">
        <f>'S1 Maquette'!C279</f>
        <v>0</v>
      </c>
      <c r="C279" s="24" t="s">
        <v>305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138"/>
      <c r="W279" s="83"/>
      <c r="X279" s="84"/>
      <c r="Y279" s="84"/>
    </row>
    <row r="280" spans="1:25" ht="30.4" customHeight="1">
      <c r="A280" s="144">
        <f>'S1 Maquette'!B280</f>
        <v>0</v>
      </c>
      <c r="B280" s="144">
        <f>'S1 Maquette'!C280</f>
        <v>0</v>
      </c>
      <c r="C280" s="24" t="s">
        <v>305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138"/>
      <c r="W280" s="83"/>
      <c r="X280" s="84"/>
      <c r="Y280" s="84"/>
    </row>
    <row r="281" spans="1:25" ht="30.4" customHeight="1">
      <c r="A281" s="144">
        <f>'S1 Maquette'!B281</f>
        <v>0</v>
      </c>
      <c r="B281" s="144">
        <f>'S1 Maquette'!C281</f>
        <v>0</v>
      </c>
      <c r="C281" s="24" t="s">
        <v>305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138"/>
      <c r="W281" s="83"/>
      <c r="X281" s="84"/>
      <c r="Y281" s="84"/>
    </row>
    <row r="282" spans="1:25" ht="30.4" customHeight="1">
      <c r="A282" s="144">
        <f>'S1 Maquette'!B282</f>
        <v>0</v>
      </c>
      <c r="B282" s="144">
        <f>'S1 Maquette'!C282</f>
        <v>0</v>
      </c>
      <c r="C282" s="24" t="s">
        <v>305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138"/>
      <c r="W282" s="83"/>
      <c r="X282" s="84"/>
      <c r="Y282" s="84"/>
    </row>
    <row r="283" spans="1:25" ht="30.4" customHeight="1">
      <c r="A283" s="144">
        <f>'S1 Maquette'!B283</f>
        <v>0</v>
      </c>
      <c r="B283" s="144">
        <f>'S1 Maquette'!C283</f>
        <v>0</v>
      </c>
      <c r="C283" s="24" t="s">
        <v>305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138"/>
      <c r="W283" s="83"/>
      <c r="X283" s="84"/>
      <c r="Y283" s="84"/>
    </row>
    <row r="284" spans="1:25" ht="30.4" customHeight="1">
      <c r="A284" s="144">
        <f>'S1 Maquette'!B284</f>
        <v>0</v>
      </c>
      <c r="B284" s="144">
        <f>'S1 Maquette'!C284</f>
        <v>0</v>
      </c>
      <c r="C284" s="24" t="s">
        <v>305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138"/>
      <c r="W284" s="83"/>
      <c r="X284" s="84"/>
      <c r="Y284" s="84"/>
    </row>
    <row r="285" spans="1:25" ht="30.4" customHeight="1">
      <c r="A285" s="144">
        <f>'S1 Maquette'!B285</f>
        <v>0</v>
      </c>
      <c r="B285" s="144">
        <f>'S1 Maquette'!C285</f>
        <v>0</v>
      </c>
      <c r="C285" s="24" t="s">
        <v>305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138"/>
      <c r="W285" s="83"/>
      <c r="X285" s="84"/>
      <c r="Y285" s="84"/>
    </row>
    <row r="286" spans="1:25" ht="30.4" customHeight="1">
      <c r="A286" s="144">
        <f>'S1 Maquette'!B286</f>
        <v>0</v>
      </c>
      <c r="B286" s="144">
        <f>'S1 Maquette'!C286</f>
        <v>0</v>
      </c>
      <c r="C286" s="24" t="s">
        <v>305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138"/>
      <c r="W286" s="83"/>
      <c r="X286" s="84"/>
      <c r="Y286" s="84"/>
    </row>
    <row r="287" spans="1:25" ht="30.4" customHeight="1">
      <c r="A287" s="144">
        <f>'S1 Maquette'!B287</f>
        <v>0</v>
      </c>
      <c r="B287" s="144">
        <f>'S1 Maquette'!C287</f>
        <v>0</v>
      </c>
      <c r="C287" s="24" t="s">
        <v>305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138"/>
      <c r="W287" s="83"/>
      <c r="X287" s="84"/>
      <c r="Y287" s="84"/>
    </row>
    <row r="288" spans="1:25" ht="30.4" customHeight="1">
      <c r="A288" s="144">
        <f>'S1 Maquette'!B288</f>
        <v>0</v>
      </c>
      <c r="B288" s="144">
        <f>'S1 Maquette'!C288</f>
        <v>0</v>
      </c>
      <c r="C288" s="24" t="s">
        <v>305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138"/>
      <c r="W288" s="83"/>
      <c r="X288" s="84"/>
      <c r="Y288" s="84"/>
    </row>
    <row r="289" spans="1:25" ht="30.4" customHeight="1">
      <c r="A289" s="144">
        <f>'S1 Maquette'!B289</f>
        <v>0</v>
      </c>
      <c r="B289" s="144">
        <f>'S1 Maquette'!C289</f>
        <v>0</v>
      </c>
      <c r="C289" s="24" t="s">
        <v>305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138"/>
      <c r="W289" s="83"/>
      <c r="X289" s="84"/>
      <c r="Y289" s="84"/>
    </row>
    <row r="290" spans="1:25" ht="30.4" customHeight="1">
      <c r="A290" s="144">
        <f>'S1 Maquette'!B290</f>
        <v>0</v>
      </c>
      <c r="B290" s="144">
        <f>'S1 Maquette'!C290</f>
        <v>0</v>
      </c>
      <c r="C290" s="24" t="s">
        <v>305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138"/>
      <c r="W290" s="83"/>
      <c r="X290" s="84"/>
      <c r="Y290" s="84"/>
    </row>
    <row r="291" spans="1:25" ht="30.4" customHeight="1">
      <c r="A291" s="144">
        <f>'S1 Maquette'!B291</f>
        <v>0</v>
      </c>
      <c r="B291" s="144">
        <f>'S1 Maquette'!C291</f>
        <v>0</v>
      </c>
      <c r="C291" s="24" t="s">
        <v>305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138"/>
      <c r="W291" s="83"/>
      <c r="X291" s="84"/>
      <c r="Y291" s="84"/>
    </row>
    <row r="292" spans="1:25" ht="30.4" customHeight="1">
      <c r="A292" s="144">
        <f>'S1 Maquette'!B292</f>
        <v>0</v>
      </c>
      <c r="B292" s="144">
        <f>'S1 Maquette'!C292</f>
        <v>0</v>
      </c>
      <c r="C292" s="24" t="s">
        <v>305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138"/>
      <c r="W292" s="83"/>
      <c r="X292" s="84"/>
      <c r="Y292" s="84"/>
    </row>
    <row r="293" spans="1:25" ht="30.4" customHeight="1">
      <c r="A293" s="144">
        <f>'S1 Maquette'!B293</f>
        <v>0</v>
      </c>
      <c r="B293" s="144">
        <f>'S1 Maquette'!C293</f>
        <v>0</v>
      </c>
      <c r="C293" s="24" t="s">
        <v>305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138"/>
      <c r="W293" s="83"/>
      <c r="X293" s="84"/>
      <c r="Y293" s="84"/>
    </row>
    <row r="294" spans="1:25" ht="30.4" customHeight="1">
      <c r="A294" s="144">
        <f>'S1 Maquette'!B294</f>
        <v>0</v>
      </c>
      <c r="B294" s="144">
        <f>'S1 Maquette'!C294</f>
        <v>0</v>
      </c>
      <c r="C294" s="24" t="s">
        <v>305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138"/>
      <c r="W294" s="83"/>
      <c r="X294" s="84"/>
      <c r="Y294" s="84"/>
    </row>
    <row r="295" spans="1:25" ht="30.4" customHeight="1">
      <c r="A295" s="144">
        <f>'S1 Maquette'!B295</f>
        <v>0</v>
      </c>
      <c r="B295" s="144">
        <f>'S1 Maquette'!C295</f>
        <v>0</v>
      </c>
      <c r="C295" s="24" t="s">
        <v>305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138"/>
      <c r="W295" s="83"/>
      <c r="X295" s="84"/>
      <c r="Y295" s="84"/>
    </row>
    <row r="296" spans="1:25" ht="30.4" customHeight="1">
      <c r="A296" s="144">
        <f>'S1 Maquette'!B296</f>
        <v>0</v>
      </c>
      <c r="B296" s="144">
        <f>'S1 Maquette'!C296</f>
        <v>0</v>
      </c>
      <c r="C296" s="24" t="s">
        <v>305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138"/>
      <c r="W296" s="83"/>
      <c r="X296" s="84"/>
      <c r="Y296" s="84"/>
    </row>
    <row r="297" spans="1:25" ht="30.4" customHeight="1">
      <c r="A297" s="144">
        <f>'S1 Maquette'!B297</f>
        <v>0</v>
      </c>
      <c r="B297" s="144">
        <f>'S1 Maquette'!C297</f>
        <v>0</v>
      </c>
      <c r="C297" s="24" t="s">
        <v>305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138"/>
      <c r="W297" s="83"/>
      <c r="X297" s="84"/>
      <c r="Y297" s="84"/>
    </row>
    <row r="298" spans="1:25" ht="30.4" customHeight="1">
      <c r="A298" s="144">
        <f>'S1 Maquette'!B298</f>
        <v>0</v>
      </c>
      <c r="B298" s="144">
        <f>'S1 Maquette'!C298</f>
        <v>0</v>
      </c>
      <c r="C298" s="24" t="s">
        <v>305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138"/>
      <c r="W298" s="83"/>
      <c r="X298" s="84"/>
      <c r="Y298" s="84"/>
    </row>
    <row r="299" spans="1:25" ht="30.4" customHeight="1">
      <c r="A299" s="144">
        <f>'S1 Maquette'!B299</f>
        <v>0</v>
      </c>
      <c r="B299" s="144">
        <f>'S1 Maquette'!C299</f>
        <v>0</v>
      </c>
      <c r="C299" s="24" t="s">
        <v>305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138"/>
      <c r="W299" s="83"/>
      <c r="X299" s="84"/>
      <c r="Y299" s="84"/>
    </row>
    <row r="300" spans="1:25" ht="30.4" customHeight="1">
      <c r="A300" s="144">
        <f>'S1 Maquette'!B300</f>
        <v>0</v>
      </c>
      <c r="B300" s="144">
        <f>'S1 Maquette'!C300</f>
        <v>0</v>
      </c>
      <c r="C300" s="24" t="s">
        <v>305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138"/>
      <c r="W300" s="83"/>
      <c r="X300" s="84"/>
      <c r="Y300" s="84"/>
    </row>
  </sheetData>
  <mergeCells count="26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M14:M17"/>
    <mergeCell ref="N14:O17"/>
    <mergeCell ref="M12:Q13"/>
    <mergeCell ref="P14:Q17"/>
    <mergeCell ref="A13:A14"/>
    <mergeCell ref="B13:C14"/>
    <mergeCell ref="B15:C16"/>
    <mergeCell ref="D13:D14"/>
    <mergeCell ref="D15:D16"/>
    <mergeCell ref="A15:A16"/>
    <mergeCell ref="T14:T17"/>
    <mergeCell ref="S14:S17"/>
    <mergeCell ref="R14:R17"/>
    <mergeCell ref="U14:U17"/>
    <mergeCell ref="R12:U13"/>
  </mergeCells>
  <dataValidations count="6">
    <dataValidation type="list" allowBlank="1" showInputMessage="1" showErrorMessage="1" sqref="D1:D6" xr:uid="{00000000-0002-0000-0400-000000000000}">
      <formula1>"Obligatoire,Facultatif,Complémentaire"</formula1>
    </dataValidation>
    <dataValidation type="list" allowBlank="1" showInputMessage="1" showErrorMessage="1" sqref="C19:C300" xr:uid="{00000000-0002-0000-0400-000001000000}">
      <formula1>"Modification MCC"</formula1>
    </dataValidation>
    <dataValidation type="list" allowBlank="1" showInputMessage="1" showErrorMessage="1" sqref="E19:I300" xr:uid="{00000000-0002-0000-0400-000002000000}">
      <formula1>"OUI,NON"</formula1>
    </dataValidation>
    <dataValidation type="list" allowBlank="1" showInputMessage="1" showErrorMessage="1" sqref="K19:K300" xr:uid="{00000000-0002-0000-0400-000003000000}">
      <formula1>"CCI (CC Intégral),CT (Contrôle terminal),CC&amp;CT"</formula1>
    </dataValidation>
    <dataValidation type="list" allowBlank="1" showInputMessage="1" showErrorMessage="1" sqref="N19:N300 P19:P300 S19:S300" xr:uid="{00000000-0002-0000-0400-000004000000}">
      <formula1>"Écrit,Oral,Écrit/Pratique,Rapport/Mémoire,Pratique sportive"</formula1>
    </dataValidation>
    <dataValidation type="list" allowBlank="1" showInputMessage="1" showErrorMessage="1" sqref="R19:R300" xr:uid="{00000000-0002-0000-0400-000005000000}">
      <formula1>"CT (Contrôle terminal),Autres"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6"/>
  <sheetViews>
    <sheetView showGridLines="0" workbookViewId="0">
      <selection sqref="A1:J6"/>
    </sheetView>
  </sheetViews>
  <sheetFormatPr baseColWidth="10" defaultColWidth="11.453125" defaultRowHeight="15" customHeight="1"/>
  <cols>
    <col min="1" max="1" width="18.453125" style="1" customWidth="1"/>
    <col min="2" max="2" width="53.453125" style="1" customWidth="1"/>
    <col min="3" max="3" width="18" style="1" customWidth="1"/>
    <col min="4" max="4" width="15.6328125" style="1" customWidth="1"/>
    <col min="5" max="5" width="27.36328125" style="1" customWidth="1"/>
    <col min="6" max="6" width="24.6328125" style="1" customWidth="1"/>
    <col min="7" max="7" width="29.1796875" style="1" customWidth="1"/>
    <col min="8" max="8" width="34.36328125" style="1" customWidth="1"/>
    <col min="9" max="9" width="17" style="1" customWidth="1"/>
    <col min="10" max="10" width="14.36328125" style="1" customWidth="1"/>
    <col min="11" max="11" width="14.6328125" style="1" customWidth="1"/>
    <col min="12" max="13" width="21.6328125" style="1" customWidth="1"/>
    <col min="14" max="14" width="47.6328125" style="1" customWidth="1"/>
    <col min="15" max="15" width="54.1796875" style="1" customWidth="1"/>
    <col min="16" max="16" width="11.453125" style="1" customWidth="1"/>
    <col min="17" max="16384" width="11.453125" style="1"/>
  </cols>
  <sheetData>
    <row r="1" spans="1:1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83"/>
      <c r="L1" s="84"/>
      <c r="M1" s="84"/>
      <c r="N1" s="84"/>
      <c r="O1" s="84"/>
    </row>
    <row r="2" spans="1:1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83"/>
      <c r="L2" s="84"/>
      <c r="M2" s="84"/>
      <c r="N2" s="84"/>
      <c r="O2" s="84"/>
    </row>
    <row r="3" spans="1:1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83"/>
      <c r="L3" s="84"/>
      <c r="M3" s="84"/>
      <c r="N3" s="84"/>
      <c r="O3" s="84"/>
    </row>
    <row r="4" spans="1:1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83"/>
      <c r="L4" s="84"/>
      <c r="M4" s="84"/>
      <c r="N4" s="84"/>
      <c r="O4" s="84"/>
    </row>
    <row r="5" spans="1:1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83"/>
      <c r="L5" s="84"/>
      <c r="M5" s="84"/>
      <c r="N5" s="84"/>
      <c r="O5" s="84"/>
    </row>
    <row r="6" spans="1:1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83"/>
      <c r="L6" s="84"/>
      <c r="M6" s="84"/>
      <c r="N6" s="84"/>
      <c r="O6" s="84"/>
    </row>
    <row r="7" spans="1:15" ht="18" customHeight="1">
      <c r="A7" s="236" t="s">
        <v>199</v>
      </c>
      <c r="B7" s="236" t="str">
        <f>'Fiche Générale'!B3</f>
        <v>Portail_SV</v>
      </c>
      <c r="C7" s="238" t="s">
        <v>200</v>
      </c>
      <c r="D7" s="239"/>
      <c r="E7" s="238" t="str">
        <f>'Fiche Générale'!B4</f>
        <v>Bio-Geo-Sciences</v>
      </c>
      <c r="F7" s="244"/>
      <c r="G7" s="236" t="s">
        <v>201</v>
      </c>
      <c r="H7" s="231" t="str">
        <f>'Fiche Générale'!B5</f>
        <v>SPSTV24</v>
      </c>
      <c r="I7" s="232"/>
      <c r="J7" s="232"/>
      <c r="K7" s="83"/>
      <c r="L7" s="84"/>
      <c r="M7" s="84"/>
      <c r="N7" s="84"/>
      <c r="O7" s="84"/>
    </row>
    <row r="8" spans="1:15" ht="18" customHeight="1">
      <c r="A8" s="237"/>
      <c r="B8" s="249"/>
      <c r="C8" s="240"/>
      <c r="D8" s="241"/>
      <c r="E8" s="245"/>
      <c r="F8" s="246"/>
      <c r="G8" s="237"/>
      <c r="H8" s="232"/>
      <c r="I8" s="232"/>
      <c r="J8" s="232"/>
      <c r="K8" s="83"/>
      <c r="L8" s="84"/>
      <c r="M8" s="84"/>
      <c r="N8" s="84"/>
      <c r="O8" s="84"/>
    </row>
    <row r="9" spans="1:15" ht="18" customHeight="1">
      <c r="A9" s="237"/>
      <c r="B9" s="249"/>
      <c r="C9" s="242"/>
      <c r="D9" s="243"/>
      <c r="E9" s="247"/>
      <c r="F9" s="248"/>
      <c r="G9" s="237"/>
      <c r="H9" s="232"/>
      <c r="I9" s="232"/>
      <c r="J9" s="232"/>
      <c r="K9" s="83"/>
      <c r="L9" s="84"/>
      <c r="M9" s="84"/>
      <c r="N9" s="84"/>
      <c r="O9" s="84"/>
    </row>
    <row r="10" spans="1:15" ht="18" customHeight="1">
      <c r="A10" s="237"/>
      <c r="B10" s="249"/>
      <c r="C10" s="250" t="s">
        <v>202</v>
      </c>
      <c r="D10" s="251"/>
      <c r="E10" s="252" t="str">
        <f>'Fiche Générale'!B9</f>
        <v>Bio-Geo-Sciences</v>
      </c>
      <c r="F10" s="253"/>
      <c r="G10" s="253"/>
      <c r="H10" s="253"/>
      <c r="I10" s="253"/>
      <c r="J10" s="254"/>
      <c r="K10" s="83"/>
      <c r="L10" s="84"/>
      <c r="M10" s="84"/>
      <c r="N10" s="84"/>
      <c r="O10" s="84"/>
    </row>
    <row r="11" spans="1:15" ht="18" customHeight="1">
      <c r="A11" s="237"/>
      <c r="B11" s="249"/>
      <c r="C11" s="251"/>
      <c r="D11" s="251"/>
      <c r="E11" s="255"/>
      <c r="F11" s="256"/>
      <c r="G11" s="256"/>
      <c r="H11" s="256"/>
      <c r="I11" s="256"/>
      <c r="J11" s="257"/>
      <c r="K11" s="83"/>
      <c r="L11" s="84"/>
      <c r="M11" s="84"/>
      <c r="N11" s="84"/>
      <c r="O11" s="84"/>
    </row>
    <row r="12" spans="1:15" ht="15" customHeight="1">
      <c r="A12" s="85"/>
      <c r="B12" s="85"/>
      <c r="C12" s="85"/>
      <c r="D12" s="85"/>
      <c r="E12" s="86"/>
      <c r="F12" s="86"/>
      <c r="G12" s="85"/>
      <c r="H12" s="85"/>
      <c r="I12" s="85"/>
      <c r="J12" s="87"/>
      <c r="K12" s="84"/>
      <c r="L12" s="84"/>
      <c r="M12" s="84"/>
      <c r="N12" s="84"/>
      <c r="O12" s="84"/>
    </row>
    <row r="13" spans="1:15" ht="13.5" customHeight="1">
      <c r="A13" s="172" t="s">
        <v>203</v>
      </c>
      <c r="B13" s="258" t="s">
        <v>204</v>
      </c>
      <c r="C13" s="172" t="s">
        <v>205</v>
      </c>
      <c r="D13" s="173"/>
      <c r="E13" s="227" t="s">
        <v>206</v>
      </c>
      <c r="F13" s="229">
        <v>400</v>
      </c>
      <c r="G13" s="172" t="s">
        <v>207</v>
      </c>
      <c r="H13" s="176">
        <f>Calcul!A7</f>
        <v>387</v>
      </c>
      <c r="I13" s="173"/>
      <c r="J13" s="83"/>
      <c r="K13" s="84"/>
      <c r="L13" s="84"/>
      <c r="M13" s="84"/>
      <c r="N13" s="84"/>
      <c r="O13" s="84"/>
    </row>
    <row r="14" spans="1:15" ht="15" customHeight="1">
      <c r="A14" s="173"/>
      <c r="B14" s="259"/>
      <c r="C14" s="173"/>
      <c r="D14" s="173"/>
      <c r="E14" s="228"/>
      <c r="F14" s="230"/>
      <c r="G14" s="173"/>
      <c r="H14" s="173"/>
      <c r="I14" s="173"/>
      <c r="J14" s="83"/>
      <c r="K14" s="84"/>
      <c r="L14" s="84"/>
      <c r="M14" s="84"/>
      <c r="N14" s="84"/>
      <c r="O14" s="84"/>
    </row>
    <row r="15" spans="1:15" ht="15" customHeight="1">
      <c r="A15" s="172" t="s">
        <v>208</v>
      </c>
      <c r="B15" s="172" t="s">
        <v>143</v>
      </c>
      <c r="C15" s="179" t="s">
        <v>209</v>
      </c>
      <c r="D15" s="181"/>
      <c r="E15" s="233" t="s">
        <v>319</v>
      </c>
      <c r="F15" s="234"/>
      <c r="G15" s="172" t="s">
        <v>211</v>
      </c>
      <c r="H15" s="176">
        <f>Calcul!A20</f>
        <v>0</v>
      </c>
      <c r="I15" s="173"/>
      <c r="J15" s="83"/>
      <c r="K15" s="84"/>
      <c r="L15" s="84"/>
      <c r="M15" s="84"/>
      <c r="N15" s="84"/>
      <c r="O15" s="84"/>
    </row>
    <row r="16" spans="1:15" ht="15" customHeight="1">
      <c r="A16" s="173"/>
      <c r="B16" s="173"/>
      <c r="C16" s="182"/>
      <c r="D16" s="184"/>
      <c r="E16" s="234"/>
      <c r="F16" s="234"/>
      <c r="G16" s="173"/>
      <c r="H16" s="173"/>
      <c r="I16" s="173"/>
      <c r="J16" s="83"/>
      <c r="K16" s="84"/>
      <c r="L16" s="84"/>
      <c r="M16" s="84"/>
      <c r="N16" s="84"/>
      <c r="O16" s="84"/>
    </row>
    <row r="17" spans="1:15" ht="15" customHeight="1">
      <c r="A17" s="85"/>
      <c r="B17" s="85"/>
      <c r="C17" s="85"/>
      <c r="D17" s="85"/>
      <c r="E17" s="85"/>
      <c r="F17" s="85"/>
      <c r="G17" s="85"/>
      <c r="H17" s="85"/>
      <c r="I17" s="85"/>
      <c r="J17" s="88"/>
      <c r="K17" s="88"/>
      <c r="L17" s="88"/>
      <c r="M17" s="88"/>
      <c r="N17" s="88"/>
      <c r="O17" s="88"/>
    </row>
    <row r="18" spans="1:15" ht="49.15" customHeight="1">
      <c r="A18" s="89" t="s">
        <v>212</v>
      </c>
      <c r="B18" s="89" t="s">
        <v>213</v>
      </c>
      <c r="C18" s="89" t="s">
        <v>3</v>
      </c>
      <c r="D18" s="89" t="s">
        <v>214</v>
      </c>
      <c r="E18" s="89" t="s">
        <v>6</v>
      </c>
      <c r="F18" s="89" t="s">
        <v>5</v>
      </c>
      <c r="G18" s="90" t="s">
        <v>215</v>
      </c>
      <c r="H18" s="89" t="s">
        <v>83</v>
      </c>
      <c r="I18" s="89" t="s">
        <v>142</v>
      </c>
      <c r="J18" s="89" t="s">
        <v>147</v>
      </c>
      <c r="K18" s="89" t="s">
        <v>148</v>
      </c>
      <c r="L18" s="89" t="s">
        <v>216</v>
      </c>
      <c r="M18" s="89" t="s">
        <v>4</v>
      </c>
      <c r="N18" s="89" t="s">
        <v>217</v>
      </c>
      <c r="O18" s="89" t="s">
        <v>218</v>
      </c>
    </row>
    <row r="19" spans="1:15" ht="43.15" customHeight="1">
      <c r="A19" s="91">
        <v>0</v>
      </c>
      <c r="B19" s="92" t="s">
        <v>320</v>
      </c>
      <c r="C19" s="93" t="s">
        <v>11</v>
      </c>
      <c r="D19" s="91">
        <v>6</v>
      </c>
      <c r="E19" s="96"/>
      <c r="F19" s="96"/>
      <c r="G19" s="96"/>
      <c r="H19" s="94"/>
      <c r="I19" s="94"/>
      <c r="J19" s="94"/>
      <c r="K19" s="94"/>
      <c r="L19" s="94"/>
      <c r="M19" s="94"/>
      <c r="N19" s="96"/>
      <c r="O19" s="97"/>
    </row>
    <row r="20" spans="1:15" ht="27" customHeight="1">
      <c r="A20" s="98" t="s">
        <v>220</v>
      </c>
      <c r="B20" s="92" t="s">
        <v>321</v>
      </c>
      <c r="C20" s="99" t="s">
        <v>19</v>
      </c>
      <c r="D20" s="94"/>
      <c r="E20" s="96"/>
      <c r="F20" s="96"/>
      <c r="G20" s="96"/>
      <c r="H20" s="94"/>
      <c r="I20" s="94"/>
      <c r="J20" s="94"/>
      <c r="K20" s="94"/>
      <c r="L20" s="94"/>
      <c r="M20" s="94"/>
      <c r="N20" s="96"/>
      <c r="O20" s="97"/>
    </row>
    <row r="21" spans="1:15" ht="27" customHeight="1">
      <c r="A21" s="98" t="s">
        <v>222</v>
      </c>
      <c r="B21" s="92" t="s">
        <v>322</v>
      </c>
      <c r="C21" s="99" t="s">
        <v>19</v>
      </c>
      <c r="D21" s="94"/>
      <c r="E21" s="96"/>
      <c r="F21" s="96"/>
      <c r="G21" s="96"/>
      <c r="H21" s="94"/>
      <c r="I21" s="94"/>
      <c r="J21" s="94"/>
      <c r="K21" s="94"/>
      <c r="L21" s="94"/>
      <c r="M21" s="94"/>
      <c r="N21" s="96"/>
      <c r="O21" s="97"/>
    </row>
    <row r="22" spans="1:15" ht="27" customHeight="1">
      <c r="A22" s="98" t="s">
        <v>224</v>
      </c>
      <c r="B22" s="100" t="s">
        <v>323</v>
      </c>
      <c r="C22" s="99" t="s">
        <v>19</v>
      </c>
      <c r="D22" s="94"/>
      <c r="E22" s="96"/>
      <c r="F22" s="96"/>
      <c r="G22" s="96"/>
      <c r="H22" s="94"/>
      <c r="I22" s="94"/>
      <c r="J22" s="94"/>
      <c r="K22" s="94"/>
      <c r="L22" s="94"/>
      <c r="M22" s="94"/>
      <c r="N22" s="96"/>
      <c r="O22" s="97"/>
    </row>
    <row r="23" spans="1:15" ht="43.15" customHeight="1">
      <c r="A23" s="101">
        <v>1</v>
      </c>
      <c r="B23" s="117" t="s">
        <v>324</v>
      </c>
      <c r="C23" s="103" t="s">
        <v>11</v>
      </c>
      <c r="D23" s="104">
        <v>6</v>
      </c>
      <c r="E23" s="97"/>
      <c r="F23" s="97"/>
      <c r="G23" s="24" t="s">
        <v>325</v>
      </c>
      <c r="H23" s="24" t="s">
        <v>128</v>
      </c>
      <c r="I23" s="104">
        <v>40</v>
      </c>
      <c r="J23" s="105"/>
      <c r="K23" s="104">
        <v>18</v>
      </c>
      <c r="L23" s="105"/>
      <c r="M23" s="24" t="s">
        <v>20</v>
      </c>
      <c r="N23" s="106" t="s">
        <v>228</v>
      </c>
      <c r="O23" s="106" t="s">
        <v>326</v>
      </c>
    </row>
    <row r="24" spans="1:15" ht="43.15" customHeight="1">
      <c r="A24" s="101">
        <v>2</v>
      </c>
      <c r="B24" s="117" t="s">
        <v>327</v>
      </c>
      <c r="C24" s="103" t="s">
        <v>11</v>
      </c>
      <c r="D24" s="104">
        <v>6</v>
      </c>
      <c r="E24" s="97"/>
      <c r="F24" s="97"/>
      <c r="G24" s="24" t="s">
        <v>328</v>
      </c>
      <c r="H24" s="105"/>
      <c r="I24" s="123"/>
      <c r="J24" s="105"/>
      <c r="K24" s="105"/>
      <c r="L24" s="105"/>
      <c r="M24" s="105"/>
      <c r="N24" s="97"/>
      <c r="O24" s="97"/>
    </row>
    <row r="25" spans="1:15" ht="33.75" customHeight="1">
      <c r="A25" s="114" t="s">
        <v>241</v>
      </c>
      <c r="B25" s="140" t="s">
        <v>329</v>
      </c>
      <c r="C25" s="109" t="s">
        <v>19</v>
      </c>
      <c r="D25" s="105"/>
      <c r="E25" s="97"/>
      <c r="F25" s="97"/>
      <c r="G25" s="24" t="s">
        <v>330</v>
      </c>
      <c r="H25" s="105"/>
      <c r="I25" s="104">
        <v>8</v>
      </c>
      <c r="J25" s="104">
        <v>10</v>
      </c>
      <c r="K25" s="105"/>
      <c r="L25" s="105"/>
      <c r="M25" s="24" t="s">
        <v>20</v>
      </c>
      <c r="N25" s="106" t="s">
        <v>228</v>
      </c>
      <c r="O25" s="106" t="s">
        <v>331</v>
      </c>
    </row>
    <row r="26" spans="1:15" ht="33.75" customHeight="1">
      <c r="A26" s="114" t="s">
        <v>244</v>
      </c>
      <c r="B26" s="140" t="s">
        <v>332</v>
      </c>
      <c r="C26" s="109" t="s">
        <v>19</v>
      </c>
      <c r="D26" s="105"/>
      <c r="E26" s="97"/>
      <c r="F26" s="97"/>
      <c r="G26" s="24" t="s">
        <v>333</v>
      </c>
      <c r="H26" s="105"/>
      <c r="I26" s="104">
        <v>8</v>
      </c>
      <c r="J26" s="104">
        <v>12</v>
      </c>
      <c r="K26" s="105"/>
      <c r="L26" s="105"/>
      <c r="M26" s="24" t="s">
        <v>20</v>
      </c>
      <c r="N26" s="106" t="s">
        <v>228</v>
      </c>
      <c r="O26" s="106" t="s">
        <v>331</v>
      </c>
    </row>
    <row r="27" spans="1:15" ht="33.75" customHeight="1">
      <c r="A27" s="114" t="s">
        <v>247</v>
      </c>
      <c r="B27" s="140" t="s">
        <v>334</v>
      </c>
      <c r="C27" s="109" t="s">
        <v>19</v>
      </c>
      <c r="D27" s="105"/>
      <c r="E27" s="97"/>
      <c r="F27" s="97"/>
      <c r="G27" s="24" t="s">
        <v>335</v>
      </c>
      <c r="H27" s="24" t="s">
        <v>111</v>
      </c>
      <c r="I27" s="104">
        <v>8</v>
      </c>
      <c r="J27" s="104">
        <v>12</v>
      </c>
      <c r="K27" s="105"/>
      <c r="L27" s="105"/>
      <c r="M27" s="24" t="s">
        <v>20</v>
      </c>
      <c r="N27" s="106" t="s">
        <v>228</v>
      </c>
      <c r="O27" s="97"/>
    </row>
    <row r="28" spans="1:15" ht="43.15" customHeight="1">
      <c r="A28" s="101">
        <v>3</v>
      </c>
      <c r="B28" s="117" t="s">
        <v>336</v>
      </c>
      <c r="C28" s="103" t="s">
        <v>11</v>
      </c>
      <c r="D28" s="104">
        <v>6</v>
      </c>
      <c r="E28" s="97"/>
      <c r="F28" s="97"/>
      <c r="G28" s="24" t="s">
        <v>337</v>
      </c>
      <c r="H28" s="24" t="s">
        <v>118</v>
      </c>
      <c r="I28" s="104">
        <v>30</v>
      </c>
      <c r="J28" s="104">
        <v>30</v>
      </c>
      <c r="K28" s="105"/>
      <c r="L28" s="105"/>
      <c r="M28" s="24" t="s">
        <v>20</v>
      </c>
      <c r="N28" s="106" t="s">
        <v>273</v>
      </c>
      <c r="O28" s="97"/>
    </row>
    <row r="29" spans="1:15" ht="43.15" customHeight="1">
      <c r="A29" s="101">
        <v>4</v>
      </c>
      <c r="B29" s="117" t="s">
        <v>338</v>
      </c>
      <c r="C29" s="103" t="s">
        <v>11</v>
      </c>
      <c r="D29" s="104">
        <v>6</v>
      </c>
      <c r="E29" s="97"/>
      <c r="F29" s="97"/>
      <c r="G29" s="24" t="s">
        <v>339</v>
      </c>
      <c r="H29" s="105"/>
      <c r="I29" s="105"/>
      <c r="J29" s="105"/>
      <c r="K29" s="105"/>
      <c r="L29" s="105"/>
      <c r="M29" s="105"/>
      <c r="N29" s="97"/>
      <c r="O29" s="97"/>
    </row>
    <row r="30" spans="1:15" ht="33.75" customHeight="1">
      <c r="A30" s="114" t="s">
        <v>260</v>
      </c>
      <c r="B30" s="140" t="s">
        <v>340</v>
      </c>
      <c r="C30" s="109" t="s">
        <v>19</v>
      </c>
      <c r="D30" s="105"/>
      <c r="E30" s="97"/>
      <c r="F30" s="97"/>
      <c r="G30" s="24" t="s">
        <v>341</v>
      </c>
      <c r="H30" s="24" t="s">
        <v>109</v>
      </c>
      <c r="I30" s="104">
        <v>10</v>
      </c>
      <c r="J30" s="104">
        <v>12</v>
      </c>
      <c r="K30" s="105"/>
      <c r="L30" s="105"/>
      <c r="M30" s="24" t="s">
        <v>20</v>
      </c>
      <c r="N30" s="106" t="s">
        <v>228</v>
      </c>
      <c r="O30" s="97"/>
    </row>
    <row r="31" spans="1:15" ht="33.75" customHeight="1">
      <c r="A31" s="114" t="s">
        <v>263</v>
      </c>
      <c r="B31" s="140" t="s">
        <v>342</v>
      </c>
      <c r="C31" s="109" t="s">
        <v>19</v>
      </c>
      <c r="D31" s="105"/>
      <c r="E31" s="97"/>
      <c r="F31" s="97"/>
      <c r="G31" s="24" t="s">
        <v>343</v>
      </c>
      <c r="H31" s="24" t="s">
        <v>121</v>
      </c>
      <c r="I31" s="104">
        <v>12</v>
      </c>
      <c r="J31" s="104">
        <v>12</v>
      </c>
      <c r="K31" s="105"/>
      <c r="L31" s="105"/>
      <c r="M31" s="24" t="s">
        <v>20</v>
      </c>
      <c r="N31" s="106" t="s">
        <v>228</v>
      </c>
      <c r="O31" s="145"/>
    </row>
    <row r="32" spans="1:15" ht="43.15" customHeight="1">
      <c r="A32" s="101">
        <v>5</v>
      </c>
      <c r="B32" s="117" t="s">
        <v>344</v>
      </c>
      <c r="C32" s="103" t="s">
        <v>11</v>
      </c>
      <c r="D32" s="104">
        <v>6</v>
      </c>
      <c r="E32" s="97"/>
      <c r="F32" s="97"/>
      <c r="G32" s="24" t="s">
        <v>345</v>
      </c>
      <c r="H32" s="24" t="s">
        <v>118</v>
      </c>
      <c r="I32" s="104">
        <v>28</v>
      </c>
      <c r="J32" s="104">
        <v>28</v>
      </c>
      <c r="K32" s="105"/>
      <c r="L32" s="105"/>
      <c r="M32" s="24" t="s">
        <v>20</v>
      </c>
      <c r="N32" s="106" t="s">
        <v>346</v>
      </c>
      <c r="O32" s="97"/>
    </row>
    <row r="33" spans="1:15" ht="43.15" customHeight="1">
      <c r="A33" s="118"/>
      <c r="B33" s="119"/>
      <c r="C33" s="105"/>
      <c r="D33" s="105"/>
      <c r="E33" s="97"/>
      <c r="F33" s="97"/>
      <c r="G33" s="97"/>
      <c r="H33" s="105"/>
      <c r="I33" s="105"/>
      <c r="J33" s="105"/>
      <c r="K33" s="105"/>
      <c r="L33" s="105"/>
      <c r="M33" s="105"/>
      <c r="N33" s="97"/>
      <c r="O33" s="97"/>
    </row>
    <row r="34" spans="1:15" ht="43.15" customHeight="1">
      <c r="A34" s="118"/>
      <c r="B34" s="119"/>
      <c r="C34" s="105"/>
      <c r="D34" s="105"/>
      <c r="E34" s="97"/>
      <c r="F34" s="97"/>
      <c r="G34" s="97"/>
      <c r="H34" s="105"/>
      <c r="I34" s="105"/>
      <c r="J34" s="105"/>
      <c r="K34" s="105"/>
      <c r="L34" s="105"/>
      <c r="M34" s="105"/>
      <c r="N34" s="97"/>
      <c r="O34" s="97"/>
    </row>
    <row r="35" spans="1:15" ht="43.15" customHeight="1">
      <c r="A35" s="118"/>
      <c r="B35" s="119"/>
      <c r="C35" s="105"/>
      <c r="D35" s="105"/>
      <c r="E35" s="97"/>
      <c r="F35" s="97"/>
      <c r="G35" s="97"/>
      <c r="H35" s="105"/>
      <c r="I35" s="105"/>
      <c r="J35" s="105"/>
      <c r="K35" s="105"/>
      <c r="L35" s="105"/>
      <c r="M35" s="105"/>
      <c r="N35" s="97"/>
      <c r="O35" s="97"/>
    </row>
    <row r="36" spans="1:15" ht="43.15" customHeight="1">
      <c r="A36" s="118"/>
      <c r="B36" s="119"/>
      <c r="C36" s="105"/>
      <c r="D36" s="105"/>
      <c r="E36" s="97"/>
      <c r="F36" s="97"/>
      <c r="G36" s="97"/>
      <c r="H36" s="105"/>
      <c r="I36" s="105"/>
      <c r="J36" s="105"/>
      <c r="K36" s="105"/>
      <c r="L36" s="105"/>
      <c r="M36" s="105"/>
      <c r="N36" s="97"/>
      <c r="O36" s="97"/>
    </row>
    <row r="37" spans="1:15" ht="43.15" customHeight="1">
      <c r="A37" s="118"/>
      <c r="B37" s="119"/>
      <c r="C37" s="105"/>
      <c r="D37" s="105"/>
      <c r="E37" s="97"/>
      <c r="F37" s="97"/>
      <c r="G37" s="97"/>
      <c r="H37" s="105"/>
      <c r="I37" s="105"/>
      <c r="J37" s="105"/>
      <c r="K37" s="105"/>
      <c r="L37" s="105"/>
      <c r="M37" s="105"/>
      <c r="N37" s="97"/>
      <c r="O37" s="97"/>
    </row>
    <row r="38" spans="1:15" ht="43.15" customHeight="1">
      <c r="A38" s="118"/>
      <c r="B38" s="119"/>
      <c r="C38" s="105"/>
      <c r="D38" s="105"/>
      <c r="E38" s="97"/>
      <c r="F38" s="97"/>
      <c r="G38" s="97"/>
      <c r="H38" s="105"/>
      <c r="I38" s="105"/>
      <c r="J38" s="105"/>
      <c r="K38" s="105"/>
      <c r="L38" s="105"/>
      <c r="M38" s="105"/>
      <c r="N38" s="97"/>
      <c r="O38" s="97"/>
    </row>
    <row r="39" spans="1:15" ht="43.15" customHeight="1">
      <c r="A39" s="118"/>
      <c r="B39" s="119"/>
      <c r="C39" s="105"/>
      <c r="D39" s="105"/>
      <c r="E39" s="97"/>
      <c r="F39" s="97"/>
      <c r="G39" s="97"/>
      <c r="H39" s="105"/>
      <c r="I39" s="105"/>
      <c r="J39" s="105"/>
      <c r="K39" s="105"/>
      <c r="L39" s="105"/>
      <c r="M39" s="105"/>
      <c r="N39" s="97"/>
      <c r="O39" s="97"/>
    </row>
    <row r="40" spans="1:15" ht="43.15" customHeight="1">
      <c r="A40" s="118"/>
      <c r="B40" s="119"/>
      <c r="C40" s="105"/>
      <c r="D40" s="105"/>
      <c r="E40" s="97"/>
      <c r="F40" s="97"/>
      <c r="G40" s="97"/>
      <c r="H40" s="105"/>
      <c r="I40" s="105"/>
      <c r="J40" s="105"/>
      <c r="K40" s="105"/>
      <c r="L40" s="105"/>
      <c r="M40" s="105"/>
      <c r="N40" s="97"/>
      <c r="O40" s="97"/>
    </row>
    <row r="41" spans="1:15" ht="43.15" customHeight="1">
      <c r="A41" s="118"/>
      <c r="B41" s="119"/>
      <c r="C41" s="105"/>
      <c r="D41" s="105"/>
      <c r="E41" s="97"/>
      <c r="F41" s="97"/>
      <c r="G41" s="97"/>
      <c r="H41" s="105"/>
      <c r="I41" s="105"/>
      <c r="J41" s="105"/>
      <c r="K41" s="105"/>
      <c r="L41" s="105"/>
      <c r="M41" s="105"/>
      <c r="N41" s="97"/>
      <c r="O41" s="97"/>
    </row>
    <row r="42" spans="1:15" ht="43.15" customHeight="1">
      <c r="A42" s="118"/>
      <c r="B42" s="119"/>
      <c r="C42" s="105"/>
      <c r="D42" s="105"/>
      <c r="E42" s="97"/>
      <c r="F42" s="97"/>
      <c r="G42" s="97"/>
      <c r="H42" s="105"/>
      <c r="I42" s="105"/>
      <c r="J42" s="105"/>
      <c r="K42" s="105"/>
      <c r="L42" s="105"/>
      <c r="M42" s="105"/>
      <c r="N42" s="97"/>
      <c r="O42" s="97"/>
    </row>
    <row r="43" spans="1:15" ht="43.15" customHeight="1">
      <c r="A43" s="120"/>
      <c r="B43" s="121"/>
      <c r="C43" s="105"/>
      <c r="D43" s="146"/>
      <c r="E43" s="122"/>
      <c r="F43" s="122"/>
      <c r="G43" s="122"/>
      <c r="H43" s="146"/>
      <c r="I43" s="105"/>
      <c r="J43" s="105"/>
      <c r="K43" s="105"/>
      <c r="L43" s="105"/>
      <c r="M43" s="105"/>
      <c r="N43" s="122"/>
      <c r="O43" s="122"/>
    </row>
    <row r="44" spans="1:15" ht="43.15" customHeight="1">
      <c r="A44" s="120"/>
      <c r="B44" s="121"/>
      <c r="C44" s="105"/>
      <c r="D44" s="146"/>
      <c r="E44" s="122"/>
      <c r="F44" s="122"/>
      <c r="G44" s="122"/>
      <c r="H44" s="146"/>
      <c r="I44" s="105"/>
      <c r="J44" s="105"/>
      <c r="K44" s="105"/>
      <c r="L44" s="105"/>
      <c r="M44" s="105"/>
      <c r="N44" s="122"/>
      <c r="O44" s="122"/>
    </row>
    <row r="45" spans="1:15" ht="43.15" customHeight="1">
      <c r="A45" s="120"/>
      <c r="B45" s="121"/>
      <c r="C45" s="105"/>
      <c r="D45" s="146"/>
      <c r="E45" s="122"/>
      <c r="F45" s="122"/>
      <c r="G45" s="122"/>
      <c r="H45" s="146"/>
      <c r="I45" s="105"/>
      <c r="J45" s="105"/>
      <c r="K45" s="105"/>
      <c r="L45" s="105"/>
      <c r="M45" s="105"/>
      <c r="N45" s="122"/>
      <c r="O45" s="122"/>
    </row>
    <row r="46" spans="1:15" ht="43.15" customHeight="1">
      <c r="A46" s="120"/>
      <c r="B46" s="121"/>
      <c r="C46" s="105"/>
      <c r="D46" s="146"/>
      <c r="E46" s="122"/>
      <c r="F46" s="122"/>
      <c r="G46" s="122"/>
      <c r="H46" s="146"/>
      <c r="I46" s="105"/>
      <c r="J46" s="105"/>
      <c r="K46" s="105"/>
      <c r="L46" s="105"/>
      <c r="M46" s="105"/>
      <c r="N46" s="122"/>
      <c r="O46" s="122"/>
    </row>
    <row r="47" spans="1:15" ht="43.15" customHeight="1">
      <c r="A47" s="120"/>
      <c r="B47" s="121"/>
      <c r="C47" s="105"/>
      <c r="D47" s="146"/>
      <c r="E47" s="122"/>
      <c r="F47" s="122"/>
      <c r="G47" s="122"/>
      <c r="H47" s="146"/>
      <c r="I47" s="105"/>
      <c r="J47" s="105"/>
      <c r="K47" s="105"/>
      <c r="L47" s="105"/>
      <c r="M47" s="105"/>
      <c r="N47" s="122"/>
      <c r="O47" s="122"/>
    </row>
    <row r="48" spans="1:15" ht="43.15" customHeight="1">
      <c r="A48" s="120"/>
      <c r="B48" s="121"/>
      <c r="C48" s="105"/>
      <c r="D48" s="146"/>
      <c r="E48" s="122"/>
      <c r="F48" s="122"/>
      <c r="G48" s="122"/>
      <c r="H48" s="146"/>
      <c r="I48" s="123"/>
      <c r="J48" s="123"/>
      <c r="K48" s="105"/>
      <c r="L48" s="105"/>
      <c r="M48" s="105"/>
      <c r="N48" s="122"/>
      <c r="O48" s="122"/>
    </row>
    <row r="49" spans="1:15" ht="43.15" customHeight="1">
      <c r="A49" s="120"/>
      <c r="B49" s="121"/>
      <c r="C49" s="105"/>
      <c r="D49" s="146"/>
      <c r="E49" s="122"/>
      <c r="F49" s="122"/>
      <c r="G49" s="122"/>
      <c r="H49" s="146"/>
      <c r="I49" s="105"/>
      <c r="J49" s="105"/>
      <c r="K49" s="105"/>
      <c r="L49" s="105"/>
      <c r="M49" s="105"/>
      <c r="N49" s="122"/>
      <c r="O49" s="122"/>
    </row>
    <row r="50" spans="1:15" ht="43.15" customHeight="1">
      <c r="A50" s="120"/>
      <c r="B50" s="121"/>
      <c r="C50" s="105"/>
      <c r="D50" s="146"/>
      <c r="E50" s="122"/>
      <c r="F50" s="122"/>
      <c r="G50" s="122"/>
      <c r="H50" s="146"/>
      <c r="I50" s="105"/>
      <c r="J50" s="105"/>
      <c r="K50" s="105"/>
      <c r="L50" s="105"/>
      <c r="M50" s="105"/>
      <c r="N50" s="122"/>
      <c r="O50" s="122"/>
    </row>
    <row r="51" spans="1:15" ht="43.15" customHeight="1">
      <c r="A51" s="120"/>
      <c r="B51" s="121"/>
      <c r="C51" s="105"/>
      <c r="D51" s="146"/>
      <c r="E51" s="122"/>
      <c r="F51" s="122"/>
      <c r="G51" s="122"/>
      <c r="H51" s="146"/>
      <c r="I51" s="105"/>
      <c r="J51" s="105"/>
      <c r="K51" s="105"/>
      <c r="L51" s="105"/>
      <c r="M51" s="105"/>
      <c r="N51" s="122"/>
      <c r="O51" s="122"/>
    </row>
    <row r="52" spans="1:15" ht="43.15" customHeight="1">
      <c r="A52" s="120"/>
      <c r="B52" s="121"/>
      <c r="C52" s="105"/>
      <c r="D52" s="146"/>
      <c r="E52" s="122"/>
      <c r="F52" s="122"/>
      <c r="G52" s="122"/>
      <c r="H52" s="146"/>
      <c r="I52" s="105"/>
      <c r="J52" s="105"/>
      <c r="K52" s="105"/>
      <c r="L52" s="105"/>
      <c r="M52" s="105"/>
      <c r="N52" s="122"/>
      <c r="O52" s="122"/>
    </row>
    <row r="53" spans="1:15" ht="43.15" customHeight="1">
      <c r="A53" s="120"/>
      <c r="B53" s="121"/>
      <c r="C53" s="105"/>
      <c r="D53" s="146"/>
      <c r="E53" s="122"/>
      <c r="F53" s="122"/>
      <c r="G53" s="122"/>
      <c r="H53" s="146"/>
      <c r="I53" s="105"/>
      <c r="J53" s="105"/>
      <c r="K53" s="105"/>
      <c r="L53" s="105"/>
      <c r="M53" s="105"/>
      <c r="N53" s="122"/>
      <c r="O53" s="122"/>
    </row>
    <row r="54" spans="1:15" ht="43.15" customHeight="1">
      <c r="A54" s="120"/>
      <c r="B54" s="121"/>
      <c r="C54" s="105"/>
      <c r="D54" s="146"/>
      <c r="E54" s="122"/>
      <c r="F54" s="122"/>
      <c r="G54" s="122"/>
      <c r="H54" s="146"/>
      <c r="I54" s="105"/>
      <c r="J54" s="105"/>
      <c r="K54" s="105"/>
      <c r="L54" s="105"/>
      <c r="M54" s="105"/>
      <c r="N54" s="122"/>
      <c r="O54" s="122"/>
    </row>
    <row r="55" spans="1:15" ht="43.15" customHeight="1">
      <c r="A55" s="120"/>
      <c r="B55" s="121"/>
      <c r="C55" s="105"/>
      <c r="D55" s="146"/>
      <c r="E55" s="122"/>
      <c r="F55" s="122"/>
      <c r="G55" s="122"/>
      <c r="H55" s="146"/>
      <c r="I55" s="105"/>
      <c r="J55" s="105"/>
      <c r="K55" s="105"/>
      <c r="L55" s="105"/>
      <c r="M55" s="105"/>
      <c r="N55" s="122"/>
      <c r="O55" s="122"/>
    </row>
    <row r="56" spans="1:15" ht="43.15" customHeight="1">
      <c r="A56" s="120"/>
      <c r="B56" s="121"/>
      <c r="C56" s="105"/>
      <c r="D56" s="146"/>
      <c r="E56" s="122"/>
      <c r="F56" s="122"/>
      <c r="G56" s="122"/>
      <c r="H56" s="146"/>
      <c r="I56" s="105"/>
      <c r="J56" s="105"/>
      <c r="K56" s="105"/>
      <c r="L56" s="105"/>
      <c r="M56" s="105"/>
      <c r="N56" s="122"/>
      <c r="O56" s="122"/>
    </row>
    <row r="57" spans="1:15" ht="43.15" customHeight="1">
      <c r="A57" s="120"/>
      <c r="B57" s="121"/>
      <c r="C57" s="105"/>
      <c r="D57" s="146"/>
      <c r="E57" s="122"/>
      <c r="F57" s="122"/>
      <c r="G57" s="122"/>
      <c r="H57" s="146"/>
      <c r="I57" s="105"/>
      <c r="J57" s="105"/>
      <c r="K57" s="105"/>
      <c r="L57" s="105"/>
      <c r="M57" s="105"/>
      <c r="N57" s="122"/>
      <c r="O57" s="122"/>
    </row>
    <row r="58" spans="1:15" ht="43.15" customHeight="1">
      <c r="A58" s="120"/>
      <c r="B58" s="121"/>
      <c r="C58" s="105"/>
      <c r="D58" s="146"/>
      <c r="E58" s="122"/>
      <c r="F58" s="122"/>
      <c r="G58" s="122"/>
      <c r="H58" s="146"/>
      <c r="I58" s="105"/>
      <c r="J58" s="105"/>
      <c r="K58" s="105"/>
      <c r="L58" s="105"/>
      <c r="M58" s="105"/>
      <c r="N58" s="122"/>
      <c r="O58" s="122"/>
    </row>
    <row r="59" spans="1:15" ht="43.15" customHeight="1">
      <c r="A59" s="120"/>
      <c r="B59" s="121"/>
      <c r="C59" s="105"/>
      <c r="D59" s="146"/>
      <c r="E59" s="122"/>
      <c r="F59" s="122"/>
      <c r="G59" s="122"/>
      <c r="H59" s="146"/>
      <c r="I59" s="105"/>
      <c r="J59" s="105"/>
      <c r="K59" s="105"/>
      <c r="L59" s="105"/>
      <c r="M59" s="105"/>
      <c r="N59" s="122"/>
      <c r="O59" s="122"/>
    </row>
    <row r="60" spans="1:15" ht="43.15" customHeight="1">
      <c r="A60" s="120"/>
      <c r="B60" s="121"/>
      <c r="C60" s="105"/>
      <c r="D60" s="146"/>
      <c r="E60" s="122"/>
      <c r="F60" s="122"/>
      <c r="G60" s="122"/>
      <c r="H60" s="146"/>
      <c r="I60" s="105"/>
      <c r="J60" s="105"/>
      <c r="K60" s="105"/>
      <c r="L60" s="105"/>
      <c r="M60" s="105"/>
      <c r="N60" s="122"/>
      <c r="O60" s="122"/>
    </row>
    <row r="61" spans="1:15" ht="43.15" customHeight="1">
      <c r="A61" s="120"/>
      <c r="B61" s="121"/>
      <c r="C61" s="105"/>
      <c r="D61" s="146"/>
      <c r="E61" s="122"/>
      <c r="F61" s="122"/>
      <c r="G61" s="122"/>
      <c r="H61" s="146"/>
      <c r="I61" s="105"/>
      <c r="J61" s="105"/>
      <c r="K61" s="105"/>
      <c r="L61" s="105"/>
      <c r="M61" s="105"/>
      <c r="N61" s="122"/>
      <c r="O61" s="122"/>
    </row>
    <row r="62" spans="1:15" ht="43.15" customHeight="1">
      <c r="A62" s="120"/>
      <c r="B62" s="121"/>
      <c r="C62" s="105"/>
      <c r="D62" s="146"/>
      <c r="E62" s="122"/>
      <c r="F62" s="122"/>
      <c r="G62" s="122"/>
      <c r="H62" s="146"/>
      <c r="I62" s="105"/>
      <c r="J62" s="105"/>
      <c r="K62" s="105"/>
      <c r="L62" s="105"/>
      <c r="M62" s="105"/>
      <c r="N62" s="122"/>
      <c r="O62" s="122"/>
    </row>
    <row r="63" spans="1:15" ht="43.15" customHeight="1">
      <c r="A63" s="120"/>
      <c r="B63" s="121"/>
      <c r="C63" s="105"/>
      <c r="D63" s="146"/>
      <c r="E63" s="122"/>
      <c r="F63" s="122"/>
      <c r="G63" s="122"/>
      <c r="H63" s="146"/>
      <c r="I63" s="105"/>
      <c r="J63" s="105"/>
      <c r="K63" s="105"/>
      <c r="L63" s="105"/>
      <c r="M63" s="105"/>
      <c r="N63" s="122"/>
      <c r="O63" s="122"/>
    </row>
    <row r="64" spans="1:15" ht="43.15" customHeight="1">
      <c r="A64" s="120"/>
      <c r="B64" s="121"/>
      <c r="C64" s="105"/>
      <c r="D64" s="146"/>
      <c r="E64" s="122"/>
      <c r="F64" s="122"/>
      <c r="G64" s="122"/>
      <c r="H64" s="146"/>
      <c r="I64" s="105"/>
      <c r="J64" s="105"/>
      <c r="K64" s="105"/>
      <c r="L64" s="105"/>
      <c r="M64" s="105"/>
      <c r="N64" s="122"/>
      <c r="O64" s="122"/>
    </row>
    <row r="65" spans="1:15" ht="43.15" customHeight="1">
      <c r="A65" s="120"/>
      <c r="B65" s="121"/>
      <c r="C65" s="105"/>
      <c r="D65" s="146"/>
      <c r="E65" s="122"/>
      <c r="F65" s="122"/>
      <c r="G65" s="122"/>
      <c r="H65" s="146"/>
      <c r="I65" s="105"/>
      <c r="J65" s="105"/>
      <c r="K65" s="105"/>
      <c r="L65" s="105"/>
      <c r="M65" s="105"/>
      <c r="N65" s="122"/>
      <c r="O65" s="122"/>
    </row>
    <row r="66" spans="1:15" ht="43.15" customHeight="1">
      <c r="A66" s="120"/>
      <c r="B66" s="121"/>
      <c r="C66" s="105"/>
      <c r="D66" s="146"/>
      <c r="E66" s="122"/>
      <c r="F66" s="122"/>
      <c r="G66" s="122"/>
      <c r="H66" s="146"/>
      <c r="I66" s="105"/>
      <c r="J66" s="105"/>
      <c r="K66" s="105"/>
      <c r="L66" s="105"/>
      <c r="M66" s="105"/>
      <c r="N66" s="122"/>
      <c r="O66" s="122"/>
    </row>
    <row r="67" spans="1:15" ht="43.15" customHeight="1">
      <c r="A67" s="120"/>
      <c r="B67" s="121"/>
      <c r="C67" s="105"/>
      <c r="D67" s="146"/>
      <c r="E67" s="122"/>
      <c r="F67" s="122"/>
      <c r="G67" s="122"/>
      <c r="H67" s="146"/>
      <c r="I67" s="105"/>
      <c r="J67" s="105"/>
      <c r="K67" s="105"/>
      <c r="L67" s="105"/>
      <c r="M67" s="105"/>
      <c r="N67" s="122"/>
      <c r="O67" s="122"/>
    </row>
    <row r="68" spans="1:15" ht="43.15" customHeight="1">
      <c r="A68" s="120"/>
      <c r="B68" s="121"/>
      <c r="C68" s="105"/>
      <c r="D68" s="146"/>
      <c r="E68" s="122"/>
      <c r="F68" s="122"/>
      <c r="G68" s="122"/>
      <c r="H68" s="146"/>
      <c r="I68" s="105"/>
      <c r="J68" s="105"/>
      <c r="K68" s="105"/>
      <c r="L68" s="105"/>
      <c r="M68" s="105"/>
      <c r="N68" s="122"/>
      <c r="O68" s="122"/>
    </row>
    <row r="69" spans="1:15" ht="43.15" customHeight="1">
      <c r="A69" s="120"/>
      <c r="B69" s="121"/>
      <c r="C69" s="105"/>
      <c r="D69" s="146"/>
      <c r="E69" s="122"/>
      <c r="F69" s="122"/>
      <c r="G69" s="122"/>
      <c r="H69" s="146"/>
      <c r="I69" s="105"/>
      <c r="J69" s="105"/>
      <c r="K69" s="105"/>
      <c r="L69" s="105"/>
      <c r="M69" s="105"/>
      <c r="N69" s="122"/>
      <c r="O69" s="122"/>
    </row>
    <row r="70" spans="1:15" ht="43.15" customHeight="1">
      <c r="A70" s="120"/>
      <c r="B70" s="121"/>
      <c r="C70" s="105"/>
      <c r="D70" s="146"/>
      <c r="E70" s="122"/>
      <c r="F70" s="122"/>
      <c r="G70" s="122"/>
      <c r="H70" s="146"/>
      <c r="I70" s="105"/>
      <c r="J70" s="105"/>
      <c r="K70" s="105"/>
      <c r="L70" s="105"/>
      <c r="M70" s="105"/>
      <c r="N70" s="122"/>
      <c r="O70" s="122"/>
    </row>
    <row r="71" spans="1:15" ht="43.15" customHeight="1">
      <c r="A71" s="120"/>
      <c r="B71" s="121"/>
      <c r="C71" s="105"/>
      <c r="D71" s="146"/>
      <c r="E71" s="122"/>
      <c r="F71" s="122"/>
      <c r="G71" s="122"/>
      <c r="H71" s="146"/>
      <c r="I71" s="105"/>
      <c r="J71" s="105"/>
      <c r="K71" s="105"/>
      <c r="L71" s="105"/>
      <c r="M71" s="105"/>
      <c r="N71" s="122"/>
      <c r="O71" s="122"/>
    </row>
    <row r="72" spans="1:15" ht="43.15" customHeight="1">
      <c r="A72" s="120"/>
      <c r="B72" s="121"/>
      <c r="C72" s="105"/>
      <c r="D72" s="146"/>
      <c r="E72" s="122"/>
      <c r="F72" s="122"/>
      <c r="G72" s="122"/>
      <c r="H72" s="146"/>
      <c r="I72" s="105"/>
      <c r="J72" s="105"/>
      <c r="K72" s="105"/>
      <c r="L72" s="105"/>
      <c r="M72" s="105"/>
      <c r="N72" s="122"/>
      <c r="O72" s="122"/>
    </row>
    <row r="73" spans="1:15" ht="43.15" customHeight="1">
      <c r="A73" s="120"/>
      <c r="B73" s="121"/>
      <c r="C73" s="105"/>
      <c r="D73" s="146"/>
      <c r="E73" s="122"/>
      <c r="F73" s="122"/>
      <c r="G73" s="122"/>
      <c r="H73" s="146"/>
      <c r="I73" s="105"/>
      <c r="J73" s="105"/>
      <c r="K73" s="105"/>
      <c r="L73" s="105"/>
      <c r="M73" s="105"/>
      <c r="N73" s="122"/>
      <c r="O73" s="122"/>
    </row>
    <row r="74" spans="1:15" ht="43.15" customHeight="1">
      <c r="A74" s="120"/>
      <c r="B74" s="121"/>
      <c r="C74" s="105"/>
      <c r="D74" s="146"/>
      <c r="E74" s="122"/>
      <c r="F74" s="122"/>
      <c r="G74" s="122"/>
      <c r="H74" s="146"/>
      <c r="I74" s="105"/>
      <c r="J74" s="105"/>
      <c r="K74" s="105"/>
      <c r="L74" s="105"/>
      <c r="M74" s="105"/>
      <c r="N74" s="122"/>
      <c r="O74" s="122"/>
    </row>
    <row r="75" spans="1:15" ht="43.15" customHeight="1">
      <c r="A75" s="120"/>
      <c r="B75" s="121"/>
      <c r="C75" s="105"/>
      <c r="D75" s="146"/>
      <c r="E75" s="122"/>
      <c r="F75" s="122"/>
      <c r="G75" s="122"/>
      <c r="H75" s="146"/>
      <c r="I75" s="105"/>
      <c r="J75" s="105"/>
      <c r="K75" s="105"/>
      <c r="L75" s="105"/>
      <c r="M75" s="105"/>
      <c r="N75" s="122"/>
      <c r="O75" s="122"/>
    </row>
    <row r="76" spans="1:15" ht="43.15" customHeight="1">
      <c r="A76" s="120"/>
      <c r="B76" s="121"/>
      <c r="C76" s="105"/>
      <c r="D76" s="146"/>
      <c r="E76" s="122"/>
      <c r="F76" s="122"/>
      <c r="G76" s="122"/>
      <c r="H76" s="146"/>
      <c r="I76" s="105"/>
      <c r="J76" s="105"/>
      <c r="K76" s="105"/>
      <c r="L76" s="105"/>
      <c r="M76" s="105"/>
      <c r="N76" s="122"/>
      <c r="O76" s="122"/>
    </row>
    <row r="77" spans="1:15" ht="43.15" customHeight="1">
      <c r="A77" s="120"/>
      <c r="B77" s="121"/>
      <c r="C77" s="105"/>
      <c r="D77" s="146"/>
      <c r="E77" s="122"/>
      <c r="F77" s="122"/>
      <c r="G77" s="122"/>
      <c r="H77" s="146"/>
      <c r="I77" s="105"/>
      <c r="J77" s="105"/>
      <c r="K77" s="105"/>
      <c r="L77" s="105"/>
      <c r="M77" s="105"/>
      <c r="N77" s="122"/>
      <c r="O77" s="122"/>
    </row>
    <row r="78" spans="1:15" ht="43.15" customHeight="1">
      <c r="A78" s="120"/>
      <c r="B78" s="121"/>
      <c r="C78" s="105"/>
      <c r="D78" s="146"/>
      <c r="E78" s="122"/>
      <c r="F78" s="122"/>
      <c r="G78" s="122"/>
      <c r="H78" s="146"/>
      <c r="I78" s="105"/>
      <c r="J78" s="105"/>
      <c r="K78" s="105"/>
      <c r="L78" s="105"/>
      <c r="M78" s="105"/>
      <c r="N78" s="122"/>
      <c r="O78" s="122"/>
    </row>
    <row r="79" spans="1:15" ht="43.15" customHeight="1">
      <c r="A79" s="120"/>
      <c r="B79" s="121"/>
      <c r="C79" s="105"/>
      <c r="D79" s="146"/>
      <c r="E79" s="122"/>
      <c r="F79" s="122"/>
      <c r="G79" s="122"/>
      <c r="H79" s="146"/>
      <c r="I79" s="105"/>
      <c r="J79" s="105"/>
      <c r="K79" s="105"/>
      <c r="L79" s="105"/>
      <c r="M79" s="105"/>
      <c r="N79" s="122"/>
      <c r="O79" s="122"/>
    </row>
    <row r="80" spans="1:15" ht="43.15" customHeight="1">
      <c r="A80" s="120"/>
      <c r="B80" s="121"/>
      <c r="C80" s="105"/>
      <c r="D80" s="146"/>
      <c r="E80" s="122"/>
      <c r="F80" s="122"/>
      <c r="G80" s="122"/>
      <c r="H80" s="146"/>
      <c r="I80" s="105"/>
      <c r="J80" s="105"/>
      <c r="K80" s="105"/>
      <c r="L80" s="105"/>
      <c r="M80" s="105"/>
      <c r="N80" s="122"/>
      <c r="O80" s="122"/>
    </row>
    <row r="81" spans="1:15" ht="43.15" customHeight="1">
      <c r="A81" s="120"/>
      <c r="B81" s="121"/>
      <c r="C81" s="105"/>
      <c r="D81" s="146"/>
      <c r="E81" s="122"/>
      <c r="F81" s="122"/>
      <c r="G81" s="122"/>
      <c r="H81" s="146"/>
      <c r="I81" s="105"/>
      <c r="J81" s="105"/>
      <c r="K81" s="105"/>
      <c r="L81" s="105"/>
      <c r="M81" s="105"/>
      <c r="N81" s="122"/>
      <c r="O81" s="122"/>
    </row>
    <row r="82" spans="1:15" ht="43.15" customHeight="1">
      <c r="A82" s="120"/>
      <c r="B82" s="121"/>
      <c r="C82" s="105"/>
      <c r="D82" s="146"/>
      <c r="E82" s="122"/>
      <c r="F82" s="122"/>
      <c r="G82" s="122"/>
      <c r="H82" s="146"/>
      <c r="I82" s="105"/>
      <c r="J82" s="105"/>
      <c r="K82" s="105"/>
      <c r="L82" s="105"/>
      <c r="M82" s="105"/>
      <c r="N82" s="122"/>
      <c r="O82" s="122"/>
    </row>
    <row r="83" spans="1:15" ht="43.15" customHeight="1">
      <c r="A83" s="120"/>
      <c r="B83" s="121"/>
      <c r="C83" s="105"/>
      <c r="D83" s="146"/>
      <c r="E83" s="122"/>
      <c r="F83" s="122"/>
      <c r="G83" s="122"/>
      <c r="H83" s="146"/>
      <c r="I83" s="105"/>
      <c r="J83" s="105"/>
      <c r="K83" s="105"/>
      <c r="L83" s="105"/>
      <c r="M83" s="105"/>
      <c r="N83" s="122"/>
      <c r="O83" s="122"/>
    </row>
    <row r="84" spans="1:15" ht="43.15" customHeight="1">
      <c r="A84" s="120"/>
      <c r="B84" s="121"/>
      <c r="C84" s="105"/>
      <c r="D84" s="146"/>
      <c r="E84" s="122"/>
      <c r="F84" s="122"/>
      <c r="G84" s="122"/>
      <c r="H84" s="146"/>
      <c r="I84" s="105"/>
      <c r="J84" s="105"/>
      <c r="K84" s="105"/>
      <c r="L84" s="105"/>
      <c r="M84" s="105"/>
      <c r="N84" s="122"/>
      <c r="O84" s="122"/>
    </row>
    <row r="85" spans="1:15" ht="43.15" customHeight="1">
      <c r="A85" s="120"/>
      <c r="B85" s="121"/>
      <c r="C85" s="105"/>
      <c r="D85" s="146"/>
      <c r="E85" s="122"/>
      <c r="F85" s="122"/>
      <c r="G85" s="122"/>
      <c r="H85" s="146"/>
      <c r="I85" s="105"/>
      <c r="J85" s="105"/>
      <c r="K85" s="105"/>
      <c r="L85" s="105"/>
      <c r="M85" s="105"/>
      <c r="N85" s="122"/>
      <c r="O85" s="122"/>
    </row>
    <row r="86" spans="1:15" ht="43.15" customHeight="1">
      <c r="A86" s="120"/>
      <c r="B86" s="121"/>
      <c r="C86" s="105"/>
      <c r="D86" s="146"/>
      <c r="E86" s="122"/>
      <c r="F86" s="122"/>
      <c r="G86" s="122"/>
      <c r="H86" s="146"/>
      <c r="I86" s="105"/>
      <c r="J86" s="105"/>
      <c r="K86" s="105"/>
      <c r="L86" s="105"/>
      <c r="M86" s="105"/>
      <c r="N86" s="122"/>
      <c r="O86" s="122"/>
    </row>
    <row r="87" spans="1:15" ht="43.15" customHeight="1">
      <c r="A87" s="120"/>
      <c r="B87" s="121"/>
      <c r="C87" s="105"/>
      <c r="D87" s="146"/>
      <c r="E87" s="122"/>
      <c r="F87" s="122"/>
      <c r="G87" s="122"/>
      <c r="H87" s="146"/>
      <c r="I87" s="105"/>
      <c r="J87" s="105"/>
      <c r="K87" s="105"/>
      <c r="L87" s="105"/>
      <c r="M87" s="105"/>
      <c r="N87" s="122"/>
      <c r="O87" s="122"/>
    </row>
    <row r="88" spans="1:15" ht="43.15" customHeight="1">
      <c r="A88" s="120"/>
      <c r="B88" s="121"/>
      <c r="C88" s="105"/>
      <c r="D88" s="146"/>
      <c r="E88" s="122"/>
      <c r="F88" s="122"/>
      <c r="G88" s="122"/>
      <c r="H88" s="146"/>
      <c r="I88" s="105"/>
      <c r="J88" s="105"/>
      <c r="K88" s="105"/>
      <c r="L88" s="105"/>
      <c r="M88" s="105"/>
      <c r="N88" s="122"/>
      <c r="O88" s="122"/>
    </row>
    <row r="89" spans="1:15" ht="43.15" customHeight="1">
      <c r="A89" s="120"/>
      <c r="B89" s="121"/>
      <c r="C89" s="105"/>
      <c r="D89" s="146"/>
      <c r="E89" s="122"/>
      <c r="F89" s="122"/>
      <c r="G89" s="122"/>
      <c r="H89" s="146"/>
      <c r="I89" s="105"/>
      <c r="J89" s="105"/>
      <c r="K89" s="105"/>
      <c r="L89" s="105"/>
      <c r="M89" s="105"/>
      <c r="N89" s="122"/>
      <c r="O89" s="122"/>
    </row>
    <row r="90" spans="1:15" ht="43.15" customHeight="1">
      <c r="A90" s="120"/>
      <c r="B90" s="121"/>
      <c r="C90" s="105"/>
      <c r="D90" s="146"/>
      <c r="E90" s="122"/>
      <c r="F90" s="122"/>
      <c r="G90" s="122"/>
      <c r="H90" s="146"/>
      <c r="I90" s="105"/>
      <c r="J90" s="105"/>
      <c r="K90" s="105"/>
      <c r="L90" s="105"/>
      <c r="M90" s="105"/>
      <c r="N90" s="122"/>
      <c r="O90" s="122"/>
    </row>
    <row r="91" spans="1:15" ht="43.15" customHeight="1">
      <c r="A91" s="120"/>
      <c r="B91" s="121"/>
      <c r="C91" s="105"/>
      <c r="D91" s="146"/>
      <c r="E91" s="122"/>
      <c r="F91" s="122"/>
      <c r="G91" s="122"/>
      <c r="H91" s="146"/>
      <c r="I91" s="105"/>
      <c r="J91" s="105"/>
      <c r="K91" s="105"/>
      <c r="L91" s="105"/>
      <c r="M91" s="105"/>
      <c r="N91" s="122"/>
      <c r="O91" s="122"/>
    </row>
    <row r="92" spans="1:15" ht="43.15" customHeight="1">
      <c r="A92" s="120"/>
      <c r="B92" s="121"/>
      <c r="C92" s="105"/>
      <c r="D92" s="146"/>
      <c r="E92" s="122"/>
      <c r="F92" s="122"/>
      <c r="G92" s="122"/>
      <c r="H92" s="146"/>
      <c r="I92" s="105"/>
      <c r="J92" s="105"/>
      <c r="K92" s="105"/>
      <c r="L92" s="105"/>
      <c r="M92" s="105"/>
      <c r="N92" s="122"/>
      <c r="O92" s="122"/>
    </row>
    <row r="93" spans="1:15" ht="43.15" customHeight="1">
      <c r="A93" s="120"/>
      <c r="B93" s="121"/>
      <c r="C93" s="105"/>
      <c r="D93" s="146"/>
      <c r="E93" s="122"/>
      <c r="F93" s="122"/>
      <c r="G93" s="122"/>
      <c r="H93" s="146"/>
      <c r="I93" s="105"/>
      <c r="J93" s="105"/>
      <c r="K93" s="105"/>
      <c r="L93" s="105"/>
      <c r="M93" s="105"/>
      <c r="N93" s="122"/>
      <c r="O93" s="122"/>
    </row>
    <row r="94" spans="1:15" ht="43.15" customHeight="1">
      <c r="A94" s="120"/>
      <c r="B94" s="121"/>
      <c r="C94" s="105"/>
      <c r="D94" s="146"/>
      <c r="E94" s="122"/>
      <c r="F94" s="122"/>
      <c r="G94" s="122"/>
      <c r="H94" s="146"/>
      <c r="I94" s="105"/>
      <c r="J94" s="105"/>
      <c r="K94" s="105"/>
      <c r="L94" s="105"/>
      <c r="M94" s="105"/>
      <c r="N94" s="122"/>
      <c r="O94" s="122"/>
    </row>
    <row r="95" spans="1:15" ht="43.15" customHeight="1">
      <c r="A95" s="120"/>
      <c r="B95" s="121"/>
      <c r="C95" s="105"/>
      <c r="D95" s="146"/>
      <c r="E95" s="122"/>
      <c r="F95" s="122"/>
      <c r="G95" s="122"/>
      <c r="H95" s="146"/>
      <c r="I95" s="105"/>
      <c r="J95" s="105"/>
      <c r="K95" s="105"/>
      <c r="L95" s="105"/>
      <c r="M95" s="105"/>
      <c r="N95" s="122"/>
      <c r="O95" s="122"/>
    </row>
    <row r="96" spans="1:15" ht="43.15" customHeight="1">
      <c r="A96" s="120"/>
      <c r="B96" s="121"/>
      <c r="C96" s="105"/>
      <c r="D96" s="146"/>
      <c r="E96" s="122"/>
      <c r="F96" s="122"/>
      <c r="G96" s="122"/>
      <c r="H96" s="146"/>
      <c r="I96" s="105"/>
      <c r="J96" s="105"/>
      <c r="K96" s="105"/>
      <c r="L96" s="105"/>
      <c r="M96" s="105"/>
      <c r="N96" s="122"/>
      <c r="O96" s="122"/>
    </row>
    <row r="97" spans="1:15" ht="43.15" customHeight="1">
      <c r="A97" s="120"/>
      <c r="B97" s="121"/>
      <c r="C97" s="105"/>
      <c r="D97" s="146"/>
      <c r="E97" s="122"/>
      <c r="F97" s="122"/>
      <c r="G97" s="122"/>
      <c r="H97" s="146"/>
      <c r="I97" s="105"/>
      <c r="J97" s="105"/>
      <c r="K97" s="105"/>
      <c r="L97" s="105"/>
      <c r="M97" s="105"/>
      <c r="N97" s="122"/>
      <c r="O97" s="122"/>
    </row>
    <row r="98" spans="1:15" ht="43.15" customHeight="1">
      <c r="A98" s="120"/>
      <c r="B98" s="121"/>
      <c r="C98" s="105"/>
      <c r="D98" s="146"/>
      <c r="E98" s="122"/>
      <c r="F98" s="122"/>
      <c r="G98" s="122"/>
      <c r="H98" s="146"/>
      <c r="I98" s="105"/>
      <c r="J98" s="105"/>
      <c r="K98" s="105"/>
      <c r="L98" s="105"/>
      <c r="M98" s="105"/>
      <c r="N98" s="122"/>
      <c r="O98" s="122"/>
    </row>
    <row r="99" spans="1:15" ht="43.15" customHeight="1">
      <c r="A99" s="120"/>
      <c r="B99" s="121"/>
      <c r="C99" s="105"/>
      <c r="D99" s="146"/>
      <c r="E99" s="122"/>
      <c r="F99" s="122"/>
      <c r="G99" s="122"/>
      <c r="H99" s="146"/>
      <c r="I99" s="105"/>
      <c r="J99" s="105"/>
      <c r="K99" s="105"/>
      <c r="L99" s="105"/>
      <c r="M99" s="105"/>
      <c r="N99" s="122"/>
      <c r="O99" s="122"/>
    </row>
    <row r="100" spans="1:15" ht="43.15" customHeight="1">
      <c r="A100" s="120"/>
      <c r="B100" s="121"/>
      <c r="C100" s="105"/>
      <c r="D100" s="146"/>
      <c r="E100" s="122"/>
      <c r="F100" s="122"/>
      <c r="G100" s="122"/>
      <c r="H100" s="146"/>
      <c r="I100" s="105"/>
      <c r="J100" s="105"/>
      <c r="K100" s="105"/>
      <c r="L100" s="105"/>
      <c r="M100" s="105"/>
      <c r="N100" s="122"/>
      <c r="O100" s="122"/>
    </row>
    <row r="101" spans="1:15" ht="43.15" customHeight="1">
      <c r="A101" s="120"/>
      <c r="B101" s="121"/>
      <c r="C101" s="105"/>
      <c r="D101" s="146"/>
      <c r="E101" s="122"/>
      <c r="F101" s="122"/>
      <c r="G101" s="122"/>
      <c r="H101" s="146"/>
      <c r="I101" s="105"/>
      <c r="J101" s="105"/>
      <c r="K101" s="105"/>
      <c r="L101" s="105"/>
      <c r="M101" s="105"/>
      <c r="N101" s="122"/>
      <c r="O101" s="122"/>
    </row>
    <row r="102" spans="1:15" ht="43.15" customHeight="1">
      <c r="A102" s="120"/>
      <c r="B102" s="121"/>
      <c r="C102" s="105"/>
      <c r="D102" s="146"/>
      <c r="E102" s="122"/>
      <c r="F102" s="122"/>
      <c r="G102" s="122"/>
      <c r="H102" s="146"/>
      <c r="I102" s="105"/>
      <c r="J102" s="105"/>
      <c r="K102" s="105"/>
      <c r="L102" s="105"/>
      <c r="M102" s="105"/>
      <c r="N102" s="122"/>
      <c r="O102" s="122"/>
    </row>
    <row r="103" spans="1:15" ht="43.15" customHeight="1">
      <c r="A103" s="120"/>
      <c r="B103" s="121"/>
      <c r="C103" s="105"/>
      <c r="D103" s="146"/>
      <c r="E103" s="122"/>
      <c r="F103" s="122"/>
      <c r="G103" s="122"/>
      <c r="H103" s="146"/>
      <c r="I103" s="105"/>
      <c r="J103" s="105"/>
      <c r="K103" s="105"/>
      <c r="L103" s="105"/>
      <c r="M103" s="105"/>
      <c r="N103" s="122"/>
      <c r="O103" s="122"/>
    </row>
    <row r="104" spans="1:15" ht="43.15" customHeight="1">
      <c r="A104" s="120"/>
      <c r="B104" s="121"/>
      <c r="C104" s="105"/>
      <c r="D104" s="146"/>
      <c r="E104" s="122"/>
      <c r="F104" s="122"/>
      <c r="G104" s="122"/>
      <c r="H104" s="146"/>
      <c r="I104" s="105"/>
      <c r="J104" s="105"/>
      <c r="K104" s="105"/>
      <c r="L104" s="105"/>
      <c r="M104" s="105"/>
      <c r="N104" s="122"/>
      <c r="O104" s="122"/>
    </row>
    <row r="105" spans="1:15" ht="43.15" customHeight="1">
      <c r="A105" s="120"/>
      <c r="B105" s="121"/>
      <c r="C105" s="105"/>
      <c r="D105" s="146"/>
      <c r="E105" s="122"/>
      <c r="F105" s="122"/>
      <c r="G105" s="122"/>
      <c r="H105" s="146"/>
      <c r="I105" s="105"/>
      <c r="J105" s="105"/>
      <c r="K105" s="105"/>
      <c r="L105" s="105"/>
      <c r="M105" s="105"/>
      <c r="N105" s="122"/>
      <c r="O105" s="122"/>
    </row>
    <row r="106" spans="1:15" ht="43.15" customHeight="1">
      <c r="A106" s="120"/>
      <c r="B106" s="121"/>
      <c r="C106" s="105"/>
      <c r="D106" s="146"/>
      <c r="E106" s="122"/>
      <c r="F106" s="122"/>
      <c r="G106" s="122"/>
      <c r="H106" s="146"/>
      <c r="I106" s="105"/>
      <c r="J106" s="105"/>
      <c r="K106" s="105"/>
      <c r="L106" s="105"/>
      <c r="M106" s="105"/>
      <c r="N106" s="122"/>
      <c r="O106" s="122"/>
    </row>
    <row r="107" spans="1:15" ht="43.15" customHeight="1">
      <c r="A107" s="120"/>
      <c r="B107" s="121"/>
      <c r="C107" s="105"/>
      <c r="D107" s="146"/>
      <c r="E107" s="122"/>
      <c r="F107" s="122"/>
      <c r="G107" s="122"/>
      <c r="H107" s="146"/>
      <c r="I107" s="105"/>
      <c r="J107" s="105"/>
      <c r="K107" s="105"/>
      <c r="L107" s="105"/>
      <c r="M107" s="105"/>
      <c r="N107" s="122"/>
      <c r="O107" s="122"/>
    </row>
    <row r="108" spans="1:15" ht="43.15" customHeight="1">
      <c r="A108" s="120"/>
      <c r="B108" s="121"/>
      <c r="C108" s="105"/>
      <c r="D108" s="146"/>
      <c r="E108" s="122"/>
      <c r="F108" s="122"/>
      <c r="G108" s="122"/>
      <c r="H108" s="146"/>
      <c r="I108" s="105"/>
      <c r="J108" s="105"/>
      <c r="K108" s="105"/>
      <c r="L108" s="105"/>
      <c r="M108" s="105"/>
      <c r="N108" s="122"/>
      <c r="O108" s="122"/>
    </row>
    <row r="109" spans="1:15" ht="43.15" customHeight="1">
      <c r="A109" s="120"/>
      <c r="B109" s="121"/>
      <c r="C109" s="105"/>
      <c r="D109" s="146"/>
      <c r="E109" s="122"/>
      <c r="F109" s="122"/>
      <c r="G109" s="122"/>
      <c r="H109" s="146"/>
      <c r="I109" s="105"/>
      <c r="J109" s="105"/>
      <c r="K109" s="105"/>
      <c r="L109" s="105"/>
      <c r="M109" s="105"/>
      <c r="N109" s="122"/>
      <c r="O109" s="122"/>
    </row>
    <row r="110" spans="1:15" ht="43.15" customHeight="1">
      <c r="A110" s="120"/>
      <c r="B110" s="121"/>
      <c r="C110" s="105"/>
      <c r="D110" s="146"/>
      <c r="E110" s="122"/>
      <c r="F110" s="122"/>
      <c r="G110" s="122"/>
      <c r="H110" s="146"/>
      <c r="I110" s="105"/>
      <c r="J110" s="105"/>
      <c r="K110" s="105"/>
      <c r="L110" s="105"/>
      <c r="M110" s="105"/>
      <c r="N110" s="122"/>
      <c r="O110" s="122"/>
    </row>
    <row r="111" spans="1:15" ht="43.15" customHeight="1">
      <c r="A111" s="120"/>
      <c r="B111" s="121"/>
      <c r="C111" s="105"/>
      <c r="D111" s="146"/>
      <c r="E111" s="122"/>
      <c r="F111" s="122"/>
      <c r="G111" s="122"/>
      <c r="H111" s="146"/>
      <c r="I111" s="105"/>
      <c r="J111" s="105"/>
      <c r="K111" s="105"/>
      <c r="L111" s="105"/>
      <c r="M111" s="105"/>
      <c r="N111" s="122"/>
      <c r="O111" s="122"/>
    </row>
    <row r="112" spans="1:15" ht="43.15" customHeight="1">
      <c r="A112" s="120"/>
      <c r="B112" s="121"/>
      <c r="C112" s="105"/>
      <c r="D112" s="146"/>
      <c r="E112" s="122"/>
      <c r="F112" s="122"/>
      <c r="G112" s="122"/>
      <c r="H112" s="146"/>
      <c r="I112" s="105"/>
      <c r="J112" s="105"/>
      <c r="K112" s="105"/>
      <c r="L112" s="105"/>
      <c r="M112" s="105"/>
      <c r="N112" s="122"/>
      <c r="O112" s="122"/>
    </row>
    <row r="113" spans="1:15" ht="43.15" customHeight="1">
      <c r="A113" s="120"/>
      <c r="B113" s="121"/>
      <c r="C113" s="105"/>
      <c r="D113" s="146"/>
      <c r="E113" s="122"/>
      <c r="F113" s="122"/>
      <c r="G113" s="122"/>
      <c r="H113" s="146"/>
      <c r="I113" s="105"/>
      <c r="J113" s="105"/>
      <c r="K113" s="105"/>
      <c r="L113" s="105"/>
      <c r="M113" s="105"/>
      <c r="N113" s="122"/>
      <c r="O113" s="122"/>
    </row>
    <row r="114" spans="1:15" ht="43.15" customHeight="1">
      <c r="A114" s="120"/>
      <c r="B114" s="121"/>
      <c r="C114" s="105"/>
      <c r="D114" s="146"/>
      <c r="E114" s="122"/>
      <c r="F114" s="122"/>
      <c r="G114" s="122"/>
      <c r="H114" s="146"/>
      <c r="I114" s="105"/>
      <c r="J114" s="105"/>
      <c r="K114" s="105"/>
      <c r="L114" s="105"/>
      <c r="M114" s="105"/>
      <c r="N114" s="122"/>
      <c r="O114" s="122"/>
    </row>
    <row r="115" spans="1:15" ht="43.15" customHeight="1">
      <c r="A115" s="120"/>
      <c r="B115" s="121"/>
      <c r="C115" s="105"/>
      <c r="D115" s="146"/>
      <c r="E115" s="122"/>
      <c r="F115" s="122"/>
      <c r="G115" s="122"/>
      <c r="H115" s="146"/>
      <c r="I115" s="105"/>
      <c r="J115" s="105"/>
      <c r="K115" s="105"/>
      <c r="L115" s="105"/>
      <c r="M115" s="105"/>
      <c r="N115" s="122"/>
      <c r="O115" s="122"/>
    </row>
    <row r="116" spans="1:15" ht="43.15" customHeight="1">
      <c r="A116" s="120"/>
      <c r="B116" s="121"/>
      <c r="C116" s="105"/>
      <c r="D116" s="146"/>
      <c r="E116" s="122"/>
      <c r="F116" s="122"/>
      <c r="G116" s="122"/>
      <c r="H116" s="146"/>
      <c r="I116" s="105"/>
      <c r="J116" s="105"/>
      <c r="K116" s="105"/>
      <c r="L116" s="105"/>
      <c r="M116" s="105"/>
      <c r="N116" s="122"/>
      <c r="O116" s="122"/>
    </row>
    <row r="117" spans="1:15" ht="43.15" customHeight="1">
      <c r="A117" s="120"/>
      <c r="B117" s="121"/>
      <c r="C117" s="105"/>
      <c r="D117" s="146"/>
      <c r="E117" s="122"/>
      <c r="F117" s="122"/>
      <c r="G117" s="122"/>
      <c r="H117" s="146"/>
      <c r="I117" s="105"/>
      <c r="J117" s="105"/>
      <c r="K117" s="105"/>
      <c r="L117" s="105"/>
      <c r="M117" s="105"/>
      <c r="N117" s="122"/>
      <c r="O117" s="122"/>
    </row>
    <row r="118" spans="1:15" ht="43.15" customHeight="1">
      <c r="A118" s="120"/>
      <c r="B118" s="121"/>
      <c r="C118" s="105"/>
      <c r="D118" s="146"/>
      <c r="E118" s="122"/>
      <c r="F118" s="122"/>
      <c r="G118" s="122"/>
      <c r="H118" s="146"/>
      <c r="I118" s="105"/>
      <c r="J118" s="105"/>
      <c r="K118" s="105"/>
      <c r="L118" s="105"/>
      <c r="M118" s="105"/>
      <c r="N118" s="122"/>
      <c r="O118" s="122"/>
    </row>
    <row r="119" spans="1:15" ht="43.15" customHeight="1">
      <c r="A119" s="120"/>
      <c r="B119" s="121"/>
      <c r="C119" s="105"/>
      <c r="D119" s="146"/>
      <c r="E119" s="122"/>
      <c r="F119" s="122"/>
      <c r="G119" s="122"/>
      <c r="H119" s="146"/>
      <c r="I119" s="105"/>
      <c r="J119" s="105"/>
      <c r="K119" s="105"/>
      <c r="L119" s="105"/>
      <c r="M119" s="105"/>
      <c r="N119" s="122"/>
      <c r="O119" s="122"/>
    </row>
    <row r="120" spans="1:15" ht="43.15" customHeight="1">
      <c r="A120" s="120"/>
      <c r="B120" s="121"/>
      <c r="C120" s="105"/>
      <c r="D120" s="146"/>
      <c r="E120" s="122"/>
      <c r="F120" s="122"/>
      <c r="G120" s="122"/>
      <c r="H120" s="146"/>
      <c r="I120" s="105"/>
      <c r="J120" s="105"/>
      <c r="K120" s="105"/>
      <c r="L120" s="105"/>
      <c r="M120" s="105"/>
      <c r="N120" s="122"/>
      <c r="O120" s="122"/>
    </row>
    <row r="121" spans="1:15" ht="43.15" customHeight="1">
      <c r="A121" s="120"/>
      <c r="B121" s="121"/>
      <c r="C121" s="105"/>
      <c r="D121" s="146"/>
      <c r="E121" s="122"/>
      <c r="F121" s="122"/>
      <c r="G121" s="122"/>
      <c r="H121" s="146"/>
      <c r="I121" s="105"/>
      <c r="J121" s="105"/>
      <c r="K121" s="105"/>
      <c r="L121" s="105"/>
      <c r="M121" s="105"/>
      <c r="N121" s="122"/>
      <c r="O121" s="122"/>
    </row>
    <row r="122" spans="1:15" ht="43.15" customHeight="1">
      <c r="A122" s="120"/>
      <c r="B122" s="121"/>
      <c r="C122" s="105"/>
      <c r="D122" s="146"/>
      <c r="E122" s="122"/>
      <c r="F122" s="122"/>
      <c r="G122" s="122"/>
      <c r="H122" s="146"/>
      <c r="I122" s="105"/>
      <c r="J122" s="105"/>
      <c r="K122" s="105"/>
      <c r="L122" s="105"/>
      <c r="M122" s="105"/>
      <c r="N122" s="122"/>
      <c r="O122" s="122"/>
    </row>
    <row r="123" spans="1:15" ht="43.15" customHeight="1">
      <c r="A123" s="120"/>
      <c r="B123" s="121"/>
      <c r="C123" s="105"/>
      <c r="D123" s="146"/>
      <c r="E123" s="122"/>
      <c r="F123" s="122"/>
      <c r="G123" s="122"/>
      <c r="H123" s="146"/>
      <c r="I123" s="105"/>
      <c r="J123" s="105"/>
      <c r="K123" s="105"/>
      <c r="L123" s="105"/>
      <c r="M123" s="105"/>
      <c r="N123" s="122"/>
      <c r="O123" s="122"/>
    </row>
    <row r="124" spans="1:15" ht="43.15" customHeight="1">
      <c r="A124" s="120"/>
      <c r="B124" s="121"/>
      <c r="C124" s="105"/>
      <c r="D124" s="146"/>
      <c r="E124" s="122"/>
      <c r="F124" s="122"/>
      <c r="G124" s="122"/>
      <c r="H124" s="146"/>
      <c r="I124" s="105"/>
      <c r="J124" s="105"/>
      <c r="K124" s="105"/>
      <c r="L124" s="105"/>
      <c r="M124" s="105"/>
      <c r="N124" s="122"/>
      <c r="O124" s="122"/>
    </row>
    <row r="125" spans="1:15" ht="43.15" customHeight="1">
      <c r="A125" s="120"/>
      <c r="B125" s="121"/>
      <c r="C125" s="105"/>
      <c r="D125" s="146"/>
      <c r="E125" s="122"/>
      <c r="F125" s="122"/>
      <c r="G125" s="122"/>
      <c r="H125" s="146"/>
      <c r="I125" s="105"/>
      <c r="J125" s="105"/>
      <c r="K125" s="105"/>
      <c r="L125" s="105"/>
      <c r="M125" s="105"/>
      <c r="N125" s="122"/>
      <c r="O125" s="122"/>
    </row>
    <row r="126" spans="1:15" ht="43.15" customHeight="1">
      <c r="A126" s="120"/>
      <c r="B126" s="121"/>
      <c r="C126" s="105"/>
      <c r="D126" s="146"/>
      <c r="E126" s="122"/>
      <c r="F126" s="122"/>
      <c r="G126" s="122"/>
      <c r="H126" s="146"/>
      <c r="I126" s="105"/>
      <c r="J126" s="105"/>
      <c r="K126" s="105"/>
      <c r="L126" s="105"/>
      <c r="M126" s="105"/>
      <c r="N126" s="122"/>
      <c r="O126" s="122"/>
    </row>
    <row r="127" spans="1:15" ht="43.15" customHeight="1">
      <c r="A127" s="120"/>
      <c r="B127" s="121"/>
      <c r="C127" s="105"/>
      <c r="D127" s="146"/>
      <c r="E127" s="122"/>
      <c r="F127" s="122"/>
      <c r="G127" s="122"/>
      <c r="H127" s="146"/>
      <c r="I127" s="105"/>
      <c r="J127" s="105"/>
      <c r="K127" s="105"/>
      <c r="L127" s="105"/>
      <c r="M127" s="105"/>
      <c r="N127" s="122"/>
      <c r="O127" s="122"/>
    </row>
    <row r="128" spans="1:15" ht="43.15" customHeight="1">
      <c r="A128" s="120"/>
      <c r="B128" s="121"/>
      <c r="C128" s="105"/>
      <c r="D128" s="146"/>
      <c r="E128" s="122"/>
      <c r="F128" s="122"/>
      <c r="G128" s="122"/>
      <c r="H128" s="146"/>
      <c r="I128" s="105"/>
      <c r="J128" s="105"/>
      <c r="K128" s="105"/>
      <c r="L128" s="105"/>
      <c r="M128" s="105"/>
      <c r="N128" s="122"/>
      <c r="O128" s="122"/>
    </row>
    <row r="129" spans="1:15" ht="43.15" customHeight="1">
      <c r="A129" s="120"/>
      <c r="B129" s="121"/>
      <c r="C129" s="105"/>
      <c r="D129" s="146"/>
      <c r="E129" s="122"/>
      <c r="F129" s="122"/>
      <c r="G129" s="122"/>
      <c r="H129" s="146"/>
      <c r="I129" s="105"/>
      <c r="J129" s="105"/>
      <c r="K129" s="105"/>
      <c r="L129" s="105"/>
      <c r="M129" s="105"/>
      <c r="N129" s="122"/>
      <c r="O129" s="122"/>
    </row>
    <row r="130" spans="1:15" ht="43.15" customHeight="1">
      <c r="A130" s="120"/>
      <c r="B130" s="121"/>
      <c r="C130" s="105"/>
      <c r="D130" s="146"/>
      <c r="E130" s="122"/>
      <c r="F130" s="122"/>
      <c r="G130" s="122"/>
      <c r="H130" s="146"/>
      <c r="I130" s="105"/>
      <c r="J130" s="105"/>
      <c r="K130" s="105"/>
      <c r="L130" s="105"/>
      <c r="M130" s="105"/>
      <c r="N130" s="122"/>
      <c r="O130" s="122"/>
    </row>
    <row r="131" spans="1:15" ht="43.15" customHeight="1">
      <c r="A131" s="120"/>
      <c r="B131" s="121"/>
      <c r="C131" s="105"/>
      <c r="D131" s="146"/>
      <c r="E131" s="122"/>
      <c r="F131" s="122"/>
      <c r="G131" s="122"/>
      <c r="H131" s="146"/>
      <c r="I131" s="105"/>
      <c r="J131" s="105"/>
      <c r="K131" s="105"/>
      <c r="L131" s="105"/>
      <c r="M131" s="105"/>
      <c r="N131" s="122"/>
      <c r="O131" s="122"/>
    </row>
    <row r="132" spans="1:15" ht="43.15" customHeight="1">
      <c r="A132" s="120"/>
      <c r="B132" s="121"/>
      <c r="C132" s="105"/>
      <c r="D132" s="146"/>
      <c r="E132" s="122"/>
      <c r="F132" s="122"/>
      <c r="G132" s="122"/>
      <c r="H132" s="146"/>
      <c r="I132" s="105"/>
      <c r="J132" s="105"/>
      <c r="K132" s="105"/>
      <c r="L132" s="105"/>
      <c r="M132" s="105"/>
      <c r="N132" s="122"/>
      <c r="O132" s="122"/>
    </row>
    <row r="133" spans="1:15" ht="43.15" customHeight="1">
      <c r="A133" s="120"/>
      <c r="B133" s="121"/>
      <c r="C133" s="105"/>
      <c r="D133" s="146"/>
      <c r="E133" s="122"/>
      <c r="F133" s="122"/>
      <c r="G133" s="122"/>
      <c r="H133" s="146"/>
      <c r="I133" s="105"/>
      <c r="J133" s="105"/>
      <c r="K133" s="105"/>
      <c r="L133" s="105"/>
      <c r="M133" s="105"/>
      <c r="N133" s="122"/>
      <c r="O133" s="122"/>
    </row>
    <row r="134" spans="1:15" ht="43.15" customHeight="1">
      <c r="A134" s="120"/>
      <c r="B134" s="121"/>
      <c r="C134" s="105"/>
      <c r="D134" s="146"/>
      <c r="E134" s="122"/>
      <c r="F134" s="122"/>
      <c r="G134" s="122"/>
      <c r="H134" s="146"/>
      <c r="I134" s="105"/>
      <c r="J134" s="105"/>
      <c r="K134" s="105"/>
      <c r="L134" s="105"/>
      <c r="M134" s="105"/>
      <c r="N134" s="122"/>
      <c r="O134" s="122"/>
    </row>
    <row r="135" spans="1:15" ht="43.15" customHeight="1">
      <c r="A135" s="120"/>
      <c r="B135" s="121"/>
      <c r="C135" s="105"/>
      <c r="D135" s="146"/>
      <c r="E135" s="122"/>
      <c r="F135" s="122"/>
      <c r="G135" s="122"/>
      <c r="H135" s="146"/>
      <c r="I135" s="105"/>
      <c r="J135" s="105"/>
      <c r="K135" s="105"/>
      <c r="L135" s="105"/>
      <c r="M135" s="105"/>
      <c r="N135" s="122"/>
      <c r="O135" s="122"/>
    </row>
    <row r="136" spans="1:15" ht="43.15" customHeight="1">
      <c r="A136" s="120"/>
      <c r="B136" s="121"/>
      <c r="C136" s="105"/>
      <c r="D136" s="146"/>
      <c r="E136" s="122"/>
      <c r="F136" s="122"/>
      <c r="G136" s="122"/>
      <c r="H136" s="146"/>
      <c r="I136" s="105"/>
      <c r="J136" s="105"/>
      <c r="K136" s="105"/>
      <c r="L136" s="105"/>
      <c r="M136" s="105"/>
      <c r="N136" s="122"/>
      <c r="O136" s="122"/>
    </row>
    <row r="137" spans="1:15" ht="43.15" customHeight="1">
      <c r="A137" s="120"/>
      <c r="B137" s="121"/>
      <c r="C137" s="105"/>
      <c r="D137" s="146"/>
      <c r="E137" s="122"/>
      <c r="F137" s="122"/>
      <c r="G137" s="122"/>
      <c r="H137" s="146"/>
      <c r="I137" s="105"/>
      <c r="J137" s="105"/>
      <c r="K137" s="105"/>
      <c r="L137" s="105"/>
      <c r="M137" s="105"/>
      <c r="N137" s="122"/>
      <c r="O137" s="122"/>
    </row>
    <row r="138" spans="1:15" ht="43.15" customHeight="1">
      <c r="A138" s="120"/>
      <c r="B138" s="121"/>
      <c r="C138" s="105"/>
      <c r="D138" s="146"/>
      <c r="E138" s="122"/>
      <c r="F138" s="122"/>
      <c r="G138" s="122"/>
      <c r="H138" s="146"/>
      <c r="I138" s="105"/>
      <c r="J138" s="105"/>
      <c r="K138" s="105"/>
      <c r="L138" s="105"/>
      <c r="M138" s="105"/>
      <c r="N138" s="122"/>
      <c r="O138" s="122"/>
    </row>
    <row r="139" spans="1:15" ht="43.15" customHeight="1">
      <c r="A139" s="120"/>
      <c r="B139" s="121"/>
      <c r="C139" s="105"/>
      <c r="D139" s="146"/>
      <c r="E139" s="122"/>
      <c r="F139" s="122"/>
      <c r="G139" s="122"/>
      <c r="H139" s="146"/>
      <c r="I139" s="105"/>
      <c r="J139" s="105"/>
      <c r="K139" s="105"/>
      <c r="L139" s="105"/>
      <c r="M139" s="105"/>
      <c r="N139" s="122"/>
      <c r="O139" s="122"/>
    </row>
    <row r="140" spans="1:15" ht="43.15" customHeight="1">
      <c r="A140" s="120"/>
      <c r="B140" s="121"/>
      <c r="C140" s="105"/>
      <c r="D140" s="146"/>
      <c r="E140" s="122"/>
      <c r="F140" s="122"/>
      <c r="G140" s="122"/>
      <c r="H140" s="146"/>
      <c r="I140" s="105"/>
      <c r="J140" s="105"/>
      <c r="K140" s="105"/>
      <c r="L140" s="105"/>
      <c r="M140" s="105"/>
      <c r="N140" s="122"/>
      <c r="O140" s="122"/>
    </row>
    <row r="141" spans="1:15" ht="43.15" customHeight="1">
      <c r="A141" s="120"/>
      <c r="B141" s="121"/>
      <c r="C141" s="105"/>
      <c r="D141" s="146"/>
      <c r="E141" s="122"/>
      <c r="F141" s="122"/>
      <c r="G141" s="122"/>
      <c r="H141" s="146"/>
      <c r="I141" s="105"/>
      <c r="J141" s="105"/>
      <c r="K141" s="105"/>
      <c r="L141" s="105"/>
      <c r="M141" s="105"/>
      <c r="N141" s="122"/>
      <c r="O141" s="122"/>
    </row>
    <row r="142" spans="1:15" ht="43.15" customHeight="1">
      <c r="A142" s="120"/>
      <c r="B142" s="121"/>
      <c r="C142" s="105"/>
      <c r="D142" s="146"/>
      <c r="E142" s="122"/>
      <c r="F142" s="122"/>
      <c r="G142" s="122"/>
      <c r="H142" s="146"/>
      <c r="I142" s="105"/>
      <c r="J142" s="105"/>
      <c r="K142" s="105"/>
      <c r="L142" s="105"/>
      <c r="M142" s="105"/>
      <c r="N142" s="122"/>
      <c r="O142" s="122"/>
    </row>
    <row r="143" spans="1:15" ht="43.15" customHeight="1">
      <c r="A143" s="120"/>
      <c r="B143" s="121"/>
      <c r="C143" s="105"/>
      <c r="D143" s="146"/>
      <c r="E143" s="122"/>
      <c r="F143" s="122"/>
      <c r="G143" s="122"/>
      <c r="H143" s="146"/>
      <c r="I143" s="105"/>
      <c r="J143" s="105"/>
      <c r="K143" s="105"/>
      <c r="L143" s="105"/>
      <c r="M143" s="105"/>
      <c r="N143" s="122"/>
      <c r="O143" s="122"/>
    </row>
    <row r="144" spans="1:15" ht="43.15" customHeight="1">
      <c r="A144" s="120"/>
      <c r="B144" s="121"/>
      <c r="C144" s="105"/>
      <c r="D144" s="146"/>
      <c r="E144" s="122"/>
      <c r="F144" s="122"/>
      <c r="G144" s="122"/>
      <c r="H144" s="146"/>
      <c r="I144" s="105"/>
      <c r="J144" s="105"/>
      <c r="K144" s="105"/>
      <c r="L144" s="105"/>
      <c r="M144" s="105"/>
      <c r="N144" s="122"/>
      <c r="O144" s="122"/>
    </row>
    <row r="145" spans="1:15" ht="43.15" customHeight="1">
      <c r="A145" s="120"/>
      <c r="B145" s="121"/>
      <c r="C145" s="105"/>
      <c r="D145" s="146"/>
      <c r="E145" s="122"/>
      <c r="F145" s="122"/>
      <c r="G145" s="122"/>
      <c r="H145" s="146"/>
      <c r="I145" s="105"/>
      <c r="J145" s="105"/>
      <c r="K145" s="105"/>
      <c r="L145" s="105"/>
      <c r="M145" s="105"/>
      <c r="N145" s="122"/>
      <c r="O145" s="122"/>
    </row>
    <row r="146" spans="1:15" ht="43.15" customHeight="1">
      <c r="A146" s="120"/>
      <c r="B146" s="121"/>
      <c r="C146" s="105"/>
      <c r="D146" s="146"/>
      <c r="E146" s="122"/>
      <c r="F146" s="122"/>
      <c r="G146" s="122"/>
      <c r="H146" s="146"/>
      <c r="I146" s="105"/>
      <c r="J146" s="105"/>
      <c r="K146" s="105"/>
      <c r="L146" s="105"/>
      <c r="M146" s="105"/>
      <c r="N146" s="122"/>
      <c r="O146" s="122"/>
    </row>
    <row r="147" spans="1:15" ht="43.15" customHeight="1">
      <c r="A147" s="120"/>
      <c r="B147" s="121"/>
      <c r="C147" s="105"/>
      <c r="D147" s="146"/>
      <c r="E147" s="122"/>
      <c r="F147" s="122"/>
      <c r="G147" s="122"/>
      <c r="H147" s="146"/>
      <c r="I147" s="105"/>
      <c r="J147" s="105"/>
      <c r="K147" s="105"/>
      <c r="L147" s="105"/>
      <c r="M147" s="105"/>
      <c r="N147" s="122"/>
      <c r="O147" s="122"/>
    </row>
    <row r="148" spans="1:15" ht="43.15" customHeight="1">
      <c r="A148" s="120"/>
      <c r="B148" s="121"/>
      <c r="C148" s="105"/>
      <c r="D148" s="146"/>
      <c r="E148" s="122"/>
      <c r="F148" s="122"/>
      <c r="G148" s="122"/>
      <c r="H148" s="146"/>
      <c r="I148" s="105"/>
      <c r="J148" s="105"/>
      <c r="K148" s="105"/>
      <c r="L148" s="105"/>
      <c r="M148" s="105"/>
      <c r="N148" s="122"/>
      <c r="O148" s="122"/>
    </row>
    <row r="149" spans="1:15" ht="43.15" customHeight="1">
      <c r="A149" s="120"/>
      <c r="B149" s="121"/>
      <c r="C149" s="105"/>
      <c r="D149" s="146"/>
      <c r="E149" s="122"/>
      <c r="F149" s="122"/>
      <c r="G149" s="122"/>
      <c r="H149" s="146"/>
      <c r="I149" s="105"/>
      <c r="J149" s="105"/>
      <c r="K149" s="105"/>
      <c r="L149" s="105"/>
      <c r="M149" s="105"/>
      <c r="N149" s="122"/>
      <c r="O149" s="122"/>
    </row>
    <row r="150" spans="1:15" ht="43.15" customHeight="1">
      <c r="A150" s="120"/>
      <c r="B150" s="121"/>
      <c r="C150" s="105"/>
      <c r="D150" s="146"/>
      <c r="E150" s="122"/>
      <c r="F150" s="122"/>
      <c r="G150" s="122"/>
      <c r="H150" s="146"/>
      <c r="I150" s="105"/>
      <c r="J150" s="105"/>
      <c r="K150" s="105"/>
      <c r="L150" s="105"/>
      <c r="M150" s="105"/>
      <c r="N150" s="122"/>
      <c r="O150" s="122"/>
    </row>
    <row r="151" spans="1:15" ht="43.15" customHeight="1">
      <c r="A151" s="120"/>
      <c r="B151" s="121"/>
      <c r="C151" s="105"/>
      <c r="D151" s="146"/>
      <c r="E151" s="122"/>
      <c r="F151" s="122"/>
      <c r="G151" s="122"/>
      <c r="H151" s="146"/>
      <c r="I151" s="105"/>
      <c r="J151" s="105"/>
      <c r="K151" s="105"/>
      <c r="L151" s="105"/>
      <c r="M151" s="105"/>
      <c r="N151" s="122"/>
      <c r="O151" s="122"/>
    </row>
    <row r="152" spans="1:15" ht="43.15" customHeight="1">
      <c r="A152" s="120"/>
      <c r="B152" s="121"/>
      <c r="C152" s="105"/>
      <c r="D152" s="146"/>
      <c r="E152" s="122"/>
      <c r="F152" s="122"/>
      <c r="G152" s="122"/>
      <c r="H152" s="146"/>
      <c r="I152" s="105"/>
      <c r="J152" s="105"/>
      <c r="K152" s="105"/>
      <c r="L152" s="105"/>
      <c r="M152" s="105"/>
      <c r="N152" s="122"/>
      <c r="O152" s="122"/>
    </row>
    <row r="153" spans="1:15" ht="43.15" customHeight="1">
      <c r="A153" s="120"/>
      <c r="B153" s="121"/>
      <c r="C153" s="105"/>
      <c r="D153" s="146"/>
      <c r="E153" s="122"/>
      <c r="F153" s="122"/>
      <c r="G153" s="122"/>
      <c r="H153" s="146"/>
      <c r="I153" s="105"/>
      <c r="J153" s="105"/>
      <c r="K153" s="105"/>
      <c r="L153" s="105"/>
      <c r="M153" s="105"/>
      <c r="N153" s="122"/>
      <c r="O153" s="122"/>
    </row>
    <row r="154" spans="1:15" ht="43.15" customHeight="1">
      <c r="A154" s="120"/>
      <c r="B154" s="121"/>
      <c r="C154" s="105"/>
      <c r="D154" s="146"/>
      <c r="E154" s="122"/>
      <c r="F154" s="122"/>
      <c r="G154" s="122"/>
      <c r="H154" s="146"/>
      <c r="I154" s="105"/>
      <c r="J154" s="105"/>
      <c r="K154" s="105"/>
      <c r="L154" s="105"/>
      <c r="M154" s="105"/>
      <c r="N154" s="122"/>
      <c r="O154" s="122"/>
    </row>
    <row r="155" spans="1:15" ht="43.15" customHeight="1">
      <c r="A155" s="120"/>
      <c r="B155" s="121"/>
      <c r="C155" s="105"/>
      <c r="D155" s="146"/>
      <c r="E155" s="122"/>
      <c r="F155" s="122"/>
      <c r="G155" s="122"/>
      <c r="H155" s="146"/>
      <c r="I155" s="105"/>
      <c r="J155" s="105"/>
      <c r="K155" s="105"/>
      <c r="L155" s="105"/>
      <c r="M155" s="105"/>
      <c r="N155" s="122"/>
      <c r="O155" s="122"/>
    </row>
    <row r="156" spans="1:15" ht="43.15" customHeight="1">
      <c r="A156" s="120"/>
      <c r="B156" s="121"/>
      <c r="C156" s="105"/>
      <c r="D156" s="146"/>
      <c r="E156" s="122"/>
      <c r="F156" s="122"/>
      <c r="G156" s="122"/>
      <c r="H156" s="146"/>
      <c r="I156" s="105"/>
      <c r="J156" s="105"/>
      <c r="K156" s="105"/>
      <c r="L156" s="105"/>
      <c r="M156" s="105"/>
      <c r="N156" s="122"/>
      <c r="O156" s="122"/>
    </row>
    <row r="157" spans="1:15" ht="43.15" customHeight="1">
      <c r="A157" s="120"/>
      <c r="B157" s="121"/>
      <c r="C157" s="105"/>
      <c r="D157" s="146"/>
      <c r="E157" s="122"/>
      <c r="F157" s="122"/>
      <c r="G157" s="122"/>
      <c r="H157" s="146"/>
      <c r="I157" s="105"/>
      <c r="J157" s="105"/>
      <c r="K157" s="105"/>
      <c r="L157" s="105"/>
      <c r="M157" s="105"/>
      <c r="N157" s="122"/>
      <c r="O157" s="122"/>
    </row>
    <row r="158" spans="1:15" ht="43.15" customHeight="1">
      <c r="A158" s="120"/>
      <c r="B158" s="121"/>
      <c r="C158" s="105"/>
      <c r="D158" s="146"/>
      <c r="E158" s="122"/>
      <c r="F158" s="122"/>
      <c r="G158" s="122"/>
      <c r="H158" s="146"/>
      <c r="I158" s="105"/>
      <c r="J158" s="105"/>
      <c r="K158" s="105"/>
      <c r="L158" s="105"/>
      <c r="M158" s="105"/>
      <c r="N158" s="122"/>
      <c r="O158" s="122"/>
    </row>
    <row r="159" spans="1:15" ht="43.15" customHeight="1">
      <c r="A159" s="120"/>
      <c r="B159" s="121"/>
      <c r="C159" s="105"/>
      <c r="D159" s="146"/>
      <c r="E159" s="122"/>
      <c r="F159" s="122"/>
      <c r="G159" s="122"/>
      <c r="H159" s="146"/>
      <c r="I159" s="105"/>
      <c r="J159" s="105"/>
      <c r="K159" s="105"/>
      <c r="L159" s="105"/>
      <c r="M159" s="105"/>
      <c r="N159" s="122"/>
      <c r="O159" s="122"/>
    </row>
    <row r="160" spans="1:15" ht="43.15" customHeight="1">
      <c r="A160" s="120"/>
      <c r="B160" s="121"/>
      <c r="C160" s="105"/>
      <c r="D160" s="146"/>
      <c r="E160" s="122"/>
      <c r="F160" s="122"/>
      <c r="G160" s="122"/>
      <c r="H160" s="146"/>
      <c r="I160" s="105"/>
      <c r="J160" s="105"/>
      <c r="K160" s="105"/>
      <c r="L160" s="105"/>
      <c r="M160" s="105"/>
      <c r="N160" s="122"/>
      <c r="O160" s="122"/>
    </row>
    <row r="161" spans="1:15" ht="43.15" customHeight="1">
      <c r="A161" s="120"/>
      <c r="B161" s="121"/>
      <c r="C161" s="105"/>
      <c r="D161" s="146"/>
      <c r="E161" s="122"/>
      <c r="F161" s="122"/>
      <c r="G161" s="122"/>
      <c r="H161" s="122"/>
      <c r="I161" s="105"/>
      <c r="J161" s="105"/>
      <c r="K161" s="105"/>
      <c r="L161" s="105"/>
      <c r="M161" s="105"/>
      <c r="N161" s="122"/>
      <c r="O161" s="122"/>
    </row>
    <row r="162" spans="1:15" ht="43.15" customHeight="1">
      <c r="A162" s="120"/>
      <c r="B162" s="121"/>
      <c r="C162" s="105"/>
      <c r="D162" s="146"/>
      <c r="E162" s="122"/>
      <c r="F162" s="122"/>
      <c r="G162" s="122"/>
      <c r="H162" s="122"/>
      <c r="I162" s="105"/>
      <c r="J162" s="105"/>
      <c r="K162" s="105"/>
      <c r="L162" s="105"/>
      <c r="M162" s="105"/>
      <c r="N162" s="122"/>
      <c r="O162" s="122"/>
    </row>
    <row r="163" spans="1:15" ht="43.15" customHeight="1">
      <c r="A163" s="120"/>
      <c r="B163" s="121"/>
      <c r="C163" s="105"/>
      <c r="D163" s="146"/>
      <c r="E163" s="122"/>
      <c r="F163" s="122"/>
      <c r="G163" s="122"/>
      <c r="H163" s="122"/>
      <c r="I163" s="105"/>
      <c r="J163" s="105"/>
      <c r="K163" s="105"/>
      <c r="L163" s="105"/>
      <c r="M163" s="105"/>
      <c r="N163" s="122"/>
      <c r="O163" s="122"/>
    </row>
    <row r="164" spans="1:15" ht="43.15" customHeight="1">
      <c r="A164" s="120"/>
      <c r="B164" s="121"/>
      <c r="C164" s="105"/>
      <c r="D164" s="146"/>
      <c r="E164" s="122"/>
      <c r="F164" s="122"/>
      <c r="G164" s="122"/>
      <c r="H164" s="122"/>
      <c r="I164" s="105"/>
      <c r="J164" s="105"/>
      <c r="K164" s="105"/>
      <c r="L164" s="105"/>
      <c r="M164" s="105"/>
      <c r="N164" s="122"/>
      <c r="O164" s="122"/>
    </row>
    <row r="165" spans="1:15" ht="43.15" customHeight="1">
      <c r="A165" s="120"/>
      <c r="B165" s="121"/>
      <c r="C165" s="105"/>
      <c r="D165" s="146"/>
      <c r="E165" s="122"/>
      <c r="F165" s="122"/>
      <c r="G165" s="122"/>
      <c r="H165" s="122"/>
      <c r="I165" s="105"/>
      <c r="J165" s="105"/>
      <c r="K165" s="105"/>
      <c r="L165" s="105"/>
      <c r="M165" s="105"/>
      <c r="N165" s="122"/>
      <c r="O165" s="122"/>
    </row>
    <row r="166" spans="1:15" ht="43.15" customHeight="1">
      <c r="A166" s="120"/>
      <c r="B166" s="121"/>
      <c r="C166" s="105"/>
      <c r="D166" s="146"/>
      <c r="E166" s="122"/>
      <c r="F166" s="122"/>
      <c r="G166" s="122"/>
      <c r="H166" s="122"/>
      <c r="I166" s="105"/>
      <c r="J166" s="105"/>
      <c r="K166" s="105"/>
      <c r="L166" s="105"/>
      <c r="M166" s="105"/>
      <c r="N166" s="122"/>
      <c r="O166" s="122"/>
    </row>
    <row r="167" spans="1:15" ht="43.15" customHeight="1">
      <c r="A167" s="120"/>
      <c r="B167" s="121"/>
      <c r="C167" s="105"/>
      <c r="D167" s="146"/>
      <c r="E167" s="122"/>
      <c r="F167" s="122"/>
      <c r="G167" s="122"/>
      <c r="H167" s="122"/>
      <c r="I167" s="105"/>
      <c r="J167" s="105"/>
      <c r="K167" s="105"/>
      <c r="L167" s="105"/>
      <c r="M167" s="105"/>
      <c r="N167" s="122"/>
      <c r="O167" s="122"/>
    </row>
    <row r="168" spans="1:15" ht="43.15" customHeight="1">
      <c r="A168" s="120"/>
      <c r="B168" s="121"/>
      <c r="C168" s="105"/>
      <c r="D168" s="146"/>
      <c r="E168" s="122"/>
      <c r="F168" s="122"/>
      <c r="G168" s="122"/>
      <c r="H168" s="122"/>
      <c r="I168" s="105"/>
      <c r="J168" s="105"/>
      <c r="K168" s="105"/>
      <c r="L168" s="105"/>
      <c r="M168" s="105"/>
      <c r="N168" s="122"/>
      <c r="O168" s="122"/>
    </row>
    <row r="169" spans="1:15" ht="43.15" customHeight="1">
      <c r="A169" s="120"/>
      <c r="B169" s="121"/>
      <c r="C169" s="105"/>
      <c r="D169" s="146"/>
      <c r="E169" s="122"/>
      <c r="F169" s="122"/>
      <c r="G169" s="122"/>
      <c r="H169" s="122"/>
      <c r="I169" s="105"/>
      <c r="J169" s="105"/>
      <c r="K169" s="105"/>
      <c r="L169" s="105"/>
      <c r="M169" s="105"/>
      <c r="N169" s="122"/>
      <c r="O169" s="122"/>
    </row>
    <row r="170" spans="1:15" ht="43.15" customHeight="1">
      <c r="A170" s="120"/>
      <c r="B170" s="121"/>
      <c r="C170" s="105"/>
      <c r="D170" s="146"/>
      <c r="E170" s="122"/>
      <c r="F170" s="122"/>
      <c r="G170" s="122"/>
      <c r="H170" s="122"/>
      <c r="I170" s="105"/>
      <c r="J170" s="105"/>
      <c r="K170" s="105"/>
      <c r="L170" s="105"/>
      <c r="M170" s="105"/>
      <c r="N170" s="122"/>
      <c r="O170" s="122"/>
    </row>
    <row r="171" spans="1:15" ht="43.15" customHeight="1">
      <c r="A171" s="120"/>
      <c r="B171" s="121"/>
      <c r="C171" s="105"/>
      <c r="D171" s="146"/>
      <c r="E171" s="122"/>
      <c r="F171" s="122"/>
      <c r="G171" s="122"/>
      <c r="H171" s="122"/>
      <c r="I171" s="105"/>
      <c r="J171" s="105"/>
      <c r="K171" s="105"/>
      <c r="L171" s="105"/>
      <c r="M171" s="105"/>
      <c r="N171" s="122"/>
      <c r="O171" s="122"/>
    </row>
    <row r="172" spans="1:15" ht="43.15" customHeight="1">
      <c r="A172" s="120"/>
      <c r="B172" s="121"/>
      <c r="C172" s="105"/>
      <c r="D172" s="146"/>
      <c r="E172" s="122"/>
      <c r="F172" s="122"/>
      <c r="G172" s="122"/>
      <c r="H172" s="122"/>
      <c r="I172" s="105"/>
      <c r="J172" s="105"/>
      <c r="K172" s="105"/>
      <c r="L172" s="105"/>
      <c r="M172" s="105"/>
      <c r="N172" s="122"/>
      <c r="O172" s="122"/>
    </row>
    <row r="173" spans="1:15" ht="43.15" customHeight="1">
      <c r="A173" s="120"/>
      <c r="B173" s="121"/>
      <c r="C173" s="105"/>
      <c r="D173" s="146"/>
      <c r="E173" s="122"/>
      <c r="F173" s="122"/>
      <c r="G173" s="122"/>
      <c r="H173" s="122"/>
      <c r="I173" s="105"/>
      <c r="J173" s="105"/>
      <c r="K173" s="105"/>
      <c r="L173" s="105"/>
      <c r="M173" s="105"/>
      <c r="N173" s="122"/>
      <c r="O173" s="122"/>
    </row>
    <row r="174" spans="1:15" ht="43.15" customHeight="1">
      <c r="A174" s="120"/>
      <c r="B174" s="121"/>
      <c r="C174" s="105"/>
      <c r="D174" s="146"/>
      <c r="E174" s="122"/>
      <c r="F174" s="122"/>
      <c r="G174" s="122"/>
      <c r="H174" s="122"/>
      <c r="I174" s="105"/>
      <c r="J174" s="105"/>
      <c r="K174" s="105"/>
      <c r="L174" s="105"/>
      <c r="M174" s="105"/>
      <c r="N174" s="122"/>
      <c r="O174" s="122"/>
    </row>
    <row r="175" spans="1:15" ht="43.15" customHeight="1">
      <c r="A175" s="120"/>
      <c r="B175" s="121"/>
      <c r="C175" s="105"/>
      <c r="D175" s="146"/>
      <c r="E175" s="122"/>
      <c r="F175" s="122"/>
      <c r="G175" s="122"/>
      <c r="H175" s="122"/>
      <c r="I175" s="105"/>
      <c r="J175" s="105"/>
      <c r="K175" s="105"/>
      <c r="L175" s="105"/>
      <c r="M175" s="105"/>
      <c r="N175" s="122"/>
      <c r="O175" s="122"/>
    </row>
    <row r="176" spans="1:15" ht="43.15" customHeight="1">
      <c r="A176" s="120"/>
      <c r="B176" s="121"/>
      <c r="C176" s="105"/>
      <c r="D176" s="146"/>
      <c r="E176" s="122"/>
      <c r="F176" s="122"/>
      <c r="G176" s="122"/>
      <c r="H176" s="122"/>
      <c r="I176" s="105"/>
      <c r="J176" s="105"/>
      <c r="K176" s="105"/>
      <c r="L176" s="105"/>
      <c r="M176" s="105"/>
      <c r="N176" s="122"/>
      <c r="O176" s="122"/>
    </row>
    <row r="177" spans="1:15" ht="43.15" customHeight="1">
      <c r="A177" s="120"/>
      <c r="B177" s="121"/>
      <c r="C177" s="105"/>
      <c r="D177" s="146"/>
      <c r="E177" s="122"/>
      <c r="F177" s="122"/>
      <c r="G177" s="122"/>
      <c r="H177" s="122"/>
      <c r="I177" s="105"/>
      <c r="J177" s="105"/>
      <c r="K177" s="105"/>
      <c r="L177" s="105"/>
      <c r="M177" s="105"/>
      <c r="N177" s="122"/>
      <c r="O177" s="122"/>
    </row>
    <row r="178" spans="1:15" ht="43.15" customHeight="1">
      <c r="A178" s="120"/>
      <c r="B178" s="121"/>
      <c r="C178" s="105"/>
      <c r="D178" s="146"/>
      <c r="E178" s="122"/>
      <c r="F178" s="122"/>
      <c r="G178" s="122"/>
      <c r="H178" s="122"/>
      <c r="I178" s="105"/>
      <c r="J178" s="105"/>
      <c r="K178" s="105"/>
      <c r="L178" s="105"/>
      <c r="M178" s="105"/>
      <c r="N178" s="122"/>
      <c r="O178" s="122"/>
    </row>
    <row r="179" spans="1:15" ht="43.15" customHeight="1">
      <c r="A179" s="120"/>
      <c r="B179" s="121"/>
      <c r="C179" s="105"/>
      <c r="D179" s="146"/>
      <c r="E179" s="122"/>
      <c r="F179" s="122"/>
      <c r="G179" s="122"/>
      <c r="H179" s="122"/>
      <c r="I179" s="105"/>
      <c r="J179" s="105"/>
      <c r="K179" s="105"/>
      <c r="L179" s="105"/>
      <c r="M179" s="105"/>
      <c r="N179" s="122"/>
      <c r="O179" s="122"/>
    </row>
    <row r="180" spans="1:15" ht="43.15" customHeight="1">
      <c r="A180" s="120"/>
      <c r="B180" s="121"/>
      <c r="C180" s="105"/>
      <c r="D180" s="146"/>
      <c r="E180" s="122"/>
      <c r="F180" s="122"/>
      <c r="G180" s="122"/>
      <c r="H180" s="122"/>
      <c r="I180" s="105"/>
      <c r="J180" s="105"/>
      <c r="K180" s="105"/>
      <c r="L180" s="105"/>
      <c r="M180" s="105"/>
      <c r="N180" s="122"/>
      <c r="O180" s="122"/>
    </row>
    <row r="181" spans="1:15" ht="43.15" customHeight="1">
      <c r="A181" s="120"/>
      <c r="B181" s="121"/>
      <c r="C181" s="105"/>
      <c r="D181" s="146"/>
      <c r="E181" s="122"/>
      <c r="F181" s="122"/>
      <c r="G181" s="122"/>
      <c r="H181" s="122"/>
      <c r="I181" s="105"/>
      <c r="J181" s="105"/>
      <c r="K181" s="105"/>
      <c r="L181" s="105"/>
      <c r="M181" s="105"/>
      <c r="N181" s="122"/>
      <c r="O181" s="122"/>
    </row>
    <row r="182" spans="1:15" ht="43.15" customHeight="1">
      <c r="A182" s="120"/>
      <c r="B182" s="121"/>
      <c r="C182" s="105"/>
      <c r="D182" s="146"/>
      <c r="E182" s="122"/>
      <c r="F182" s="122"/>
      <c r="G182" s="122"/>
      <c r="H182" s="122"/>
      <c r="I182" s="105"/>
      <c r="J182" s="105"/>
      <c r="K182" s="105"/>
      <c r="L182" s="105"/>
      <c r="M182" s="105"/>
      <c r="N182" s="122"/>
      <c r="O182" s="122"/>
    </row>
    <row r="183" spans="1:15" ht="43.15" customHeight="1">
      <c r="A183" s="120"/>
      <c r="B183" s="121"/>
      <c r="C183" s="105"/>
      <c r="D183" s="146"/>
      <c r="E183" s="122"/>
      <c r="F183" s="122"/>
      <c r="G183" s="122"/>
      <c r="H183" s="122"/>
      <c r="I183" s="105"/>
      <c r="J183" s="105"/>
      <c r="K183" s="105"/>
      <c r="L183" s="105"/>
      <c r="M183" s="105"/>
      <c r="N183" s="122"/>
      <c r="O183" s="122"/>
    </row>
    <row r="184" spans="1:15" ht="43.15" customHeight="1">
      <c r="A184" s="120"/>
      <c r="B184" s="121"/>
      <c r="C184" s="105"/>
      <c r="D184" s="146"/>
      <c r="E184" s="122"/>
      <c r="F184" s="122"/>
      <c r="G184" s="122"/>
      <c r="H184" s="122"/>
      <c r="I184" s="105"/>
      <c r="J184" s="105"/>
      <c r="K184" s="105"/>
      <c r="L184" s="105"/>
      <c r="M184" s="105"/>
      <c r="N184" s="122"/>
      <c r="O184" s="122"/>
    </row>
    <row r="185" spans="1:15" ht="43.15" customHeight="1">
      <c r="A185" s="120"/>
      <c r="B185" s="121"/>
      <c r="C185" s="105"/>
      <c r="D185" s="146"/>
      <c r="E185" s="122"/>
      <c r="F185" s="122"/>
      <c r="G185" s="122"/>
      <c r="H185" s="122"/>
      <c r="I185" s="105"/>
      <c r="J185" s="105"/>
      <c r="K185" s="105"/>
      <c r="L185" s="105"/>
      <c r="M185" s="105"/>
      <c r="N185" s="122"/>
      <c r="O185" s="122"/>
    </row>
    <row r="186" spans="1:15" ht="43.15" customHeight="1">
      <c r="A186" s="120"/>
      <c r="B186" s="121"/>
      <c r="C186" s="105"/>
      <c r="D186" s="146"/>
      <c r="E186" s="122"/>
      <c r="F186" s="122"/>
      <c r="G186" s="122"/>
      <c r="H186" s="122"/>
      <c r="I186" s="105"/>
      <c r="J186" s="105"/>
      <c r="K186" s="105"/>
      <c r="L186" s="105"/>
      <c r="M186" s="105"/>
      <c r="N186" s="122"/>
      <c r="O186" s="122"/>
    </row>
    <row r="187" spans="1:15" ht="43.15" customHeight="1">
      <c r="A187" s="120"/>
      <c r="B187" s="121"/>
      <c r="C187" s="105"/>
      <c r="D187" s="146"/>
      <c r="E187" s="122"/>
      <c r="F187" s="122"/>
      <c r="G187" s="122"/>
      <c r="H187" s="122"/>
      <c r="I187" s="105"/>
      <c r="J187" s="105"/>
      <c r="K187" s="105"/>
      <c r="L187" s="105"/>
      <c r="M187" s="105"/>
      <c r="N187" s="122"/>
      <c r="O187" s="122"/>
    </row>
    <row r="188" spans="1:15" ht="43.15" customHeight="1">
      <c r="A188" s="120"/>
      <c r="B188" s="121"/>
      <c r="C188" s="105"/>
      <c r="D188" s="146"/>
      <c r="E188" s="122"/>
      <c r="F188" s="122"/>
      <c r="G188" s="122"/>
      <c r="H188" s="122"/>
      <c r="I188" s="105"/>
      <c r="J188" s="105"/>
      <c r="K188" s="105"/>
      <c r="L188" s="105"/>
      <c r="M188" s="105"/>
      <c r="N188" s="122"/>
      <c r="O188" s="122"/>
    </row>
    <row r="189" spans="1:15" ht="43.15" customHeight="1">
      <c r="A189" s="120"/>
      <c r="B189" s="121"/>
      <c r="C189" s="105"/>
      <c r="D189" s="146"/>
      <c r="E189" s="122"/>
      <c r="F189" s="122"/>
      <c r="G189" s="122"/>
      <c r="H189" s="122"/>
      <c r="I189" s="105"/>
      <c r="J189" s="105"/>
      <c r="K189" s="105"/>
      <c r="L189" s="105"/>
      <c r="M189" s="105"/>
      <c r="N189" s="122"/>
      <c r="O189" s="122"/>
    </row>
    <row r="190" spans="1:15" ht="43.15" customHeight="1">
      <c r="A190" s="120"/>
      <c r="B190" s="121"/>
      <c r="C190" s="105"/>
      <c r="D190" s="146"/>
      <c r="E190" s="122"/>
      <c r="F190" s="122"/>
      <c r="G190" s="122"/>
      <c r="H190" s="122"/>
      <c r="I190" s="105"/>
      <c r="J190" s="105"/>
      <c r="K190" s="105"/>
      <c r="L190" s="105"/>
      <c r="M190" s="105"/>
      <c r="N190" s="122"/>
      <c r="O190" s="122"/>
    </row>
    <row r="191" spans="1:15" ht="43.15" customHeight="1">
      <c r="A191" s="120"/>
      <c r="B191" s="121"/>
      <c r="C191" s="105"/>
      <c r="D191" s="146"/>
      <c r="E191" s="122"/>
      <c r="F191" s="122"/>
      <c r="G191" s="122"/>
      <c r="H191" s="122"/>
      <c r="I191" s="105"/>
      <c r="J191" s="105"/>
      <c r="K191" s="105"/>
      <c r="L191" s="105"/>
      <c r="M191" s="105"/>
      <c r="N191" s="122"/>
      <c r="O191" s="122"/>
    </row>
    <row r="192" spans="1:15" ht="43.15" customHeight="1">
      <c r="A192" s="120"/>
      <c r="B192" s="121"/>
      <c r="C192" s="105"/>
      <c r="D192" s="146"/>
      <c r="E192" s="122"/>
      <c r="F192" s="122"/>
      <c r="G192" s="122"/>
      <c r="H192" s="122"/>
      <c r="I192" s="105"/>
      <c r="J192" s="105"/>
      <c r="K192" s="105"/>
      <c r="L192" s="105"/>
      <c r="M192" s="105"/>
      <c r="N192" s="122"/>
      <c r="O192" s="122"/>
    </row>
    <row r="193" spans="1:15" ht="43.15" customHeight="1">
      <c r="A193" s="120"/>
      <c r="B193" s="121"/>
      <c r="C193" s="105"/>
      <c r="D193" s="146"/>
      <c r="E193" s="122"/>
      <c r="F193" s="122"/>
      <c r="G193" s="122"/>
      <c r="H193" s="122"/>
      <c r="I193" s="105"/>
      <c r="J193" s="105"/>
      <c r="K193" s="105"/>
      <c r="L193" s="105"/>
      <c r="M193" s="105"/>
      <c r="N193" s="122"/>
      <c r="O193" s="122"/>
    </row>
    <row r="194" spans="1:15" ht="43.15" customHeight="1">
      <c r="A194" s="120"/>
      <c r="B194" s="121"/>
      <c r="C194" s="105"/>
      <c r="D194" s="146"/>
      <c r="E194" s="122"/>
      <c r="F194" s="122"/>
      <c r="G194" s="122"/>
      <c r="H194" s="122"/>
      <c r="I194" s="105"/>
      <c r="J194" s="105"/>
      <c r="K194" s="105"/>
      <c r="L194" s="105"/>
      <c r="M194" s="105"/>
      <c r="N194" s="122"/>
      <c r="O194" s="122"/>
    </row>
    <row r="195" spans="1:15" ht="43.15" customHeight="1">
      <c r="A195" s="120"/>
      <c r="B195" s="121"/>
      <c r="C195" s="105"/>
      <c r="D195" s="146"/>
      <c r="E195" s="122"/>
      <c r="F195" s="122"/>
      <c r="G195" s="122"/>
      <c r="H195" s="122"/>
      <c r="I195" s="105"/>
      <c r="J195" s="105"/>
      <c r="K195" s="105"/>
      <c r="L195" s="105"/>
      <c r="M195" s="105"/>
      <c r="N195" s="122"/>
      <c r="O195" s="122"/>
    </row>
    <row r="196" spans="1:15" ht="43.15" customHeight="1">
      <c r="A196" s="120"/>
      <c r="B196" s="121"/>
      <c r="C196" s="105"/>
      <c r="D196" s="146"/>
      <c r="E196" s="122"/>
      <c r="F196" s="122"/>
      <c r="G196" s="122"/>
      <c r="H196" s="122"/>
      <c r="I196" s="105"/>
      <c r="J196" s="105"/>
      <c r="K196" s="105"/>
      <c r="L196" s="105"/>
      <c r="M196" s="105"/>
      <c r="N196" s="122"/>
      <c r="O196" s="122"/>
    </row>
    <row r="197" spans="1:15" ht="43.15" customHeight="1">
      <c r="A197" s="120"/>
      <c r="B197" s="121"/>
      <c r="C197" s="105"/>
      <c r="D197" s="146"/>
      <c r="E197" s="122"/>
      <c r="F197" s="122"/>
      <c r="G197" s="122"/>
      <c r="H197" s="122"/>
      <c r="I197" s="105"/>
      <c r="J197" s="105"/>
      <c r="K197" s="105"/>
      <c r="L197" s="105"/>
      <c r="M197" s="105"/>
      <c r="N197" s="122"/>
      <c r="O197" s="122"/>
    </row>
    <row r="198" spans="1:15" ht="43.15" customHeight="1">
      <c r="A198" s="120"/>
      <c r="B198" s="121"/>
      <c r="C198" s="105"/>
      <c r="D198" s="146"/>
      <c r="E198" s="122"/>
      <c r="F198" s="122"/>
      <c r="G198" s="122"/>
      <c r="H198" s="122"/>
      <c r="I198" s="105"/>
      <c r="J198" s="105"/>
      <c r="K198" s="105"/>
      <c r="L198" s="105"/>
      <c r="M198" s="105"/>
      <c r="N198" s="122"/>
      <c r="O198" s="122"/>
    </row>
    <row r="199" spans="1:15" ht="43.15" customHeight="1">
      <c r="A199" s="120"/>
      <c r="B199" s="121"/>
      <c r="C199" s="105"/>
      <c r="D199" s="146"/>
      <c r="E199" s="122"/>
      <c r="F199" s="122"/>
      <c r="G199" s="122"/>
      <c r="H199" s="122"/>
      <c r="I199" s="105"/>
      <c r="J199" s="105"/>
      <c r="K199" s="105"/>
      <c r="L199" s="105"/>
      <c r="M199" s="105"/>
      <c r="N199" s="122"/>
      <c r="O199" s="122"/>
    </row>
    <row r="200" spans="1:15" ht="43.15" customHeight="1">
      <c r="A200" s="120"/>
      <c r="B200" s="121"/>
      <c r="C200" s="105"/>
      <c r="D200" s="146"/>
      <c r="E200" s="122"/>
      <c r="F200" s="122"/>
      <c r="G200" s="122"/>
      <c r="H200" s="122"/>
      <c r="I200" s="105"/>
      <c r="J200" s="105"/>
      <c r="K200" s="105"/>
      <c r="L200" s="105"/>
      <c r="M200" s="105"/>
      <c r="N200" s="122"/>
      <c r="O200" s="122"/>
    </row>
    <row r="201" spans="1:15" ht="43.15" customHeight="1">
      <c r="A201" s="120"/>
      <c r="B201" s="121"/>
      <c r="C201" s="105"/>
      <c r="D201" s="146"/>
      <c r="E201" s="122"/>
      <c r="F201" s="122"/>
      <c r="G201" s="122"/>
      <c r="H201" s="122"/>
      <c r="I201" s="105"/>
      <c r="J201" s="105"/>
      <c r="K201" s="105"/>
      <c r="L201" s="105"/>
      <c r="M201" s="105"/>
      <c r="N201" s="122"/>
      <c r="O201" s="122"/>
    </row>
    <row r="202" spans="1:15" ht="43.15" customHeight="1">
      <c r="A202" s="120"/>
      <c r="B202" s="121"/>
      <c r="C202" s="105"/>
      <c r="D202" s="146"/>
      <c r="E202" s="122"/>
      <c r="F202" s="122"/>
      <c r="G202" s="122"/>
      <c r="H202" s="122"/>
      <c r="I202" s="105"/>
      <c r="J202" s="105"/>
      <c r="K202" s="105"/>
      <c r="L202" s="105"/>
      <c r="M202" s="105"/>
      <c r="N202" s="122"/>
      <c r="O202" s="122"/>
    </row>
    <row r="203" spans="1:15" ht="43.15" customHeight="1">
      <c r="A203" s="120"/>
      <c r="B203" s="121"/>
      <c r="C203" s="105"/>
      <c r="D203" s="146"/>
      <c r="E203" s="122"/>
      <c r="F203" s="122"/>
      <c r="G203" s="122"/>
      <c r="H203" s="122"/>
      <c r="I203" s="105"/>
      <c r="J203" s="105"/>
      <c r="K203" s="105"/>
      <c r="L203" s="105"/>
      <c r="M203" s="105"/>
      <c r="N203" s="122"/>
      <c r="O203" s="122"/>
    </row>
    <row r="204" spans="1:15" ht="43.15" customHeight="1">
      <c r="A204" s="120"/>
      <c r="B204" s="121"/>
      <c r="C204" s="105"/>
      <c r="D204" s="146"/>
      <c r="E204" s="122"/>
      <c r="F204" s="122"/>
      <c r="G204" s="122"/>
      <c r="H204" s="122"/>
      <c r="I204" s="105"/>
      <c r="J204" s="105"/>
      <c r="K204" s="105"/>
      <c r="L204" s="105"/>
      <c r="M204" s="105"/>
      <c r="N204" s="122"/>
      <c r="O204" s="122"/>
    </row>
    <row r="205" spans="1:15" ht="43.15" customHeight="1">
      <c r="A205" s="120"/>
      <c r="B205" s="121"/>
      <c r="C205" s="105"/>
      <c r="D205" s="146"/>
      <c r="E205" s="122"/>
      <c r="F205" s="122"/>
      <c r="G205" s="122"/>
      <c r="H205" s="122"/>
      <c r="I205" s="105"/>
      <c r="J205" s="105"/>
      <c r="K205" s="105"/>
      <c r="L205" s="105"/>
      <c r="M205" s="105"/>
      <c r="N205" s="122"/>
      <c r="O205" s="122"/>
    </row>
    <row r="206" spans="1:15" ht="43.15" customHeight="1">
      <c r="A206" s="120"/>
      <c r="B206" s="121"/>
      <c r="C206" s="105"/>
      <c r="D206" s="146"/>
      <c r="E206" s="122"/>
      <c r="F206" s="122"/>
      <c r="G206" s="122"/>
      <c r="H206" s="122"/>
      <c r="I206" s="105"/>
      <c r="J206" s="105"/>
      <c r="K206" s="105"/>
      <c r="L206" s="105"/>
      <c r="M206" s="105"/>
      <c r="N206" s="122"/>
      <c r="O206" s="122"/>
    </row>
    <row r="207" spans="1:15" ht="43.15" customHeight="1">
      <c r="A207" s="120"/>
      <c r="B207" s="121"/>
      <c r="C207" s="105"/>
      <c r="D207" s="146"/>
      <c r="E207" s="122"/>
      <c r="F207" s="122"/>
      <c r="G207" s="122"/>
      <c r="H207" s="122"/>
      <c r="I207" s="105"/>
      <c r="J207" s="105"/>
      <c r="K207" s="105"/>
      <c r="L207" s="105"/>
      <c r="M207" s="105"/>
      <c r="N207" s="122"/>
      <c r="O207" s="122"/>
    </row>
    <row r="208" spans="1:15" ht="43.15" customHeight="1">
      <c r="A208" s="120"/>
      <c r="B208" s="121"/>
      <c r="C208" s="105"/>
      <c r="D208" s="146"/>
      <c r="E208" s="122"/>
      <c r="F208" s="122"/>
      <c r="G208" s="122"/>
      <c r="H208" s="122"/>
      <c r="I208" s="105"/>
      <c r="J208" s="105"/>
      <c r="K208" s="105"/>
      <c r="L208" s="105"/>
      <c r="M208" s="105"/>
      <c r="N208" s="122"/>
      <c r="O208" s="122"/>
    </row>
    <row r="209" spans="1:15" ht="43.15" customHeight="1">
      <c r="A209" s="120"/>
      <c r="B209" s="121"/>
      <c r="C209" s="105"/>
      <c r="D209" s="146"/>
      <c r="E209" s="122"/>
      <c r="F209" s="122"/>
      <c r="G209" s="122"/>
      <c r="H209" s="122"/>
      <c r="I209" s="105"/>
      <c r="J209" s="105"/>
      <c r="K209" s="105"/>
      <c r="L209" s="105"/>
      <c r="M209" s="105"/>
      <c r="N209" s="122"/>
      <c r="O209" s="122"/>
    </row>
    <row r="210" spans="1:15" ht="43.15" customHeight="1">
      <c r="A210" s="120"/>
      <c r="B210" s="121"/>
      <c r="C210" s="105"/>
      <c r="D210" s="146"/>
      <c r="E210" s="122"/>
      <c r="F210" s="122"/>
      <c r="G210" s="122"/>
      <c r="H210" s="122"/>
      <c r="I210" s="105"/>
      <c r="J210" s="105"/>
      <c r="K210" s="105"/>
      <c r="L210" s="105"/>
      <c r="M210" s="105"/>
      <c r="N210" s="122"/>
      <c r="O210" s="122"/>
    </row>
    <row r="211" spans="1:15" ht="43.15" customHeight="1">
      <c r="A211" s="120"/>
      <c r="B211" s="121"/>
      <c r="C211" s="105"/>
      <c r="D211" s="146"/>
      <c r="E211" s="122"/>
      <c r="F211" s="122"/>
      <c r="G211" s="122"/>
      <c r="H211" s="122"/>
      <c r="I211" s="105"/>
      <c r="J211" s="105"/>
      <c r="K211" s="105"/>
      <c r="L211" s="105"/>
      <c r="M211" s="105"/>
      <c r="N211" s="122"/>
      <c r="O211" s="122"/>
    </row>
    <row r="212" spans="1:15" ht="43.15" customHeight="1">
      <c r="A212" s="120"/>
      <c r="B212" s="121"/>
      <c r="C212" s="105"/>
      <c r="D212" s="146"/>
      <c r="E212" s="122"/>
      <c r="F212" s="122"/>
      <c r="G212" s="122"/>
      <c r="H212" s="122"/>
      <c r="I212" s="105"/>
      <c r="J212" s="105"/>
      <c r="K212" s="105"/>
      <c r="L212" s="105"/>
      <c r="M212" s="105"/>
      <c r="N212" s="122"/>
      <c r="O212" s="122"/>
    </row>
    <row r="213" spans="1:15" ht="43.15" customHeight="1">
      <c r="A213" s="120"/>
      <c r="B213" s="121"/>
      <c r="C213" s="105"/>
      <c r="D213" s="146"/>
      <c r="E213" s="122"/>
      <c r="F213" s="122"/>
      <c r="G213" s="122"/>
      <c r="H213" s="122"/>
      <c r="I213" s="105"/>
      <c r="J213" s="105"/>
      <c r="K213" s="105"/>
      <c r="L213" s="105"/>
      <c r="M213" s="105"/>
      <c r="N213" s="122"/>
      <c r="O213" s="122"/>
    </row>
    <row r="214" spans="1:15" ht="43.15" customHeight="1">
      <c r="A214" s="120"/>
      <c r="B214" s="121"/>
      <c r="C214" s="105"/>
      <c r="D214" s="146"/>
      <c r="E214" s="122"/>
      <c r="F214" s="122"/>
      <c r="G214" s="122"/>
      <c r="H214" s="122"/>
      <c r="I214" s="105"/>
      <c r="J214" s="105"/>
      <c r="K214" s="105"/>
      <c r="L214" s="105"/>
      <c r="M214" s="105"/>
      <c r="N214" s="122"/>
      <c r="O214" s="122"/>
    </row>
    <row r="215" spans="1:15" ht="43.15" customHeight="1">
      <c r="A215" s="120"/>
      <c r="B215" s="121"/>
      <c r="C215" s="105"/>
      <c r="D215" s="146"/>
      <c r="E215" s="122"/>
      <c r="F215" s="122"/>
      <c r="G215" s="122"/>
      <c r="H215" s="122"/>
      <c r="I215" s="105"/>
      <c r="J215" s="105"/>
      <c r="K215" s="105"/>
      <c r="L215" s="105"/>
      <c r="M215" s="105"/>
      <c r="N215" s="122"/>
      <c r="O215" s="122"/>
    </row>
    <row r="216" spans="1:15" ht="43.15" customHeight="1">
      <c r="A216" s="120"/>
      <c r="B216" s="121"/>
      <c r="C216" s="105"/>
      <c r="D216" s="146"/>
      <c r="E216" s="122"/>
      <c r="F216" s="122"/>
      <c r="G216" s="122"/>
      <c r="H216" s="122"/>
      <c r="I216" s="105"/>
      <c r="J216" s="105"/>
      <c r="K216" s="105"/>
      <c r="L216" s="105"/>
      <c r="M216" s="105"/>
      <c r="N216" s="122"/>
      <c r="O216" s="122"/>
    </row>
    <row r="217" spans="1:15" ht="43.15" customHeight="1">
      <c r="A217" s="120"/>
      <c r="B217" s="121"/>
      <c r="C217" s="105"/>
      <c r="D217" s="146"/>
      <c r="E217" s="122"/>
      <c r="F217" s="122"/>
      <c r="G217" s="122"/>
      <c r="H217" s="122"/>
      <c r="I217" s="105"/>
      <c r="J217" s="105"/>
      <c r="K217" s="105"/>
      <c r="L217" s="105"/>
      <c r="M217" s="105"/>
      <c r="N217" s="122"/>
      <c r="O217" s="122"/>
    </row>
    <row r="218" spans="1:15" ht="43.15" customHeight="1">
      <c r="A218" s="120"/>
      <c r="B218" s="121"/>
      <c r="C218" s="105"/>
      <c r="D218" s="146"/>
      <c r="E218" s="122"/>
      <c r="F218" s="122"/>
      <c r="G218" s="122"/>
      <c r="H218" s="122"/>
      <c r="I218" s="105"/>
      <c r="J218" s="105"/>
      <c r="K218" s="105"/>
      <c r="L218" s="105"/>
      <c r="M218" s="105"/>
      <c r="N218" s="122"/>
      <c r="O218" s="122"/>
    </row>
    <row r="219" spans="1:15" ht="43.15" customHeight="1">
      <c r="A219" s="120"/>
      <c r="B219" s="121"/>
      <c r="C219" s="105"/>
      <c r="D219" s="146"/>
      <c r="E219" s="122"/>
      <c r="F219" s="122"/>
      <c r="G219" s="122"/>
      <c r="H219" s="122"/>
      <c r="I219" s="105"/>
      <c r="J219" s="105"/>
      <c r="K219" s="105"/>
      <c r="L219" s="105"/>
      <c r="M219" s="105"/>
      <c r="N219" s="122"/>
      <c r="O219" s="122"/>
    </row>
    <row r="220" spans="1:15" ht="43.15" customHeight="1">
      <c r="A220" s="120"/>
      <c r="B220" s="121"/>
      <c r="C220" s="105"/>
      <c r="D220" s="146"/>
      <c r="E220" s="122"/>
      <c r="F220" s="122"/>
      <c r="G220" s="122"/>
      <c r="H220" s="122"/>
      <c r="I220" s="105"/>
      <c r="J220" s="105"/>
      <c r="K220" s="105"/>
      <c r="L220" s="105"/>
      <c r="M220" s="105"/>
      <c r="N220" s="122"/>
      <c r="O220" s="122"/>
    </row>
    <row r="221" spans="1:15" ht="43.15" customHeight="1">
      <c r="A221" s="120"/>
      <c r="B221" s="121"/>
      <c r="C221" s="105"/>
      <c r="D221" s="146"/>
      <c r="E221" s="122"/>
      <c r="F221" s="122"/>
      <c r="G221" s="122"/>
      <c r="H221" s="122"/>
      <c r="I221" s="105"/>
      <c r="J221" s="105"/>
      <c r="K221" s="105"/>
      <c r="L221" s="105"/>
      <c r="M221" s="105"/>
      <c r="N221" s="122"/>
      <c r="O221" s="122"/>
    </row>
    <row r="222" spans="1:15" ht="43.15" customHeight="1">
      <c r="A222" s="120"/>
      <c r="B222" s="121"/>
      <c r="C222" s="105"/>
      <c r="D222" s="146"/>
      <c r="E222" s="122"/>
      <c r="F222" s="122"/>
      <c r="G222" s="122"/>
      <c r="H222" s="122"/>
      <c r="I222" s="105"/>
      <c r="J222" s="105"/>
      <c r="K222" s="105"/>
      <c r="L222" s="105"/>
      <c r="M222" s="105"/>
      <c r="N222" s="122"/>
      <c r="O222" s="122"/>
    </row>
    <row r="223" spans="1:15" ht="43.15" customHeight="1">
      <c r="A223" s="120"/>
      <c r="B223" s="121"/>
      <c r="C223" s="105"/>
      <c r="D223" s="146"/>
      <c r="E223" s="122"/>
      <c r="F223" s="122"/>
      <c r="G223" s="122"/>
      <c r="H223" s="122"/>
      <c r="I223" s="105"/>
      <c r="J223" s="105"/>
      <c r="K223" s="105"/>
      <c r="L223" s="105"/>
      <c r="M223" s="105"/>
      <c r="N223" s="122"/>
      <c r="O223" s="122"/>
    </row>
    <row r="224" spans="1:15" ht="43.15" customHeight="1">
      <c r="A224" s="120"/>
      <c r="B224" s="121"/>
      <c r="C224" s="105"/>
      <c r="D224" s="146"/>
      <c r="E224" s="122"/>
      <c r="F224" s="122"/>
      <c r="G224" s="122"/>
      <c r="H224" s="122"/>
      <c r="I224" s="105"/>
      <c r="J224" s="105"/>
      <c r="K224" s="105"/>
      <c r="L224" s="105"/>
      <c r="M224" s="105"/>
      <c r="N224" s="122"/>
      <c r="O224" s="122"/>
    </row>
    <row r="225" spans="1:15" ht="43.15" customHeight="1">
      <c r="A225" s="120"/>
      <c r="B225" s="121"/>
      <c r="C225" s="105"/>
      <c r="D225" s="146"/>
      <c r="E225" s="122"/>
      <c r="F225" s="122"/>
      <c r="G225" s="122"/>
      <c r="H225" s="122"/>
      <c r="I225" s="105"/>
      <c r="J225" s="105"/>
      <c r="K225" s="105"/>
      <c r="L225" s="105"/>
      <c r="M225" s="105"/>
      <c r="N225" s="122"/>
      <c r="O225" s="122"/>
    </row>
    <row r="226" spans="1:15" ht="43.15" customHeight="1">
      <c r="A226" s="120"/>
      <c r="B226" s="121"/>
      <c r="C226" s="105"/>
      <c r="D226" s="146"/>
      <c r="E226" s="122"/>
      <c r="F226" s="122"/>
      <c r="G226" s="122"/>
      <c r="H226" s="122"/>
      <c r="I226" s="105"/>
      <c r="J226" s="105"/>
      <c r="K226" s="105"/>
      <c r="L226" s="105"/>
      <c r="M226" s="105"/>
      <c r="N226" s="122"/>
      <c r="O226" s="122"/>
    </row>
    <row r="227" spans="1:15" ht="43.15" customHeight="1">
      <c r="A227" s="120"/>
      <c r="B227" s="121"/>
      <c r="C227" s="105"/>
      <c r="D227" s="146"/>
      <c r="E227" s="122"/>
      <c r="F227" s="122"/>
      <c r="G227" s="122"/>
      <c r="H227" s="122"/>
      <c r="I227" s="105"/>
      <c r="J227" s="105"/>
      <c r="K227" s="105"/>
      <c r="L227" s="105"/>
      <c r="M227" s="105"/>
      <c r="N227" s="122"/>
      <c r="O227" s="122"/>
    </row>
    <row r="228" spans="1:15" ht="43.15" customHeight="1">
      <c r="A228" s="120"/>
      <c r="B228" s="121"/>
      <c r="C228" s="105"/>
      <c r="D228" s="146"/>
      <c r="E228" s="122"/>
      <c r="F228" s="122"/>
      <c r="G228" s="122"/>
      <c r="H228" s="122"/>
      <c r="I228" s="105"/>
      <c r="J228" s="105"/>
      <c r="K228" s="105"/>
      <c r="L228" s="105"/>
      <c r="M228" s="105"/>
      <c r="N228" s="122"/>
      <c r="O228" s="122"/>
    </row>
    <row r="229" spans="1:15" ht="43.15" customHeight="1">
      <c r="A229" s="120"/>
      <c r="B229" s="121"/>
      <c r="C229" s="105"/>
      <c r="D229" s="146"/>
      <c r="E229" s="122"/>
      <c r="F229" s="122"/>
      <c r="G229" s="122"/>
      <c r="H229" s="122"/>
      <c r="I229" s="105"/>
      <c r="J229" s="105"/>
      <c r="K229" s="105"/>
      <c r="L229" s="105"/>
      <c r="M229" s="105"/>
      <c r="N229" s="122"/>
      <c r="O229" s="122"/>
    </row>
    <row r="230" spans="1:15" ht="43.15" customHeight="1">
      <c r="A230" s="120"/>
      <c r="B230" s="121"/>
      <c r="C230" s="105"/>
      <c r="D230" s="146"/>
      <c r="E230" s="122"/>
      <c r="F230" s="122"/>
      <c r="G230" s="122"/>
      <c r="H230" s="122"/>
      <c r="I230" s="105"/>
      <c r="J230" s="105"/>
      <c r="K230" s="105"/>
      <c r="L230" s="105"/>
      <c r="M230" s="105"/>
      <c r="N230" s="122"/>
      <c r="O230" s="122"/>
    </row>
    <row r="231" spans="1:15" ht="43.15" customHeight="1">
      <c r="A231" s="120"/>
      <c r="B231" s="121"/>
      <c r="C231" s="105"/>
      <c r="D231" s="146"/>
      <c r="E231" s="122"/>
      <c r="F231" s="122"/>
      <c r="G231" s="122"/>
      <c r="H231" s="122"/>
      <c r="I231" s="105"/>
      <c r="J231" s="105"/>
      <c r="K231" s="105"/>
      <c r="L231" s="105"/>
      <c r="M231" s="105"/>
      <c r="N231" s="122"/>
      <c r="O231" s="122"/>
    </row>
    <row r="232" spans="1:15" ht="43.15" customHeight="1">
      <c r="A232" s="120"/>
      <c r="B232" s="121"/>
      <c r="C232" s="105"/>
      <c r="D232" s="146"/>
      <c r="E232" s="122"/>
      <c r="F232" s="122"/>
      <c r="G232" s="122"/>
      <c r="H232" s="122"/>
      <c r="I232" s="105"/>
      <c r="J232" s="105"/>
      <c r="K232" s="105"/>
      <c r="L232" s="105"/>
      <c r="M232" s="105"/>
      <c r="N232" s="122"/>
      <c r="O232" s="122"/>
    </row>
    <row r="233" spans="1:15" ht="43.15" customHeight="1">
      <c r="A233" s="120"/>
      <c r="B233" s="121"/>
      <c r="C233" s="105"/>
      <c r="D233" s="146"/>
      <c r="E233" s="122"/>
      <c r="F233" s="122"/>
      <c r="G233" s="122"/>
      <c r="H233" s="122"/>
      <c r="I233" s="105"/>
      <c r="J233" s="105"/>
      <c r="K233" s="105"/>
      <c r="L233" s="105"/>
      <c r="M233" s="105"/>
      <c r="N233" s="122"/>
      <c r="O233" s="122"/>
    </row>
    <row r="234" spans="1:15" ht="43.15" customHeight="1">
      <c r="A234" s="120"/>
      <c r="B234" s="121"/>
      <c r="C234" s="105"/>
      <c r="D234" s="146"/>
      <c r="E234" s="122"/>
      <c r="F234" s="122"/>
      <c r="G234" s="122"/>
      <c r="H234" s="122"/>
      <c r="I234" s="105"/>
      <c r="J234" s="105"/>
      <c r="K234" s="105"/>
      <c r="L234" s="105"/>
      <c r="M234" s="105"/>
      <c r="N234" s="122"/>
      <c r="O234" s="122"/>
    </row>
    <row r="235" spans="1:15" ht="43.15" customHeight="1">
      <c r="A235" s="120"/>
      <c r="B235" s="121"/>
      <c r="C235" s="105"/>
      <c r="D235" s="146"/>
      <c r="E235" s="122"/>
      <c r="F235" s="122"/>
      <c r="G235" s="122"/>
      <c r="H235" s="122"/>
      <c r="I235" s="105"/>
      <c r="J235" s="105"/>
      <c r="K235" s="105"/>
      <c r="L235" s="105"/>
      <c r="M235" s="105"/>
      <c r="N235" s="122"/>
      <c r="O235" s="122"/>
    </row>
    <row r="236" spans="1:15" ht="43.15" customHeight="1">
      <c r="A236" s="120"/>
      <c r="B236" s="121"/>
      <c r="C236" s="105"/>
      <c r="D236" s="146"/>
      <c r="E236" s="122"/>
      <c r="F236" s="122"/>
      <c r="G236" s="122"/>
      <c r="H236" s="122"/>
      <c r="I236" s="105"/>
      <c r="J236" s="105"/>
      <c r="K236" s="105"/>
      <c r="L236" s="105"/>
      <c r="M236" s="105"/>
      <c r="N236" s="122"/>
      <c r="O236" s="122"/>
    </row>
    <row r="237" spans="1:15" ht="43.15" customHeight="1">
      <c r="A237" s="120"/>
      <c r="B237" s="121"/>
      <c r="C237" s="105"/>
      <c r="D237" s="146"/>
      <c r="E237" s="122"/>
      <c r="F237" s="122"/>
      <c r="G237" s="122"/>
      <c r="H237" s="122"/>
      <c r="I237" s="105"/>
      <c r="J237" s="105"/>
      <c r="K237" s="105"/>
      <c r="L237" s="105"/>
      <c r="M237" s="105"/>
      <c r="N237" s="122"/>
      <c r="O237" s="122"/>
    </row>
    <row r="238" spans="1:15" ht="43.15" customHeight="1">
      <c r="A238" s="120"/>
      <c r="B238" s="121"/>
      <c r="C238" s="105"/>
      <c r="D238" s="146"/>
      <c r="E238" s="122"/>
      <c r="F238" s="122"/>
      <c r="G238" s="122"/>
      <c r="H238" s="122"/>
      <c r="I238" s="105"/>
      <c r="J238" s="105"/>
      <c r="K238" s="105"/>
      <c r="L238" s="105"/>
      <c r="M238" s="105"/>
      <c r="N238" s="122"/>
      <c r="O238" s="122"/>
    </row>
    <row r="239" spans="1:15" ht="43.15" customHeight="1">
      <c r="A239" s="120"/>
      <c r="B239" s="121"/>
      <c r="C239" s="105"/>
      <c r="D239" s="146"/>
      <c r="E239" s="122"/>
      <c r="F239" s="122"/>
      <c r="G239" s="122"/>
      <c r="H239" s="122"/>
      <c r="I239" s="105"/>
      <c r="J239" s="105"/>
      <c r="K239" s="105"/>
      <c r="L239" s="105"/>
      <c r="M239" s="105"/>
      <c r="N239" s="122"/>
      <c r="O239" s="122"/>
    </row>
    <row r="240" spans="1:15" ht="43.15" customHeight="1">
      <c r="A240" s="120"/>
      <c r="B240" s="121"/>
      <c r="C240" s="105"/>
      <c r="D240" s="146"/>
      <c r="E240" s="122"/>
      <c r="F240" s="122"/>
      <c r="G240" s="122"/>
      <c r="H240" s="122"/>
      <c r="I240" s="105"/>
      <c r="J240" s="105"/>
      <c r="K240" s="105"/>
      <c r="L240" s="105"/>
      <c r="M240" s="105"/>
      <c r="N240" s="122"/>
      <c r="O240" s="122"/>
    </row>
    <row r="241" spans="1:15" ht="43.15" customHeight="1">
      <c r="A241" s="120"/>
      <c r="B241" s="121"/>
      <c r="C241" s="105"/>
      <c r="D241" s="146"/>
      <c r="E241" s="122"/>
      <c r="F241" s="122"/>
      <c r="G241" s="122"/>
      <c r="H241" s="122"/>
      <c r="I241" s="105"/>
      <c r="J241" s="105"/>
      <c r="K241" s="105"/>
      <c r="L241" s="105"/>
      <c r="M241" s="105"/>
      <c r="N241" s="122"/>
      <c r="O241" s="122"/>
    </row>
    <row r="242" spans="1:15" ht="43.15" customHeight="1">
      <c r="A242" s="120"/>
      <c r="B242" s="121"/>
      <c r="C242" s="105"/>
      <c r="D242" s="146"/>
      <c r="E242" s="122"/>
      <c r="F242" s="122"/>
      <c r="G242" s="122"/>
      <c r="H242" s="122"/>
      <c r="I242" s="105"/>
      <c r="J242" s="105"/>
      <c r="K242" s="105"/>
      <c r="L242" s="105"/>
      <c r="M242" s="105"/>
      <c r="N242" s="122"/>
      <c r="O242" s="122"/>
    </row>
    <row r="243" spans="1:15" ht="43.15" customHeight="1">
      <c r="A243" s="120"/>
      <c r="B243" s="121"/>
      <c r="C243" s="105"/>
      <c r="D243" s="146"/>
      <c r="E243" s="122"/>
      <c r="F243" s="122"/>
      <c r="G243" s="122"/>
      <c r="H243" s="122"/>
      <c r="I243" s="105"/>
      <c r="J243" s="105"/>
      <c r="K243" s="105"/>
      <c r="L243" s="105"/>
      <c r="M243" s="105"/>
      <c r="N243" s="122"/>
      <c r="O243" s="122"/>
    </row>
    <row r="244" spans="1:15" ht="43.15" customHeight="1">
      <c r="A244" s="120"/>
      <c r="B244" s="121"/>
      <c r="C244" s="105"/>
      <c r="D244" s="146"/>
      <c r="E244" s="122"/>
      <c r="F244" s="122"/>
      <c r="G244" s="122"/>
      <c r="H244" s="122"/>
      <c r="I244" s="105"/>
      <c r="J244" s="105"/>
      <c r="K244" s="105"/>
      <c r="L244" s="105"/>
      <c r="M244" s="105"/>
      <c r="N244" s="122"/>
      <c r="O244" s="122"/>
    </row>
    <row r="245" spans="1:15" ht="43.15" customHeight="1">
      <c r="A245" s="120"/>
      <c r="B245" s="121"/>
      <c r="C245" s="105"/>
      <c r="D245" s="146"/>
      <c r="E245" s="122"/>
      <c r="F245" s="122"/>
      <c r="G245" s="122"/>
      <c r="H245" s="122"/>
      <c r="I245" s="105"/>
      <c r="J245" s="105"/>
      <c r="K245" s="105"/>
      <c r="L245" s="105"/>
      <c r="M245" s="105"/>
      <c r="N245" s="122"/>
      <c r="O245" s="122"/>
    </row>
    <row r="246" spans="1:15" ht="43.15" customHeight="1">
      <c r="A246" s="120"/>
      <c r="B246" s="121"/>
      <c r="C246" s="105"/>
      <c r="D246" s="146"/>
      <c r="E246" s="122"/>
      <c r="F246" s="122"/>
      <c r="G246" s="122"/>
      <c r="H246" s="122"/>
      <c r="I246" s="105"/>
      <c r="J246" s="105"/>
      <c r="K246" s="105"/>
      <c r="L246" s="105"/>
      <c r="M246" s="105"/>
      <c r="N246" s="122"/>
      <c r="O246" s="122"/>
    </row>
    <row r="247" spans="1:15" ht="43.15" customHeight="1">
      <c r="A247" s="120"/>
      <c r="B247" s="121"/>
      <c r="C247" s="105"/>
      <c r="D247" s="146"/>
      <c r="E247" s="122"/>
      <c r="F247" s="122"/>
      <c r="G247" s="122"/>
      <c r="H247" s="122"/>
      <c r="I247" s="105"/>
      <c r="J247" s="105"/>
      <c r="K247" s="105"/>
      <c r="L247" s="105"/>
      <c r="M247" s="105"/>
      <c r="N247" s="122"/>
      <c r="O247" s="122"/>
    </row>
    <row r="248" spans="1:15" ht="43.15" customHeight="1">
      <c r="A248" s="120"/>
      <c r="B248" s="121"/>
      <c r="C248" s="105"/>
      <c r="D248" s="146"/>
      <c r="E248" s="122"/>
      <c r="F248" s="122"/>
      <c r="G248" s="122"/>
      <c r="H248" s="122"/>
      <c r="I248" s="105"/>
      <c r="J248" s="105"/>
      <c r="K248" s="105"/>
      <c r="L248" s="105"/>
      <c r="M248" s="105"/>
      <c r="N248" s="122"/>
      <c r="O248" s="122"/>
    </row>
    <row r="249" spans="1:15" ht="43.15" customHeight="1">
      <c r="A249" s="120"/>
      <c r="B249" s="121"/>
      <c r="C249" s="105"/>
      <c r="D249" s="146"/>
      <c r="E249" s="122"/>
      <c r="F249" s="122"/>
      <c r="G249" s="122"/>
      <c r="H249" s="122"/>
      <c r="I249" s="105"/>
      <c r="J249" s="105"/>
      <c r="K249" s="105"/>
      <c r="L249" s="105"/>
      <c r="M249" s="105"/>
      <c r="N249" s="122"/>
      <c r="O249" s="122"/>
    </row>
    <row r="250" spans="1:15" ht="43.15" customHeight="1">
      <c r="A250" s="120"/>
      <c r="B250" s="121"/>
      <c r="C250" s="105"/>
      <c r="D250" s="146"/>
      <c r="E250" s="122"/>
      <c r="F250" s="122"/>
      <c r="G250" s="122"/>
      <c r="H250" s="122"/>
      <c r="I250" s="105"/>
      <c r="J250" s="105"/>
      <c r="K250" s="105"/>
      <c r="L250" s="105"/>
      <c r="M250" s="105"/>
      <c r="N250" s="122"/>
      <c r="O250" s="122"/>
    </row>
    <row r="251" spans="1:15" ht="43.15" customHeight="1">
      <c r="A251" s="120"/>
      <c r="B251" s="121"/>
      <c r="C251" s="105"/>
      <c r="D251" s="146"/>
      <c r="E251" s="122"/>
      <c r="F251" s="122"/>
      <c r="G251" s="122"/>
      <c r="H251" s="122"/>
      <c r="I251" s="105"/>
      <c r="J251" s="105"/>
      <c r="K251" s="105"/>
      <c r="L251" s="105"/>
      <c r="M251" s="105"/>
      <c r="N251" s="122"/>
      <c r="O251" s="122"/>
    </row>
    <row r="252" spans="1:15" ht="43.15" customHeight="1">
      <c r="A252" s="120"/>
      <c r="B252" s="121"/>
      <c r="C252" s="105"/>
      <c r="D252" s="146"/>
      <c r="E252" s="122"/>
      <c r="F252" s="122"/>
      <c r="G252" s="122"/>
      <c r="H252" s="122"/>
      <c r="I252" s="105"/>
      <c r="J252" s="105"/>
      <c r="K252" s="105"/>
      <c r="L252" s="105"/>
      <c r="M252" s="105"/>
      <c r="N252" s="122"/>
      <c r="O252" s="122"/>
    </row>
    <row r="253" spans="1:15" ht="43.15" customHeight="1">
      <c r="A253" s="120"/>
      <c r="B253" s="121"/>
      <c r="C253" s="105"/>
      <c r="D253" s="146"/>
      <c r="E253" s="122"/>
      <c r="F253" s="122"/>
      <c r="G253" s="122"/>
      <c r="H253" s="122"/>
      <c r="I253" s="105"/>
      <c r="J253" s="105"/>
      <c r="K253" s="105"/>
      <c r="L253" s="105"/>
      <c r="M253" s="105"/>
      <c r="N253" s="122"/>
      <c r="O253" s="122"/>
    </row>
    <row r="254" spans="1:15" ht="43.15" customHeight="1">
      <c r="A254" s="120"/>
      <c r="B254" s="121"/>
      <c r="C254" s="105"/>
      <c r="D254" s="146"/>
      <c r="E254" s="122"/>
      <c r="F254" s="122"/>
      <c r="G254" s="122"/>
      <c r="H254" s="122"/>
      <c r="I254" s="105"/>
      <c r="J254" s="105"/>
      <c r="K254" s="105"/>
      <c r="L254" s="105"/>
      <c r="M254" s="105"/>
      <c r="N254" s="122"/>
      <c r="O254" s="122"/>
    </row>
    <row r="255" spans="1:15" ht="43.15" customHeight="1">
      <c r="A255" s="120"/>
      <c r="B255" s="121"/>
      <c r="C255" s="105"/>
      <c r="D255" s="146"/>
      <c r="E255" s="122"/>
      <c r="F255" s="122"/>
      <c r="G255" s="122"/>
      <c r="H255" s="122"/>
      <c r="I255" s="105"/>
      <c r="J255" s="105"/>
      <c r="K255" s="105"/>
      <c r="L255" s="105"/>
      <c r="M255" s="105"/>
      <c r="N255" s="122"/>
      <c r="O255" s="122"/>
    </row>
    <row r="256" spans="1:15" ht="43.15" customHeight="1">
      <c r="A256" s="120"/>
      <c r="B256" s="121"/>
      <c r="C256" s="105"/>
      <c r="D256" s="146"/>
      <c r="E256" s="122"/>
      <c r="F256" s="122"/>
      <c r="G256" s="122"/>
      <c r="H256" s="122"/>
      <c r="I256" s="105"/>
      <c r="J256" s="105"/>
      <c r="K256" s="105"/>
      <c r="L256" s="105"/>
      <c r="M256" s="105"/>
      <c r="N256" s="122"/>
      <c r="O256" s="122"/>
    </row>
    <row r="257" spans="1:15" ht="43.15" customHeight="1">
      <c r="A257" s="120"/>
      <c r="B257" s="121"/>
      <c r="C257" s="105"/>
      <c r="D257" s="146"/>
      <c r="E257" s="122"/>
      <c r="F257" s="122"/>
      <c r="G257" s="122"/>
      <c r="H257" s="122"/>
      <c r="I257" s="105"/>
      <c r="J257" s="105"/>
      <c r="K257" s="105"/>
      <c r="L257" s="105"/>
      <c r="M257" s="105"/>
      <c r="N257" s="122"/>
      <c r="O257" s="122"/>
    </row>
    <row r="258" spans="1:15" ht="43.15" customHeight="1">
      <c r="A258" s="120"/>
      <c r="B258" s="121"/>
      <c r="C258" s="105"/>
      <c r="D258" s="146"/>
      <c r="E258" s="122"/>
      <c r="F258" s="122"/>
      <c r="G258" s="122"/>
      <c r="H258" s="122"/>
      <c r="I258" s="105"/>
      <c r="J258" s="105"/>
      <c r="K258" s="105"/>
      <c r="L258" s="105"/>
      <c r="M258" s="105"/>
      <c r="N258" s="122"/>
      <c r="O258" s="122"/>
    </row>
    <row r="259" spans="1:15" ht="43.15" customHeight="1">
      <c r="A259" s="120"/>
      <c r="B259" s="121"/>
      <c r="C259" s="105"/>
      <c r="D259" s="146"/>
      <c r="E259" s="122"/>
      <c r="F259" s="122"/>
      <c r="G259" s="122"/>
      <c r="H259" s="122"/>
      <c r="I259" s="105"/>
      <c r="J259" s="105"/>
      <c r="K259" s="105"/>
      <c r="L259" s="105"/>
      <c r="M259" s="105"/>
      <c r="N259" s="122"/>
      <c r="O259" s="122"/>
    </row>
    <row r="260" spans="1:15" ht="43.15" customHeight="1">
      <c r="A260" s="120"/>
      <c r="B260" s="121"/>
      <c r="C260" s="105"/>
      <c r="D260" s="146"/>
      <c r="E260" s="122"/>
      <c r="F260" s="122"/>
      <c r="G260" s="122"/>
      <c r="H260" s="122"/>
      <c r="I260" s="105"/>
      <c r="J260" s="105"/>
      <c r="K260" s="105"/>
      <c r="L260" s="105"/>
      <c r="M260" s="105"/>
      <c r="N260" s="122"/>
      <c r="O260" s="122"/>
    </row>
    <row r="261" spans="1:15" ht="43.15" customHeight="1">
      <c r="A261" s="120"/>
      <c r="B261" s="121"/>
      <c r="C261" s="105"/>
      <c r="D261" s="146"/>
      <c r="E261" s="122"/>
      <c r="F261" s="122"/>
      <c r="G261" s="122"/>
      <c r="H261" s="122"/>
      <c r="I261" s="105"/>
      <c r="J261" s="105"/>
      <c r="K261" s="105"/>
      <c r="L261" s="105"/>
      <c r="M261" s="105"/>
      <c r="N261" s="122"/>
      <c r="O261" s="122"/>
    </row>
    <row r="262" spans="1:15" ht="43.15" customHeight="1">
      <c r="A262" s="120"/>
      <c r="B262" s="121"/>
      <c r="C262" s="105"/>
      <c r="D262" s="146"/>
      <c r="E262" s="122"/>
      <c r="F262" s="122"/>
      <c r="G262" s="122"/>
      <c r="H262" s="122"/>
      <c r="I262" s="105"/>
      <c r="J262" s="105"/>
      <c r="K262" s="105"/>
      <c r="L262" s="105"/>
      <c r="M262" s="105"/>
      <c r="N262" s="122"/>
      <c r="O262" s="122"/>
    </row>
    <row r="263" spans="1:15" ht="43.15" customHeight="1">
      <c r="A263" s="120"/>
      <c r="B263" s="121"/>
      <c r="C263" s="105"/>
      <c r="D263" s="146"/>
      <c r="E263" s="122"/>
      <c r="F263" s="122"/>
      <c r="G263" s="122"/>
      <c r="H263" s="122"/>
      <c r="I263" s="105"/>
      <c r="J263" s="105"/>
      <c r="K263" s="105"/>
      <c r="L263" s="105"/>
      <c r="M263" s="105"/>
      <c r="N263" s="122"/>
      <c r="O263" s="122"/>
    </row>
    <row r="264" spans="1:15" ht="43.15" customHeight="1">
      <c r="A264" s="120"/>
      <c r="B264" s="121"/>
      <c r="C264" s="105"/>
      <c r="D264" s="146"/>
      <c r="E264" s="122"/>
      <c r="F264" s="122"/>
      <c r="G264" s="122"/>
      <c r="H264" s="122"/>
      <c r="I264" s="105"/>
      <c r="J264" s="105"/>
      <c r="K264" s="105"/>
      <c r="L264" s="105"/>
      <c r="M264" s="105"/>
      <c r="N264" s="122"/>
      <c r="O264" s="122"/>
    </row>
    <row r="265" spans="1:15" ht="43.15" customHeight="1">
      <c r="A265" s="120"/>
      <c r="B265" s="121"/>
      <c r="C265" s="105"/>
      <c r="D265" s="146"/>
      <c r="E265" s="122"/>
      <c r="F265" s="122"/>
      <c r="G265" s="122"/>
      <c r="H265" s="122"/>
      <c r="I265" s="105"/>
      <c r="J265" s="105"/>
      <c r="K265" s="105"/>
      <c r="L265" s="105"/>
      <c r="M265" s="105"/>
      <c r="N265" s="122"/>
      <c r="O265" s="122"/>
    </row>
    <row r="266" spans="1:15" ht="43.15" customHeight="1">
      <c r="A266" s="120"/>
      <c r="B266" s="121"/>
      <c r="C266" s="105"/>
      <c r="D266" s="146"/>
      <c r="E266" s="122"/>
      <c r="F266" s="122"/>
      <c r="G266" s="122"/>
      <c r="H266" s="122"/>
      <c r="I266" s="105"/>
      <c r="J266" s="105"/>
      <c r="K266" s="105"/>
      <c r="L266" s="105"/>
      <c r="M266" s="105"/>
      <c r="N266" s="122"/>
      <c r="O266" s="122"/>
    </row>
    <row r="267" spans="1:15" ht="43.15" customHeight="1">
      <c r="A267" s="120"/>
      <c r="B267" s="121"/>
      <c r="C267" s="105"/>
      <c r="D267" s="146"/>
      <c r="E267" s="122"/>
      <c r="F267" s="122"/>
      <c r="G267" s="122"/>
      <c r="H267" s="122"/>
      <c r="I267" s="105"/>
      <c r="J267" s="105"/>
      <c r="K267" s="105"/>
      <c r="L267" s="105"/>
      <c r="M267" s="105"/>
      <c r="N267" s="122"/>
      <c r="O267" s="122"/>
    </row>
    <row r="268" spans="1:15" ht="43.15" customHeight="1">
      <c r="A268" s="120"/>
      <c r="B268" s="121"/>
      <c r="C268" s="105"/>
      <c r="D268" s="146"/>
      <c r="E268" s="122"/>
      <c r="F268" s="122"/>
      <c r="G268" s="122"/>
      <c r="H268" s="122"/>
      <c r="I268" s="105"/>
      <c r="J268" s="105"/>
      <c r="K268" s="105"/>
      <c r="L268" s="105"/>
      <c r="M268" s="105"/>
      <c r="N268" s="122"/>
      <c r="O268" s="122"/>
    </row>
    <row r="269" spans="1:15" ht="43.15" customHeight="1">
      <c r="A269" s="120"/>
      <c r="B269" s="121"/>
      <c r="C269" s="105"/>
      <c r="D269" s="146"/>
      <c r="E269" s="122"/>
      <c r="F269" s="122"/>
      <c r="G269" s="122"/>
      <c r="H269" s="122"/>
      <c r="I269" s="105"/>
      <c r="J269" s="105"/>
      <c r="K269" s="105"/>
      <c r="L269" s="105"/>
      <c r="M269" s="105"/>
      <c r="N269" s="122"/>
      <c r="O269" s="122"/>
    </row>
    <row r="270" spans="1:15" ht="43.15" customHeight="1">
      <c r="A270" s="120"/>
      <c r="B270" s="121"/>
      <c r="C270" s="105"/>
      <c r="D270" s="146"/>
      <c r="E270" s="122"/>
      <c r="F270" s="122"/>
      <c r="G270" s="122"/>
      <c r="H270" s="122"/>
      <c r="I270" s="105"/>
      <c r="J270" s="105"/>
      <c r="K270" s="105"/>
      <c r="L270" s="105"/>
      <c r="M270" s="105"/>
      <c r="N270" s="122"/>
      <c r="O270" s="122"/>
    </row>
    <row r="271" spans="1:15" ht="43.15" customHeight="1">
      <c r="A271" s="120"/>
      <c r="B271" s="121"/>
      <c r="C271" s="105"/>
      <c r="D271" s="146"/>
      <c r="E271" s="122"/>
      <c r="F271" s="122"/>
      <c r="G271" s="122"/>
      <c r="H271" s="122"/>
      <c r="I271" s="105"/>
      <c r="J271" s="105"/>
      <c r="K271" s="105"/>
      <c r="L271" s="105"/>
      <c r="M271" s="105"/>
      <c r="N271" s="122"/>
      <c r="O271" s="122"/>
    </row>
    <row r="272" spans="1:15" ht="43.15" customHeight="1">
      <c r="A272" s="120"/>
      <c r="B272" s="121"/>
      <c r="C272" s="105"/>
      <c r="D272" s="146"/>
      <c r="E272" s="122"/>
      <c r="F272" s="122"/>
      <c r="G272" s="122"/>
      <c r="H272" s="122"/>
      <c r="I272" s="105"/>
      <c r="J272" s="105"/>
      <c r="K272" s="105"/>
      <c r="L272" s="105"/>
      <c r="M272" s="105"/>
      <c r="N272" s="122"/>
      <c r="O272" s="122"/>
    </row>
    <row r="273" spans="1:15" ht="43.15" customHeight="1">
      <c r="A273" s="120"/>
      <c r="B273" s="121"/>
      <c r="C273" s="105"/>
      <c r="D273" s="146"/>
      <c r="E273" s="122"/>
      <c r="F273" s="122"/>
      <c r="G273" s="122"/>
      <c r="H273" s="122"/>
      <c r="I273" s="105"/>
      <c r="J273" s="105"/>
      <c r="K273" s="105"/>
      <c r="L273" s="105"/>
      <c r="M273" s="105"/>
      <c r="N273" s="122"/>
      <c r="O273" s="122"/>
    </row>
    <row r="274" spans="1:15" ht="43.15" customHeight="1">
      <c r="A274" s="120"/>
      <c r="B274" s="121"/>
      <c r="C274" s="105"/>
      <c r="D274" s="146"/>
      <c r="E274" s="122"/>
      <c r="F274" s="122"/>
      <c r="G274" s="122"/>
      <c r="H274" s="122"/>
      <c r="I274" s="105"/>
      <c r="J274" s="105"/>
      <c r="K274" s="105"/>
      <c r="L274" s="105"/>
      <c r="M274" s="105"/>
      <c r="N274" s="122"/>
      <c r="O274" s="122"/>
    </row>
    <row r="275" spans="1:15" ht="43.15" customHeight="1">
      <c r="A275" s="120"/>
      <c r="B275" s="121"/>
      <c r="C275" s="105"/>
      <c r="D275" s="146"/>
      <c r="E275" s="122"/>
      <c r="F275" s="122"/>
      <c r="G275" s="122"/>
      <c r="H275" s="122"/>
      <c r="I275" s="105"/>
      <c r="J275" s="105"/>
      <c r="K275" s="105"/>
      <c r="L275" s="105"/>
      <c r="M275" s="105"/>
      <c r="N275" s="122"/>
      <c r="O275" s="122"/>
    </row>
    <row r="276" spans="1:15" ht="43.15" customHeight="1">
      <c r="A276" s="120"/>
      <c r="B276" s="121"/>
      <c r="C276" s="105"/>
      <c r="D276" s="146"/>
      <c r="E276" s="122"/>
      <c r="F276" s="122"/>
      <c r="G276" s="122"/>
      <c r="H276" s="122"/>
      <c r="I276" s="105"/>
      <c r="J276" s="105"/>
      <c r="K276" s="105"/>
      <c r="L276" s="105"/>
      <c r="M276" s="105"/>
      <c r="N276" s="122"/>
      <c r="O276" s="122"/>
    </row>
    <row r="277" spans="1:15" ht="43.15" customHeight="1">
      <c r="A277" s="120"/>
      <c r="B277" s="121"/>
      <c r="C277" s="105"/>
      <c r="D277" s="146"/>
      <c r="E277" s="122"/>
      <c r="F277" s="122"/>
      <c r="G277" s="122"/>
      <c r="H277" s="122"/>
      <c r="I277" s="105"/>
      <c r="J277" s="105"/>
      <c r="K277" s="105"/>
      <c r="L277" s="105"/>
      <c r="M277" s="105"/>
      <c r="N277" s="122"/>
      <c r="O277" s="122"/>
    </row>
    <row r="278" spans="1:15" ht="43.15" customHeight="1">
      <c r="A278" s="120"/>
      <c r="B278" s="121"/>
      <c r="C278" s="105"/>
      <c r="D278" s="146"/>
      <c r="E278" s="122"/>
      <c r="F278" s="122"/>
      <c r="G278" s="122"/>
      <c r="H278" s="122"/>
      <c r="I278" s="105"/>
      <c r="J278" s="105"/>
      <c r="K278" s="105"/>
      <c r="L278" s="105"/>
      <c r="M278" s="105"/>
      <c r="N278" s="122"/>
      <c r="O278" s="122"/>
    </row>
    <row r="279" spans="1:15" ht="43.15" customHeight="1">
      <c r="A279" s="120"/>
      <c r="B279" s="121"/>
      <c r="C279" s="105"/>
      <c r="D279" s="146"/>
      <c r="E279" s="122"/>
      <c r="F279" s="122"/>
      <c r="G279" s="122"/>
      <c r="H279" s="122"/>
      <c r="I279" s="105"/>
      <c r="J279" s="105"/>
      <c r="K279" s="105"/>
      <c r="L279" s="105"/>
      <c r="M279" s="105"/>
      <c r="N279" s="122"/>
      <c r="O279" s="122"/>
    </row>
    <row r="280" spans="1:15" ht="43.15" customHeight="1">
      <c r="A280" s="120"/>
      <c r="B280" s="121"/>
      <c r="C280" s="105"/>
      <c r="D280" s="146"/>
      <c r="E280" s="122"/>
      <c r="F280" s="122"/>
      <c r="G280" s="122"/>
      <c r="H280" s="122"/>
      <c r="I280" s="105"/>
      <c r="J280" s="105"/>
      <c r="K280" s="105"/>
      <c r="L280" s="105"/>
      <c r="M280" s="105"/>
      <c r="N280" s="122"/>
      <c r="O280" s="122"/>
    </row>
    <row r="281" spans="1:15" ht="43.15" customHeight="1">
      <c r="A281" s="120"/>
      <c r="B281" s="121"/>
      <c r="C281" s="105"/>
      <c r="D281" s="146"/>
      <c r="E281" s="122"/>
      <c r="F281" s="122"/>
      <c r="G281" s="122"/>
      <c r="H281" s="122"/>
      <c r="I281" s="105"/>
      <c r="J281" s="105"/>
      <c r="K281" s="105"/>
      <c r="L281" s="105"/>
      <c r="M281" s="105"/>
      <c r="N281" s="122"/>
      <c r="O281" s="122"/>
    </row>
    <row r="282" spans="1:15" ht="43.15" customHeight="1">
      <c r="A282" s="120"/>
      <c r="B282" s="121"/>
      <c r="C282" s="105"/>
      <c r="D282" s="146"/>
      <c r="E282" s="122"/>
      <c r="F282" s="122"/>
      <c r="G282" s="122"/>
      <c r="H282" s="122"/>
      <c r="I282" s="105"/>
      <c r="J282" s="105"/>
      <c r="K282" s="105"/>
      <c r="L282" s="105"/>
      <c r="M282" s="105"/>
      <c r="N282" s="122"/>
      <c r="O282" s="122"/>
    </row>
    <row r="283" spans="1:15" ht="43.15" customHeight="1">
      <c r="A283" s="120"/>
      <c r="B283" s="121"/>
      <c r="C283" s="105"/>
      <c r="D283" s="146"/>
      <c r="E283" s="122"/>
      <c r="F283" s="122"/>
      <c r="G283" s="122"/>
      <c r="H283" s="122"/>
      <c r="I283" s="105"/>
      <c r="J283" s="105"/>
      <c r="K283" s="105"/>
      <c r="L283" s="105"/>
      <c r="M283" s="105"/>
      <c r="N283" s="122"/>
      <c r="O283" s="122"/>
    </row>
    <row r="284" spans="1:15" ht="43.15" customHeight="1">
      <c r="A284" s="120"/>
      <c r="B284" s="121"/>
      <c r="C284" s="105"/>
      <c r="D284" s="146"/>
      <c r="E284" s="122"/>
      <c r="F284" s="122"/>
      <c r="G284" s="122"/>
      <c r="H284" s="122"/>
      <c r="I284" s="105"/>
      <c r="J284" s="105"/>
      <c r="K284" s="105"/>
      <c r="L284" s="105"/>
      <c r="M284" s="105"/>
      <c r="N284" s="122"/>
      <c r="O284" s="122"/>
    </row>
    <row r="285" spans="1:15" ht="43.15" customHeight="1">
      <c r="A285" s="120"/>
      <c r="B285" s="121"/>
      <c r="C285" s="105"/>
      <c r="D285" s="146"/>
      <c r="E285" s="122"/>
      <c r="F285" s="122"/>
      <c r="G285" s="122"/>
      <c r="H285" s="122"/>
      <c r="I285" s="105"/>
      <c r="J285" s="105"/>
      <c r="K285" s="105"/>
      <c r="L285" s="105"/>
      <c r="M285" s="105"/>
      <c r="N285" s="122"/>
      <c r="O285" s="122"/>
    </row>
    <row r="286" spans="1:15" ht="43.15" customHeight="1">
      <c r="A286" s="120"/>
      <c r="B286" s="121"/>
      <c r="C286" s="105"/>
      <c r="D286" s="146"/>
      <c r="E286" s="122"/>
      <c r="F286" s="122"/>
      <c r="G286" s="122"/>
      <c r="H286" s="122"/>
      <c r="I286" s="105"/>
      <c r="J286" s="105"/>
      <c r="K286" s="105"/>
      <c r="L286" s="105"/>
      <c r="M286" s="105"/>
      <c r="N286" s="122"/>
      <c r="O286" s="122"/>
    </row>
    <row r="287" spans="1:15" ht="43.15" customHeight="1">
      <c r="A287" s="120"/>
      <c r="B287" s="121"/>
      <c r="C287" s="105"/>
      <c r="D287" s="146"/>
      <c r="E287" s="122"/>
      <c r="F287" s="122"/>
      <c r="G287" s="122"/>
      <c r="H287" s="122"/>
      <c r="I287" s="105"/>
      <c r="J287" s="105"/>
      <c r="K287" s="105"/>
      <c r="L287" s="105"/>
      <c r="M287" s="105"/>
      <c r="N287" s="122"/>
      <c r="O287" s="122"/>
    </row>
    <row r="288" spans="1:15" ht="43.15" customHeight="1">
      <c r="A288" s="120"/>
      <c r="B288" s="121"/>
      <c r="C288" s="105"/>
      <c r="D288" s="146"/>
      <c r="E288" s="122"/>
      <c r="F288" s="122"/>
      <c r="G288" s="122"/>
      <c r="H288" s="122"/>
      <c r="I288" s="105"/>
      <c r="J288" s="105"/>
      <c r="K288" s="105"/>
      <c r="L288" s="105"/>
      <c r="M288" s="105"/>
      <c r="N288" s="122"/>
      <c r="O288" s="122"/>
    </row>
    <row r="289" spans="1:15" ht="43.15" customHeight="1">
      <c r="A289" s="120"/>
      <c r="B289" s="121"/>
      <c r="C289" s="105"/>
      <c r="D289" s="146"/>
      <c r="E289" s="122"/>
      <c r="F289" s="122"/>
      <c r="G289" s="122"/>
      <c r="H289" s="122"/>
      <c r="I289" s="105"/>
      <c r="J289" s="105"/>
      <c r="K289" s="105"/>
      <c r="L289" s="105"/>
      <c r="M289" s="105"/>
      <c r="N289" s="122"/>
      <c r="O289" s="122"/>
    </row>
    <row r="290" spans="1:15" ht="43.15" customHeight="1">
      <c r="A290" s="120"/>
      <c r="B290" s="121"/>
      <c r="C290" s="105"/>
      <c r="D290" s="146"/>
      <c r="E290" s="122"/>
      <c r="F290" s="122"/>
      <c r="G290" s="122"/>
      <c r="H290" s="122"/>
      <c r="I290" s="105"/>
      <c r="J290" s="105"/>
      <c r="K290" s="105"/>
      <c r="L290" s="105"/>
      <c r="M290" s="105"/>
      <c r="N290" s="122"/>
      <c r="O290" s="122"/>
    </row>
    <row r="291" spans="1:15" ht="43.15" customHeight="1">
      <c r="A291" s="120"/>
      <c r="B291" s="121"/>
      <c r="C291" s="105"/>
      <c r="D291" s="146"/>
      <c r="E291" s="122"/>
      <c r="F291" s="122"/>
      <c r="G291" s="122"/>
      <c r="H291" s="122"/>
      <c r="I291" s="105"/>
      <c r="J291" s="105"/>
      <c r="K291" s="105"/>
      <c r="L291" s="105"/>
      <c r="M291" s="105"/>
      <c r="N291" s="122"/>
      <c r="O291" s="122"/>
    </row>
    <row r="292" spans="1:15" ht="43.15" customHeight="1">
      <c r="A292" s="120"/>
      <c r="B292" s="121"/>
      <c r="C292" s="105"/>
      <c r="D292" s="146"/>
      <c r="E292" s="122"/>
      <c r="F292" s="122"/>
      <c r="G292" s="122"/>
      <c r="H292" s="122"/>
      <c r="I292" s="105"/>
      <c r="J292" s="105"/>
      <c r="K292" s="105"/>
      <c r="L292" s="105"/>
      <c r="M292" s="105"/>
      <c r="N292" s="122"/>
      <c r="O292" s="122"/>
    </row>
    <row r="293" spans="1:15" ht="43.15" customHeight="1">
      <c r="A293" s="120"/>
      <c r="B293" s="121"/>
      <c r="C293" s="105"/>
      <c r="D293" s="146"/>
      <c r="E293" s="122"/>
      <c r="F293" s="122"/>
      <c r="G293" s="122"/>
      <c r="H293" s="122"/>
      <c r="I293" s="105"/>
      <c r="J293" s="105"/>
      <c r="K293" s="105"/>
      <c r="L293" s="105"/>
      <c r="M293" s="105"/>
      <c r="N293" s="122"/>
      <c r="O293" s="122"/>
    </row>
    <row r="294" spans="1:15" ht="43.15" customHeight="1">
      <c r="A294" s="120"/>
      <c r="B294" s="121"/>
      <c r="C294" s="105"/>
      <c r="D294" s="146"/>
      <c r="E294" s="122"/>
      <c r="F294" s="122"/>
      <c r="G294" s="122"/>
      <c r="H294" s="122"/>
      <c r="I294" s="105"/>
      <c r="J294" s="105"/>
      <c r="K294" s="105"/>
      <c r="L294" s="105"/>
      <c r="M294" s="105"/>
      <c r="N294" s="122"/>
      <c r="O294" s="122"/>
    </row>
    <row r="295" spans="1:15" ht="43.15" customHeight="1">
      <c r="A295" s="120"/>
      <c r="B295" s="121"/>
      <c r="C295" s="105"/>
      <c r="D295" s="146"/>
      <c r="E295" s="122"/>
      <c r="F295" s="122"/>
      <c r="G295" s="122"/>
      <c r="H295" s="122"/>
      <c r="I295" s="105"/>
      <c r="J295" s="105"/>
      <c r="K295" s="105"/>
      <c r="L295" s="105"/>
      <c r="M295" s="105"/>
      <c r="N295" s="122"/>
      <c r="O295" s="122"/>
    </row>
    <row r="296" spans="1:15" ht="43.15" customHeight="1">
      <c r="A296" s="120"/>
      <c r="B296" s="121"/>
      <c r="C296" s="105"/>
      <c r="D296" s="146"/>
      <c r="E296" s="122"/>
      <c r="F296" s="122"/>
      <c r="G296" s="122"/>
      <c r="H296" s="122"/>
      <c r="I296" s="105"/>
      <c r="J296" s="105"/>
      <c r="K296" s="105"/>
      <c r="L296" s="105"/>
      <c r="M296" s="105"/>
      <c r="N296" s="122"/>
      <c r="O296" s="122"/>
    </row>
    <row r="297" spans="1:15" ht="43.15" customHeight="1">
      <c r="A297" s="120"/>
      <c r="B297" s="121"/>
      <c r="C297" s="105"/>
      <c r="D297" s="105"/>
      <c r="E297" s="122"/>
      <c r="F297" s="122"/>
      <c r="G297" s="122"/>
      <c r="H297" s="122"/>
      <c r="I297" s="105"/>
      <c r="J297" s="105"/>
      <c r="K297" s="105"/>
      <c r="L297" s="105"/>
      <c r="M297" s="105"/>
      <c r="N297" s="122"/>
      <c r="O297" s="122"/>
    </row>
    <row r="298" spans="1:15" ht="43.15" customHeight="1">
      <c r="A298" s="120"/>
      <c r="B298" s="121"/>
      <c r="C298" s="105"/>
      <c r="D298" s="105"/>
      <c r="E298" s="122"/>
      <c r="F298" s="122"/>
      <c r="G298" s="122"/>
      <c r="H298" s="122"/>
      <c r="I298" s="105"/>
      <c r="J298" s="105"/>
      <c r="K298" s="105"/>
      <c r="L298" s="105"/>
      <c r="M298" s="105"/>
      <c r="N298" s="122"/>
      <c r="O298" s="122"/>
    </row>
    <row r="299" spans="1:15" ht="43.15" customHeight="1">
      <c r="A299" s="120"/>
      <c r="B299" s="121"/>
      <c r="C299" s="105"/>
      <c r="D299" s="105"/>
      <c r="E299" s="122"/>
      <c r="F299" s="122"/>
      <c r="G299" s="122"/>
      <c r="H299" s="122"/>
      <c r="I299" s="105"/>
      <c r="J299" s="105"/>
      <c r="K299" s="105"/>
      <c r="L299" s="105"/>
      <c r="M299" s="105"/>
      <c r="N299" s="122"/>
      <c r="O299" s="122"/>
    </row>
    <row r="300" spans="1:15" ht="43.15" customHeight="1">
      <c r="A300" s="120"/>
      <c r="B300" s="121"/>
      <c r="C300" s="105"/>
      <c r="D300" s="105"/>
      <c r="E300" s="122"/>
      <c r="F300" s="122"/>
      <c r="G300" s="122"/>
      <c r="H300" s="122"/>
      <c r="I300" s="105"/>
      <c r="J300" s="105"/>
      <c r="K300" s="105"/>
      <c r="L300" s="105"/>
      <c r="M300" s="105"/>
      <c r="N300" s="122"/>
      <c r="O300" s="122"/>
    </row>
    <row r="301" spans="1:15" ht="1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</row>
    <row r="302" spans="1:15" ht="15" customHeight="1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</row>
    <row r="303" spans="1:15" ht="15" customHeight="1">
      <c r="A303" s="84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</row>
    <row r="304" spans="1:15" ht="15" customHeight="1">
      <c r="A304" s="84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1:15" ht="15" customHeight="1">
      <c r="A305" s="84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  <row r="306" spans="1:15" ht="15" customHeight="1">
      <c r="A306" s="84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</row>
  </sheetData>
  <mergeCells count="22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A15:A16"/>
    <mergeCell ref="B15:B16"/>
    <mergeCell ref="C15:D16"/>
    <mergeCell ref="E15:F16"/>
    <mergeCell ref="E13:E14"/>
    <mergeCell ref="F13:F14"/>
  </mergeCells>
  <dataValidations count="6">
    <dataValidation type="list" allowBlank="1" showInputMessage="1" showErrorMessage="1" sqref="C19:C300" xr:uid="{00000000-0002-0000-0500-000000000000}">
      <formula1>"UE,ECUE,BLOC,OPTION,Parcours Pédagogique"</formula1>
    </dataValidation>
    <dataValidation type="list" allowBlank="1" showInputMessage="1" showErrorMessage="1" sqref="E19:E300" xr:uid="{00000000-0002-0000-0500-000001000000}">
      <formula1>"Facultatif,Complémentaire"</formula1>
    </dataValidation>
    <dataValidation type="list" allowBlank="1" showInputMessage="1" showErrorMessage="1" sqref="F19:F300" xr:uid="{00000000-0002-0000-0500-000002000000}">
      <formula1>"Création,Modification,Fermeture"</formula1>
    </dataValidation>
    <dataValidation type="list" allowBlank="1" showInputMessage="1" showErrorMessage="1" sqref="H19:H300" xr:uid="{00000000-0002-0000-0500-000003000000}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300" xr:uid="{00000000-0002-0000-0500-000004000000}">
      <formula1>"Anglais"</formula1>
    </dataValidation>
    <dataValidation type="list" allowBlank="1" showInputMessage="1" showErrorMessage="1" sqref="M19:M300" xr:uid="{00000000-0002-0000-0500-000005000000}">
      <formula1>"Porteuse,Portée"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00"/>
  <sheetViews>
    <sheetView showGridLines="0" zoomScale="25" zoomScaleNormal="25" workbookViewId="0">
      <selection sqref="A1:I6"/>
    </sheetView>
  </sheetViews>
  <sheetFormatPr baseColWidth="10" defaultColWidth="11.453125" defaultRowHeight="15" customHeight="1"/>
  <cols>
    <col min="1" max="1" width="39" style="1" customWidth="1"/>
    <col min="2" max="2" width="50.6328125" style="1" customWidth="1"/>
    <col min="3" max="3" width="15.453125" style="1" customWidth="1"/>
    <col min="4" max="4" width="20.6328125" style="1" customWidth="1"/>
    <col min="5" max="5" width="15.453125" style="1" customWidth="1"/>
    <col min="6" max="6" width="24.6328125" style="1" customWidth="1"/>
    <col min="7" max="7" width="22" style="1" customWidth="1"/>
    <col min="8" max="8" width="27.1796875" style="1" customWidth="1"/>
    <col min="9" max="9" width="35.36328125" style="1" customWidth="1"/>
    <col min="10" max="10" width="18.6328125" style="1" customWidth="1"/>
    <col min="11" max="11" width="40.6328125" style="1" customWidth="1"/>
    <col min="12" max="12" width="31.6328125" style="1" customWidth="1"/>
    <col min="13" max="14" width="22.453125" style="1" customWidth="1"/>
    <col min="15" max="17" width="20.36328125" style="1" customWidth="1"/>
    <col min="18" max="18" width="20.6328125" style="1" customWidth="1"/>
    <col min="19" max="19" width="20.453125" style="1" customWidth="1"/>
    <col min="20" max="20" width="17.36328125" style="1" customWidth="1"/>
    <col min="21" max="21" width="51.36328125" style="1" customWidth="1"/>
    <col min="22" max="22" width="47.6328125" style="1" customWidth="1"/>
    <col min="23" max="23" width="29.1796875" style="1" customWidth="1"/>
    <col min="24" max="26" width="11.453125" style="1" customWidth="1"/>
    <col min="27" max="16384" width="11.453125" style="1"/>
  </cols>
  <sheetData>
    <row r="1" spans="1:2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12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12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12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12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</row>
    <row r="5" spans="1:2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12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</row>
    <row r="6" spans="1:2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12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ht="14.65" customHeight="1">
      <c r="A7" s="236" t="s">
        <v>277</v>
      </c>
      <c r="B7" s="236" t="str">
        <f>'Fiche Générale'!B3</f>
        <v>Portail_SV</v>
      </c>
      <c r="C7" s="236" t="s">
        <v>278</v>
      </c>
      <c r="D7" s="237"/>
      <c r="E7" s="236" t="str">
        <f>'Fiche Générale'!B4</f>
        <v>Bio-Geo-Sciences</v>
      </c>
      <c r="F7" s="249"/>
      <c r="G7" s="236" t="s">
        <v>279</v>
      </c>
      <c r="H7" s="236" t="str">
        <f>'Fiche Générale'!B5</f>
        <v>SPSTV24</v>
      </c>
      <c r="I7" s="237"/>
      <c r="J7" s="126"/>
      <c r="K7" s="127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</row>
    <row r="8" spans="1:25" ht="14.65" customHeight="1">
      <c r="A8" s="237"/>
      <c r="B8" s="249"/>
      <c r="C8" s="237"/>
      <c r="D8" s="237"/>
      <c r="E8" s="249"/>
      <c r="F8" s="249"/>
      <c r="G8" s="237"/>
      <c r="H8" s="237"/>
      <c r="I8" s="237"/>
      <c r="J8" s="126"/>
      <c r="K8" s="127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</row>
    <row r="9" spans="1:25" ht="14.65" customHeight="1">
      <c r="A9" s="237"/>
      <c r="B9" s="249"/>
      <c r="C9" s="237"/>
      <c r="D9" s="237"/>
      <c r="E9" s="249"/>
      <c r="F9" s="249"/>
      <c r="G9" s="237"/>
      <c r="H9" s="237"/>
      <c r="I9" s="237"/>
      <c r="J9" s="126"/>
      <c r="K9" s="127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</row>
    <row r="10" spans="1:25" ht="14.65" customHeight="1">
      <c r="A10" s="237"/>
      <c r="B10" s="249"/>
      <c r="C10" s="250" t="s">
        <v>202</v>
      </c>
      <c r="D10" s="251"/>
      <c r="E10" s="250" t="str">
        <f>'Fiche Générale'!B9</f>
        <v>Bio-Geo-Sciences</v>
      </c>
      <c r="F10" s="276"/>
      <c r="G10" s="276"/>
      <c r="H10" s="276"/>
      <c r="I10" s="276"/>
      <c r="J10" s="126"/>
      <c r="K10" s="127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</row>
    <row r="11" spans="1:25" ht="14.65" customHeight="1">
      <c r="A11" s="237"/>
      <c r="B11" s="249"/>
      <c r="C11" s="251"/>
      <c r="D11" s="251"/>
      <c r="E11" s="276"/>
      <c r="F11" s="276"/>
      <c r="G11" s="276"/>
      <c r="H11" s="276"/>
      <c r="I11" s="276"/>
      <c r="J11" s="126"/>
      <c r="K11" s="127"/>
      <c r="L11" s="84"/>
      <c r="M11" s="88"/>
      <c r="N11" s="88"/>
      <c r="O11" s="88"/>
      <c r="P11" s="88"/>
      <c r="Q11" s="88"/>
      <c r="R11" s="88"/>
      <c r="S11" s="88"/>
      <c r="T11" s="88"/>
      <c r="U11" s="88"/>
      <c r="V11" s="84"/>
      <c r="W11" s="84"/>
      <c r="X11" s="84"/>
      <c r="Y11" s="84"/>
    </row>
    <row r="12" spans="1:25" ht="15" customHeight="1">
      <c r="A12" s="85"/>
      <c r="B12" s="85"/>
      <c r="C12" s="85"/>
      <c r="D12" s="85"/>
      <c r="E12" s="85"/>
      <c r="F12" s="85"/>
      <c r="G12" s="85"/>
      <c r="H12" s="87"/>
      <c r="I12" s="23"/>
      <c r="J12" s="128"/>
      <c r="K12" s="84"/>
      <c r="L12" s="129"/>
      <c r="M12" s="179" t="s">
        <v>280</v>
      </c>
      <c r="N12" s="180"/>
      <c r="O12" s="180"/>
      <c r="P12" s="180"/>
      <c r="Q12" s="181"/>
      <c r="R12" s="179" t="s">
        <v>281</v>
      </c>
      <c r="S12" s="180"/>
      <c r="T12" s="180"/>
      <c r="U12" s="181"/>
      <c r="V12" s="83"/>
      <c r="W12" s="84"/>
      <c r="X12" s="84"/>
      <c r="Y12" s="84"/>
    </row>
    <row r="13" spans="1:25" ht="15" customHeight="1">
      <c r="A13" s="258" t="s">
        <v>203</v>
      </c>
      <c r="B13" s="172" t="str">
        <f>'S2 Maquette'!B13</f>
        <v>1ère année de Portail</v>
      </c>
      <c r="C13" s="173"/>
      <c r="D13" s="258" t="s">
        <v>282</v>
      </c>
      <c r="E13" s="172" t="str">
        <f>'S2 Maquette'!E13</f>
        <v>SPBG1</v>
      </c>
      <c r="F13" s="277"/>
      <c r="G13" s="277"/>
      <c r="H13" s="83"/>
      <c r="I13" s="128"/>
      <c r="J13" s="128"/>
      <c r="K13" s="84"/>
      <c r="L13" s="129"/>
      <c r="M13" s="182"/>
      <c r="N13" s="183"/>
      <c r="O13" s="183"/>
      <c r="P13" s="183"/>
      <c r="Q13" s="184"/>
      <c r="R13" s="182"/>
      <c r="S13" s="183"/>
      <c r="T13" s="183"/>
      <c r="U13" s="184"/>
      <c r="V13" s="83"/>
      <c r="W13" s="84"/>
      <c r="X13" s="84"/>
      <c r="Y13" s="84"/>
    </row>
    <row r="14" spans="1:25" ht="15" customHeight="1">
      <c r="A14" s="259"/>
      <c r="B14" s="173"/>
      <c r="C14" s="173"/>
      <c r="D14" s="259"/>
      <c r="E14" s="277"/>
      <c r="F14" s="277"/>
      <c r="G14" s="277"/>
      <c r="H14" s="83"/>
      <c r="I14" s="128"/>
      <c r="J14" s="128"/>
      <c r="K14" s="84"/>
      <c r="L14" s="129"/>
      <c r="M14" s="172" t="s">
        <v>283</v>
      </c>
      <c r="N14" s="179" t="s">
        <v>284</v>
      </c>
      <c r="O14" s="181"/>
      <c r="P14" s="179" t="s">
        <v>347</v>
      </c>
      <c r="Q14" s="181"/>
      <c r="R14" s="235"/>
      <c r="S14" s="260"/>
      <c r="T14" s="278"/>
      <c r="U14" s="266"/>
      <c r="V14" s="83"/>
      <c r="W14" s="84"/>
      <c r="X14" s="84"/>
      <c r="Y14" s="84"/>
    </row>
    <row r="15" spans="1:25" ht="15" customHeight="1">
      <c r="A15" s="258" t="s">
        <v>286</v>
      </c>
      <c r="B15" s="179" t="str">
        <f>'S2 Maquette'!B15</f>
        <v>Semestre 1</v>
      </c>
      <c r="C15" s="181"/>
      <c r="D15" s="258" t="s">
        <v>287</v>
      </c>
      <c r="E15" s="277" t="str">
        <f>'S2 Maquette'!E15:F16</f>
        <v xml:space="preserve"> 	SPS02BG</v>
      </c>
      <c r="F15" s="277"/>
      <c r="G15" s="277"/>
      <c r="H15" s="83"/>
      <c r="I15" s="128"/>
      <c r="J15" s="128"/>
      <c r="K15" s="84"/>
      <c r="L15" s="129"/>
      <c r="M15" s="173"/>
      <c r="N15" s="274"/>
      <c r="O15" s="275"/>
      <c r="P15" s="274"/>
      <c r="Q15" s="275"/>
      <c r="R15" s="235"/>
      <c r="S15" s="261"/>
      <c r="T15" s="278"/>
      <c r="U15" s="267"/>
      <c r="V15" s="83"/>
      <c r="W15" s="84"/>
      <c r="X15" s="84"/>
      <c r="Y15" s="84"/>
    </row>
    <row r="16" spans="1:25" ht="15" customHeight="1">
      <c r="A16" s="259"/>
      <c r="B16" s="182"/>
      <c r="C16" s="184"/>
      <c r="D16" s="259"/>
      <c r="E16" s="277"/>
      <c r="F16" s="277"/>
      <c r="G16" s="277"/>
      <c r="H16" s="83"/>
      <c r="I16" s="128"/>
      <c r="J16" s="128"/>
      <c r="K16" s="84"/>
      <c r="L16" s="129"/>
      <c r="M16" s="173"/>
      <c r="N16" s="274"/>
      <c r="O16" s="275"/>
      <c r="P16" s="274"/>
      <c r="Q16" s="275"/>
      <c r="R16" s="235"/>
      <c r="S16" s="261"/>
      <c r="T16" s="278"/>
      <c r="U16" s="267"/>
      <c r="V16" s="83"/>
      <c r="W16" s="84"/>
      <c r="X16" s="84"/>
      <c r="Y16" s="84"/>
    </row>
    <row r="17" spans="1:25" ht="15" customHeight="1">
      <c r="A17" s="85"/>
      <c r="B17" s="85"/>
      <c r="C17" s="85"/>
      <c r="D17" s="85"/>
      <c r="E17" s="85"/>
      <c r="F17" s="85"/>
      <c r="G17" s="85"/>
      <c r="H17" s="88"/>
      <c r="I17" s="88"/>
      <c r="J17" s="88"/>
      <c r="K17" s="88"/>
      <c r="L17" s="131"/>
      <c r="M17" s="173"/>
      <c r="N17" s="182"/>
      <c r="O17" s="184"/>
      <c r="P17" s="182"/>
      <c r="Q17" s="184"/>
      <c r="R17" s="235"/>
      <c r="S17" s="262"/>
      <c r="T17" s="278"/>
      <c r="U17" s="259"/>
      <c r="V17" s="147"/>
      <c r="W17" s="84"/>
      <c r="X17" s="84"/>
      <c r="Y17" s="84"/>
    </row>
    <row r="18" spans="1:25" ht="59.65" customHeight="1">
      <c r="A18" s="89" t="s">
        <v>288</v>
      </c>
      <c r="B18" s="89" t="s">
        <v>289</v>
      </c>
      <c r="C18" s="89" t="s">
        <v>5</v>
      </c>
      <c r="D18" s="89" t="s">
        <v>290</v>
      </c>
      <c r="E18" s="89" t="s">
        <v>291</v>
      </c>
      <c r="F18" s="89" t="s">
        <v>292</v>
      </c>
      <c r="G18" s="89" t="s">
        <v>293</v>
      </c>
      <c r="H18" s="89" t="s">
        <v>294</v>
      </c>
      <c r="I18" s="89" t="s">
        <v>295</v>
      </c>
      <c r="J18" s="89" t="s">
        <v>296</v>
      </c>
      <c r="K18" s="89" t="s">
        <v>297</v>
      </c>
      <c r="L18" s="89" t="s">
        <v>298</v>
      </c>
      <c r="M18" s="89" t="s">
        <v>299</v>
      </c>
      <c r="N18" s="89" t="s">
        <v>289</v>
      </c>
      <c r="O18" s="89" t="s">
        <v>300</v>
      </c>
      <c r="P18" s="89" t="s">
        <v>289</v>
      </c>
      <c r="Q18" s="89" t="s">
        <v>301</v>
      </c>
      <c r="R18" s="89" t="s">
        <v>302</v>
      </c>
      <c r="S18" s="89" t="s">
        <v>289</v>
      </c>
      <c r="T18" s="89" t="s">
        <v>300</v>
      </c>
      <c r="U18" s="89" t="s">
        <v>303</v>
      </c>
      <c r="V18" s="89" t="s">
        <v>304</v>
      </c>
      <c r="W18" s="83"/>
      <c r="X18" s="84"/>
      <c r="Y18" s="84"/>
    </row>
    <row r="19" spans="1:25" ht="30.4" customHeight="1">
      <c r="A19" s="100" t="str">
        <f>'S2 Maquette'!B19</f>
        <v>Compétences transversales S2</v>
      </c>
      <c r="B19" s="133" t="str">
        <f>'S2 Maquette'!C19</f>
        <v>UE</v>
      </c>
      <c r="C19" s="148">
        <f>'S2 Maquette'!F19</f>
        <v>0</v>
      </c>
      <c r="D19" s="96"/>
      <c r="E19" s="96"/>
      <c r="F19" s="96"/>
      <c r="G19" s="135"/>
      <c r="H19" s="136"/>
      <c r="I19" s="136"/>
      <c r="J19" s="136"/>
      <c r="K19" s="135"/>
      <c r="L19" s="135"/>
      <c r="M19" s="136"/>
      <c r="N19" s="136"/>
      <c r="O19" s="135"/>
      <c r="P19" s="135"/>
      <c r="Q19" s="135"/>
      <c r="R19" s="135"/>
      <c r="S19" s="135"/>
      <c r="T19" s="135"/>
      <c r="U19" s="137"/>
      <c r="V19" s="138"/>
      <c r="W19" s="83"/>
      <c r="X19" s="84"/>
      <c r="Y19" s="84"/>
    </row>
    <row r="20" spans="1:25" ht="30.4" customHeight="1">
      <c r="A20" s="100" t="str">
        <f>'S2 Maquette'!B20</f>
        <v>Compétences numériques 1</v>
      </c>
      <c r="B20" s="133" t="str">
        <f>'S2 Maquette'!C20</f>
        <v>ECUE</v>
      </c>
      <c r="C20" s="148">
        <f>'S2 Maquette'!F20</f>
        <v>0</v>
      </c>
      <c r="D20" s="94"/>
      <c r="E20" s="94"/>
      <c r="F20" s="94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8"/>
      <c r="W20" s="83"/>
      <c r="X20" s="84"/>
      <c r="Y20" s="84"/>
    </row>
    <row r="21" spans="1:25" ht="30.4" customHeight="1">
      <c r="A21" s="100" t="str">
        <f>'S2 Maquette'!B21</f>
        <v>Compétences pré-professionnalisation 1</v>
      </c>
      <c r="B21" s="133" t="str">
        <f>'S2 Maquette'!C21</f>
        <v>ECUE</v>
      </c>
      <c r="C21" s="148">
        <f>'S2 Maquette'!F21</f>
        <v>0</v>
      </c>
      <c r="D21" s="94"/>
      <c r="E21" s="94"/>
      <c r="F21" s="94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8"/>
      <c r="W21" s="83"/>
      <c r="X21" s="84"/>
      <c r="Y21" s="84"/>
    </row>
    <row r="22" spans="1:25" ht="30.4" customHeight="1">
      <c r="A22" s="100" t="str">
        <f>'S2 Maquette'!B22</f>
        <v>Anglais 2</v>
      </c>
      <c r="B22" s="133" t="str">
        <f>'S2 Maquette'!C22</f>
        <v>ECUE</v>
      </c>
      <c r="C22" s="148">
        <f>'S2 Maquette'!F22</f>
        <v>0</v>
      </c>
      <c r="D22" s="94"/>
      <c r="E22" s="94"/>
      <c r="F22" s="94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147"/>
      <c r="X22" s="84"/>
      <c r="Y22" s="84"/>
    </row>
    <row r="23" spans="1:25" ht="54.65" customHeight="1">
      <c r="A23" s="25" t="str">
        <f>'S2 Maquette'!B23</f>
        <v xml:space="preserve">Diversité du Vivant </v>
      </c>
      <c r="B23" s="25" t="str">
        <f>'S2 Maquette'!C23</f>
        <v>UE</v>
      </c>
      <c r="C23" s="24" t="s">
        <v>305</v>
      </c>
      <c r="D23" s="104">
        <v>1</v>
      </c>
      <c r="E23" s="24" t="s">
        <v>306</v>
      </c>
      <c r="F23" s="24" t="s">
        <v>306</v>
      </c>
      <c r="G23" s="25" t="s">
        <v>306</v>
      </c>
      <c r="H23" s="25" t="s">
        <v>306</v>
      </c>
      <c r="I23" s="25" t="s">
        <v>306</v>
      </c>
      <c r="J23" s="27">
        <v>8</v>
      </c>
      <c r="K23" s="25" t="s">
        <v>8</v>
      </c>
      <c r="L23" s="26"/>
      <c r="M23" s="27">
        <v>2</v>
      </c>
      <c r="N23" s="26"/>
      <c r="O23" s="26"/>
      <c r="P23" s="25" t="s">
        <v>9</v>
      </c>
      <c r="Q23" s="25" t="s">
        <v>348</v>
      </c>
      <c r="R23" s="24" t="s">
        <v>16</v>
      </c>
      <c r="S23" s="25" t="s">
        <v>9</v>
      </c>
      <c r="T23" s="25" t="s">
        <v>308</v>
      </c>
      <c r="U23" s="26"/>
      <c r="V23" s="140" t="s">
        <v>349</v>
      </c>
      <c r="W23" s="25" t="s">
        <v>307</v>
      </c>
      <c r="X23" s="83"/>
      <c r="Y23" s="84"/>
    </row>
    <row r="24" spans="1:25" ht="30.4" customHeight="1">
      <c r="A24" s="25" t="str">
        <f>'S2 Maquette'!B24</f>
        <v xml:space="preserve">Cinétique et Thermodynamique  </v>
      </c>
      <c r="B24" s="25" t="str">
        <f>'S2 Maquette'!C24</f>
        <v>UE</v>
      </c>
      <c r="C24" s="24" t="s">
        <v>305</v>
      </c>
      <c r="D24" s="104">
        <v>1</v>
      </c>
      <c r="E24" s="24" t="s">
        <v>306</v>
      </c>
      <c r="F24" s="24" t="s">
        <v>306</v>
      </c>
      <c r="G24" s="25" t="s">
        <v>306</v>
      </c>
      <c r="H24" s="25" t="s">
        <v>306</v>
      </c>
      <c r="I24" s="25" t="s">
        <v>306</v>
      </c>
      <c r="J24" s="27">
        <v>8</v>
      </c>
      <c r="K24" s="25" t="s">
        <v>8</v>
      </c>
      <c r="L24" s="26"/>
      <c r="M24" s="27">
        <v>3</v>
      </c>
      <c r="N24" s="26"/>
      <c r="O24" s="26"/>
      <c r="P24" s="26"/>
      <c r="Q24" s="26"/>
      <c r="R24" s="26"/>
      <c r="S24" s="26"/>
      <c r="T24" s="26"/>
      <c r="U24" s="26"/>
      <c r="V24" s="25" t="s">
        <v>307</v>
      </c>
      <c r="W24" s="144"/>
      <c r="X24" s="83"/>
      <c r="Y24" s="84"/>
    </row>
    <row r="25" spans="1:25" ht="30.4" customHeight="1">
      <c r="A25" s="25" t="str">
        <f>'S2 Maquette'!B25</f>
        <v>Cinétique Chimique et équilibre</v>
      </c>
      <c r="B25" s="25" t="str">
        <f>'S2 Maquette'!C25</f>
        <v>ECUE</v>
      </c>
      <c r="C25" s="24" t="s">
        <v>305</v>
      </c>
      <c r="D25" s="104">
        <v>1</v>
      </c>
      <c r="E25" s="24" t="s">
        <v>306</v>
      </c>
      <c r="F25" s="24" t="s">
        <v>306</v>
      </c>
      <c r="G25" s="25" t="s">
        <v>306</v>
      </c>
      <c r="H25" s="25" t="s">
        <v>306</v>
      </c>
      <c r="I25" s="25" t="s">
        <v>306</v>
      </c>
      <c r="J25" s="27">
        <v>6</v>
      </c>
      <c r="K25" s="26"/>
      <c r="L25" s="26"/>
      <c r="M25" s="26"/>
      <c r="N25" s="26"/>
      <c r="O25" s="26"/>
      <c r="P25" s="25" t="s">
        <v>9</v>
      </c>
      <c r="Q25" s="25" t="s">
        <v>312</v>
      </c>
      <c r="R25" s="24" t="s">
        <v>16</v>
      </c>
      <c r="S25" s="25" t="s">
        <v>9</v>
      </c>
      <c r="T25" s="25" t="s">
        <v>312</v>
      </c>
      <c r="U25" s="26"/>
      <c r="V25" s="138"/>
      <c r="W25" s="149"/>
      <c r="X25" s="84"/>
      <c r="Y25" s="84"/>
    </row>
    <row r="26" spans="1:25" ht="30.4" customHeight="1">
      <c r="A26" s="25" t="str">
        <f>'S2 Maquette'!B26</f>
        <v>Thermodynamique chimique</v>
      </c>
      <c r="B26" s="25" t="str">
        <f>'S2 Maquette'!C26</f>
        <v>ECUE</v>
      </c>
      <c r="C26" s="24" t="s">
        <v>305</v>
      </c>
      <c r="D26" s="104">
        <v>1</v>
      </c>
      <c r="E26" s="24" t="s">
        <v>306</v>
      </c>
      <c r="F26" s="24" t="s">
        <v>306</v>
      </c>
      <c r="G26" s="25" t="s">
        <v>306</v>
      </c>
      <c r="H26" s="25" t="s">
        <v>306</v>
      </c>
      <c r="I26" s="25" t="s">
        <v>306</v>
      </c>
      <c r="J26" s="27">
        <v>6</v>
      </c>
      <c r="K26" s="26"/>
      <c r="L26" s="26"/>
      <c r="M26" s="26"/>
      <c r="N26" s="26"/>
      <c r="O26" s="26"/>
      <c r="P26" s="25" t="s">
        <v>9</v>
      </c>
      <c r="Q26" s="25" t="s">
        <v>312</v>
      </c>
      <c r="R26" s="24" t="s">
        <v>16</v>
      </c>
      <c r="S26" s="25" t="s">
        <v>9</v>
      </c>
      <c r="T26" s="25" t="s">
        <v>312</v>
      </c>
      <c r="U26" s="26"/>
      <c r="V26" s="138"/>
      <c r="W26" s="83"/>
      <c r="X26" s="84"/>
      <c r="Y26" s="84"/>
    </row>
    <row r="27" spans="1:25" ht="30.4" customHeight="1">
      <c r="A27" s="25" t="str">
        <f>'S2 Maquette'!B27</f>
        <v>Thermodynamique Physique</v>
      </c>
      <c r="B27" s="25" t="str">
        <f>'S2 Maquette'!C27</f>
        <v>ECUE</v>
      </c>
      <c r="C27" s="24" t="s">
        <v>305</v>
      </c>
      <c r="D27" s="104">
        <v>1</v>
      </c>
      <c r="E27" s="24" t="s">
        <v>306</v>
      </c>
      <c r="F27" s="24" t="s">
        <v>306</v>
      </c>
      <c r="G27" s="25" t="s">
        <v>306</v>
      </c>
      <c r="H27" s="25" t="s">
        <v>306</v>
      </c>
      <c r="I27" s="25" t="s">
        <v>306</v>
      </c>
      <c r="J27" s="27">
        <v>6</v>
      </c>
      <c r="K27" s="26"/>
      <c r="L27" s="142"/>
      <c r="M27" s="26"/>
      <c r="N27" s="26"/>
      <c r="O27" s="26"/>
      <c r="P27" s="25" t="s">
        <v>9</v>
      </c>
      <c r="Q27" s="25" t="s">
        <v>312</v>
      </c>
      <c r="R27" s="24" t="s">
        <v>16</v>
      </c>
      <c r="S27" s="25" t="s">
        <v>9</v>
      </c>
      <c r="T27" s="25" t="s">
        <v>312</v>
      </c>
      <c r="U27" s="26"/>
      <c r="V27" s="138"/>
      <c r="W27" s="147"/>
      <c r="X27" s="84"/>
      <c r="Y27" s="84"/>
    </row>
    <row r="28" spans="1:25" ht="51.65" customHeight="1">
      <c r="A28" s="25" t="str">
        <f>'S2 Maquette'!B28</f>
        <v>Structure et dynamique de la terre 1</v>
      </c>
      <c r="B28" s="25" t="str">
        <f>'S2 Maquette'!C28</f>
        <v>UE</v>
      </c>
      <c r="C28" s="24" t="s">
        <v>305</v>
      </c>
      <c r="D28" s="104">
        <v>1</v>
      </c>
      <c r="E28" s="24" t="s">
        <v>306</v>
      </c>
      <c r="F28" s="24" t="s">
        <v>306</v>
      </c>
      <c r="G28" s="25" t="s">
        <v>306</v>
      </c>
      <c r="H28" s="25" t="s">
        <v>306</v>
      </c>
      <c r="I28" s="25" t="s">
        <v>306</v>
      </c>
      <c r="J28" s="27">
        <v>8</v>
      </c>
      <c r="K28" s="25" t="s">
        <v>8</v>
      </c>
      <c r="L28" s="142"/>
      <c r="M28" s="27">
        <v>2</v>
      </c>
      <c r="N28" s="26"/>
      <c r="O28" s="25" t="s">
        <v>312</v>
      </c>
      <c r="P28" s="25" t="s">
        <v>9</v>
      </c>
      <c r="Q28" s="25" t="s">
        <v>312</v>
      </c>
      <c r="R28" s="24" t="s">
        <v>16</v>
      </c>
      <c r="S28" s="25" t="s">
        <v>9</v>
      </c>
      <c r="T28" s="25" t="s">
        <v>312</v>
      </c>
      <c r="U28" s="26"/>
      <c r="V28" s="140" t="s">
        <v>317</v>
      </c>
      <c r="W28" s="25" t="s">
        <v>318</v>
      </c>
      <c r="X28" s="83"/>
      <c r="Y28" s="84"/>
    </row>
    <row r="29" spans="1:25" ht="30.4" customHeight="1">
      <c r="A29" s="25" t="str">
        <f>'S2 Maquette'!B29</f>
        <v xml:space="preserve">Outils pour la biologie 2 </v>
      </c>
      <c r="B29" s="25" t="str">
        <f>'S2 Maquette'!C29</f>
        <v>UE</v>
      </c>
      <c r="C29" s="24" t="s">
        <v>305</v>
      </c>
      <c r="D29" s="104">
        <v>1</v>
      </c>
      <c r="E29" s="24" t="s">
        <v>306</v>
      </c>
      <c r="F29" s="24" t="s">
        <v>306</v>
      </c>
      <c r="G29" s="25" t="s">
        <v>306</v>
      </c>
      <c r="H29" s="25" t="s">
        <v>306</v>
      </c>
      <c r="I29" s="25" t="s">
        <v>306</v>
      </c>
      <c r="J29" s="27">
        <v>8</v>
      </c>
      <c r="K29" s="25" t="s">
        <v>8</v>
      </c>
      <c r="L29" s="26"/>
      <c r="M29" s="27">
        <v>3</v>
      </c>
      <c r="N29" s="26"/>
      <c r="O29" s="26"/>
      <c r="P29" s="26"/>
      <c r="Q29" s="26"/>
      <c r="R29" s="26"/>
      <c r="S29" s="26"/>
      <c r="T29" s="26"/>
      <c r="U29" s="26"/>
      <c r="V29" s="138"/>
      <c r="W29" s="25" t="s">
        <v>307</v>
      </c>
      <c r="X29" s="83"/>
      <c r="Y29" s="84"/>
    </row>
    <row r="30" spans="1:25" ht="30.4" customHeight="1">
      <c r="A30" s="25" t="str">
        <f>'S2 Maquette'!B30</f>
        <v>Analyse et Modélisation</v>
      </c>
      <c r="B30" s="25" t="str">
        <f>'S2 Maquette'!C30</f>
        <v>ECUE</v>
      </c>
      <c r="C30" s="24" t="s">
        <v>305</v>
      </c>
      <c r="D30" s="104">
        <v>1</v>
      </c>
      <c r="E30" s="24" t="s">
        <v>306</v>
      </c>
      <c r="F30" s="24" t="s">
        <v>306</v>
      </c>
      <c r="G30" s="25" t="s">
        <v>306</v>
      </c>
      <c r="H30" s="25" t="s">
        <v>306</v>
      </c>
      <c r="I30" s="25" t="s">
        <v>306</v>
      </c>
      <c r="J30" s="27">
        <v>6</v>
      </c>
      <c r="K30" s="26"/>
      <c r="L30" s="142"/>
      <c r="M30" s="26"/>
      <c r="N30" s="26"/>
      <c r="O30" s="26"/>
      <c r="P30" s="25" t="s">
        <v>9</v>
      </c>
      <c r="Q30" s="25" t="s">
        <v>312</v>
      </c>
      <c r="R30" s="24" t="s">
        <v>16</v>
      </c>
      <c r="S30" s="25" t="s">
        <v>9</v>
      </c>
      <c r="T30" s="25" t="s">
        <v>312</v>
      </c>
      <c r="U30" s="26"/>
      <c r="V30" s="138"/>
      <c r="W30" s="149"/>
      <c r="X30" s="84"/>
      <c r="Y30" s="84"/>
    </row>
    <row r="31" spans="1:25" ht="30.4" customHeight="1">
      <c r="A31" s="25" t="str">
        <f>'S2 Maquette'!B31</f>
        <v xml:space="preserve">Mécanique pour la biologie </v>
      </c>
      <c r="B31" s="25" t="str">
        <f>'S2 Maquette'!C31</f>
        <v>ECUE</v>
      </c>
      <c r="C31" s="24" t="s">
        <v>305</v>
      </c>
      <c r="D31" s="104">
        <v>1</v>
      </c>
      <c r="E31" s="24" t="s">
        <v>306</v>
      </c>
      <c r="F31" s="24" t="s">
        <v>306</v>
      </c>
      <c r="G31" s="25" t="s">
        <v>306</v>
      </c>
      <c r="H31" s="25" t="s">
        <v>306</v>
      </c>
      <c r="I31" s="25" t="s">
        <v>306</v>
      </c>
      <c r="J31" s="27">
        <v>6</v>
      </c>
      <c r="K31" s="26"/>
      <c r="L31" s="142"/>
      <c r="M31" s="26"/>
      <c r="N31" s="26"/>
      <c r="O31" s="26"/>
      <c r="P31" s="25" t="s">
        <v>9</v>
      </c>
      <c r="Q31" s="25" t="s">
        <v>310</v>
      </c>
      <c r="R31" s="24" t="s">
        <v>16</v>
      </c>
      <c r="S31" s="25" t="s">
        <v>9</v>
      </c>
      <c r="T31" s="25" t="s">
        <v>310</v>
      </c>
      <c r="U31" s="26"/>
      <c r="V31" s="138"/>
      <c r="W31" s="147"/>
      <c r="X31" s="84"/>
      <c r="Y31" s="84"/>
    </row>
    <row r="32" spans="1:25" ht="51.65" customHeight="1">
      <c r="A32" s="25" t="str">
        <f>'S2 Maquette'!B32</f>
        <v>Atmosphère, océan et Climat</v>
      </c>
      <c r="B32" s="25" t="str">
        <f>'S2 Maquette'!C32</f>
        <v>UE</v>
      </c>
      <c r="C32" s="24" t="s">
        <v>305</v>
      </c>
      <c r="D32" s="104">
        <v>1</v>
      </c>
      <c r="E32" s="24" t="s">
        <v>306</v>
      </c>
      <c r="F32" s="24" t="s">
        <v>306</v>
      </c>
      <c r="G32" s="25" t="s">
        <v>306</v>
      </c>
      <c r="H32" s="25" t="s">
        <v>306</v>
      </c>
      <c r="I32" s="25" t="s">
        <v>306</v>
      </c>
      <c r="J32" s="27">
        <v>8</v>
      </c>
      <c r="K32" s="25" t="s">
        <v>8</v>
      </c>
      <c r="L32" s="142"/>
      <c r="M32" s="27">
        <v>2</v>
      </c>
      <c r="N32" s="26"/>
      <c r="O32" s="25" t="s">
        <v>312</v>
      </c>
      <c r="P32" s="25" t="s">
        <v>9</v>
      </c>
      <c r="Q32" s="25" t="s">
        <v>312</v>
      </c>
      <c r="R32" s="24" t="s">
        <v>16</v>
      </c>
      <c r="S32" s="25" t="s">
        <v>9</v>
      </c>
      <c r="T32" s="25" t="s">
        <v>312</v>
      </c>
      <c r="U32" s="26"/>
      <c r="V32" s="140" t="s">
        <v>317</v>
      </c>
      <c r="W32" s="25" t="s">
        <v>318</v>
      </c>
      <c r="X32" s="83"/>
      <c r="Y32" s="84"/>
    </row>
    <row r="33" spans="1:25" ht="43.9" customHeight="1">
      <c r="A33" s="144">
        <f>'S2 Maquette'!B33</f>
        <v>0</v>
      </c>
      <c r="B33" s="144">
        <f>'S2 Maquette'!C33</f>
        <v>0</v>
      </c>
      <c r="C33" s="24" t="s">
        <v>305</v>
      </c>
      <c r="D33" s="105"/>
      <c r="E33" s="105"/>
      <c r="F33" s="105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141"/>
      <c r="W33" s="149"/>
      <c r="X33" s="84"/>
      <c r="Y33" s="84"/>
    </row>
    <row r="34" spans="1:25" ht="30.4" customHeight="1">
      <c r="A34" s="144">
        <f>'S2 Maquette'!B34</f>
        <v>0</v>
      </c>
      <c r="B34" s="144">
        <f>'S2 Maquette'!C34</f>
        <v>0</v>
      </c>
      <c r="C34" s="24" t="s">
        <v>305</v>
      </c>
      <c r="D34" s="105"/>
      <c r="E34" s="105"/>
      <c r="F34" s="10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138"/>
      <c r="W34" s="83"/>
      <c r="X34" s="84"/>
      <c r="Y34" s="84"/>
    </row>
    <row r="35" spans="1:25" ht="30.4" customHeight="1">
      <c r="A35" s="144">
        <f>'S2 Maquette'!B35</f>
        <v>0</v>
      </c>
      <c r="B35" s="144">
        <f>'S2 Maquette'!C35</f>
        <v>0</v>
      </c>
      <c r="C35" s="24" t="s">
        <v>305</v>
      </c>
      <c r="D35" s="105"/>
      <c r="E35" s="105"/>
      <c r="F35" s="10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138"/>
      <c r="W35" s="83"/>
      <c r="X35" s="84"/>
      <c r="Y35" s="84"/>
    </row>
    <row r="36" spans="1:25" ht="30.4" customHeight="1">
      <c r="A36" s="144">
        <f>'S2 Maquette'!B36</f>
        <v>0</v>
      </c>
      <c r="B36" s="144">
        <f>'S2 Maquette'!C36</f>
        <v>0</v>
      </c>
      <c r="C36" s="24" t="s">
        <v>305</v>
      </c>
      <c r="D36" s="105"/>
      <c r="E36" s="105"/>
      <c r="F36" s="10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138"/>
      <c r="W36" s="83"/>
      <c r="X36" s="84"/>
      <c r="Y36" s="84"/>
    </row>
    <row r="37" spans="1:25" ht="30.4" customHeight="1">
      <c r="A37" s="144">
        <f>'S2 Maquette'!B37</f>
        <v>0</v>
      </c>
      <c r="B37" s="144">
        <f>'S2 Maquette'!C37</f>
        <v>0</v>
      </c>
      <c r="C37" s="24" t="s">
        <v>305</v>
      </c>
      <c r="D37" s="105"/>
      <c r="E37" s="105"/>
      <c r="F37" s="10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138"/>
      <c r="W37" s="83"/>
      <c r="X37" s="84"/>
      <c r="Y37" s="84"/>
    </row>
    <row r="38" spans="1:25" ht="30.4" customHeight="1">
      <c r="A38" s="144">
        <f>'S2 Maquette'!B38</f>
        <v>0</v>
      </c>
      <c r="B38" s="144">
        <f>'S2 Maquette'!C38</f>
        <v>0</v>
      </c>
      <c r="C38" s="24" t="s">
        <v>305</v>
      </c>
      <c r="D38" s="105"/>
      <c r="E38" s="105"/>
      <c r="F38" s="10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138"/>
      <c r="W38" s="83"/>
      <c r="X38" s="84"/>
      <c r="Y38" s="84"/>
    </row>
    <row r="39" spans="1:25" ht="30.4" customHeight="1">
      <c r="A39" s="144">
        <f>'S2 Maquette'!B39</f>
        <v>0</v>
      </c>
      <c r="B39" s="144">
        <f>'S2 Maquette'!C39</f>
        <v>0</v>
      </c>
      <c r="C39" s="24" t="s">
        <v>305</v>
      </c>
      <c r="D39" s="105"/>
      <c r="E39" s="105"/>
      <c r="F39" s="10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138"/>
      <c r="W39" s="83"/>
      <c r="X39" s="84"/>
      <c r="Y39" s="84"/>
    </row>
    <row r="40" spans="1:25" ht="30.4" customHeight="1">
      <c r="A40" s="144">
        <f>'S2 Maquette'!B40</f>
        <v>0</v>
      </c>
      <c r="B40" s="144">
        <f>'S2 Maquette'!C40</f>
        <v>0</v>
      </c>
      <c r="C40" s="24" t="s">
        <v>305</v>
      </c>
      <c r="D40" s="105"/>
      <c r="E40" s="105"/>
      <c r="F40" s="10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138"/>
      <c r="W40" s="83"/>
      <c r="X40" s="84"/>
      <c r="Y40" s="84"/>
    </row>
    <row r="41" spans="1:25" ht="30.4" customHeight="1">
      <c r="A41" s="144">
        <f>'S2 Maquette'!B41</f>
        <v>0</v>
      </c>
      <c r="B41" s="144">
        <f>'S2 Maquette'!C41</f>
        <v>0</v>
      </c>
      <c r="C41" s="24" t="s">
        <v>305</v>
      </c>
      <c r="D41" s="105"/>
      <c r="E41" s="105"/>
      <c r="F41" s="10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138"/>
      <c r="W41" s="83"/>
      <c r="X41" s="84"/>
      <c r="Y41" s="84"/>
    </row>
    <row r="42" spans="1:25" ht="30.4" customHeight="1">
      <c r="A42" s="144">
        <f>'S2 Maquette'!B42</f>
        <v>0</v>
      </c>
      <c r="B42" s="144">
        <f>'S2 Maquette'!C42</f>
        <v>0</v>
      </c>
      <c r="C42" s="24" t="s">
        <v>305</v>
      </c>
      <c r="D42" s="105"/>
      <c r="E42" s="105"/>
      <c r="F42" s="10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138"/>
      <c r="W42" s="83"/>
      <c r="X42" s="84"/>
      <c r="Y42" s="84"/>
    </row>
    <row r="43" spans="1:25" ht="30.4" customHeight="1">
      <c r="A43" s="144">
        <f>'S2 Maquette'!B43</f>
        <v>0</v>
      </c>
      <c r="B43" s="144">
        <f>'S2 Maquette'!C43</f>
        <v>0</v>
      </c>
      <c r="C43" s="24" t="s">
        <v>305</v>
      </c>
      <c r="D43" s="105"/>
      <c r="E43" s="105"/>
      <c r="F43" s="10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138"/>
      <c r="W43" s="83"/>
      <c r="X43" s="84"/>
      <c r="Y43" s="84"/>
    </row>
    <row r="44" spans="1:25" ht="30.4" customHeight="1">
      <c r="A44" s="144">
        <f>'S2 Maquette'!B44</f>
        <v>0</v>
      </c>
      <c r="B44" s="144">
        <f>'S2 Maquette'!C44</f>
        <v>0</v>
      </c>
      <c r="C44" s="24" t="s">
        <v>305</v>
      </c>
      <c r="D44" s="105"/>
      <c r="E44" s="105"/>
      <c r="F44" s="10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38"/>
      <c r="W44" s="83"/>
      <c r="X44" s="84"/>
      <c r="Y44" s="84"/>
    </row>
    <row r="45" spans="1:25" ht="30.4" customHeight="1">
      <c r="A45" s="144">
        <f>'S2 Maquette'!B45</f>
        <v>0</v>
      </c>
      <c r="B45" s="144">
        <f>'S2 Maquette'!C45</f>
        <v>0</v>
      </c>
      <c r="C45" s="24" t="s">
        <v>305</v>
      </c>
      <c r="D45" s="105"/>
      <c r="E45" s="105"/>
      <c r="F45" s="10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138"/>
      <c r="W45" s="83"/>
      <c r="X45" s="84"/>
      <c r="Y45" s="84"/>
    </row>
    <row r="46" spans="1:25" ht="30.4" customHeight="1">
      <c r="A46" s="144">
        <f>'S2 Maquette'!B46</f>
        <v>0</v>
      </c>
      <c r="B46" s="144">
        <f>'S2 Maquette'!C46</f>
        <v>0</v>
      </c>
      <c r="C46" s="24" t="s">
        <v>305</v>
      </c>
      <c r="D46" s="105"/>
      <c r="E46" s="105"/>
      <c r="F46" s="10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138"/>
      <c r="W46" s="83"/>
      <c r="X46" s="84"/>
      <c r="Y46" s="84"/>
    </row>
    <row r="47" spans="1:25" ht="30.4" customHeight="1">
      <c r="A47" s="144">
        <f>'S2 Maquette'!B47</f>
        <v>0</v>
      </c>
      <c r="B47" s="144">
        <f>'S2 Maquette'!C47</f>
        <v>0</v>
      </c>
      <c r="C47" s="24" t="s">
        <v>305</v>
      </c>
      <c r="D47" s="105"/>
      <c r="E47" s="105"/>
      <c r="F47" s="10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138"/>
      <c r="W47" s="83"/>
      <c r="X47" s="84"/>
      <c r="Y47" s="84"/>
    </row>
    <row r="48" spans="1:25" ht="30.4" customHeight="1">
      <c r="A48" s="144">
        <f>'S2 Maquette'!B48</f>
        <v>0</v>
      </c>
      <c r="B48" s="144">
        <f>'S2 Maquette'!C48</f>
        <v>0</v>
      </c>
      <c r="C48" s="24" t="s">
        <v>305</v>
      </c>
      <c r="D48" s="105"/>
      <c r="E48" s="105"/>
      <c r="F48" s="10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138"/>
      <c r="W48" s="83"/>
      <c r="X48" s="84"/>
      <c r="Y48" s="84"/>
    </row>
    <row r="49" spans="1:25" ht="30.4" customHeight="1">
      <c r="A49" s="144">
        <f>'S2 Maquette'!B49</f>
        <v>0</v>
      </c>
      <c r="B49" s="144">
        <f>'S2 Maquette'!C49</f>
        <v>0</v>
      </c>
      <c r="C49" s="24" t="s">
        <v>305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138"/>
      <c r="W49" s="83"/>
      <c r="X49" s="84"/>
      <c r="Y49" s="84"/>
    </row>
    <row r="50" spans="1:25" ht="30.4" customHeight="1">
      <c r="A50" s="144">
        <f>'S2 Maquette'!B50</f>
        <v>0</v>
      </c>
      <c r="B50" s="144">
        <f>'S2 Maquette'!C50</f>
        <v>0</v>
      </c>
      <c r="C50" s="24" t="s">
        <v>305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138"/>
      <c r="W50" s="83"/>
      <c r="X50" s="84"/>
      <c r="Y50" s="84"/>
    </row>
    <row r="51" spans="1:25" ht="30.4" customHeight="1">
      <c r="A51" s="144">
        <f>'S2 Maquette'!B51</f>
        <v>0</v>
      </c>
      <c r="B51" s="144">
        <f>'S2 Maquette'!C51</f>
        <v>0</v>
      </c>
      <c r="C51" s="24" t="s">
        <v>305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138"/>
      <c r="W51" s="83"/>
      <c r="X51" s="84"/>
      <c r="Y51" s="84"/>
    </row>
    <row r="52" spans="1:25" ht="30.4" customHeight="1">
      <c r="A52" s="144">
        <f>'S2 Maquette'!B52</f>
        <v>0</v>
      </c>
      <c r="B52" s="144">
        <f>'S2 Maquette'!C52</f>
        <v>0</v>
      </c>
      <c r="C52" s="24" t="s">
        <v>305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138"/>
      <c r="W52" s="83"/>
      <c r="X52" s="84"/>
      <c r="Y52" s="84"/>
    </row>
    <row r="53" spans="1:25" ht="30.4" customHeight="1">
      <c r="A53" s="144">
        <f>'S2 Maquette'!B53</f>
        <v>0</v>
      </c>
      <c r="B53" s="144">
        <f>'S2 Maquette'!C53</f>
        <v>0</v>
      </c>
      <c r="C53" s="24" t="s">
        <v>305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138"/>
      <c r="W53" s="83"/>
      <c r="X53" s="84"/>
      <c r="Y53" s="84"/>
    </row>
    <row r="54" spans="1:25" ht="30.4" customHeight="1">
      <c r="A54" s="144">
        <f>'S2 Maquette'!B54</f>
        <v>0</v>
      </c>
      <c r="B54" s="144">
        <f>'S2 Maquette'!C54</f>
        <v>0</v>
      </c>
      <c r="C54" s="24" t="s">
        <v>305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138"/>
      <c r="W54" s="83"/>
      <c r="X54" s="84"/>
      <c r="Y54" s="84"/>
    </row>
    <row r="55" spans="1:25" ht="30.4" customHeight="1">
      <c r="A55" s="144">
        <f>'S2 Maquette'!B55</f>
        <v>0</v>
      </c>
      <c r="B55" s="144">
        <f>'S2 Maquette'!C55</f>
        <v>0</v>
      </c>
      <c r="C55" s="24" t="s">
        <v>305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138"/>
      <c r="W55" s="83"/>
      <c r="X55" s="84"/>
      <c r="Y55" s="84"/>
    </row>
    <row r="56" spans="1:25" ht="30.4" customHeight="1">
      <c r="A56" s="144">
        <f>'S2 Maquette'!B56</f>
        <v>0</v>
      </c>
      <c r="B56" s="144">
        <f>'S2 Maquette'!C56</f>
        <v>0</v>
      </c>
      <c r="C56" s="24" t="s">
        <v>305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138"/>
      <c r="W56" s="83"/>
      <c r="X56" s="84"/>
      <c r="Y56" s="84"/>
    </row>
    <row r="57" spans="1:25" ht="30.4" customHeight="1">
      <c r="A57" s="144">
        <f>'S2 Maquette'!B57</f>
        <v>0</v>
      </c>
      <c r="B57" s="144">
        <f>'S2 Maquette'!C57</f>
        <v>0</v>
      </c>
      <c r="C57" s="24" t="s">
        <v>305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138"/>
      <c r="W57" s="83"/>
      <c r="X57" s="84"/>
      <c r="Y57" s="84"/>
    </row>
    <row r="58" spans="1:25" ht="30.4" customHeight="1">
      <c r="A58" s="144">
        <f>'S2 Maquette'!B58</f>
        <v>0</v>
      </c>
      <c r="B58" s="144">
        <f>'S2 Maquette'!C58</f>
        <v>0</v>
      </c>
      <c r="C58" s="24" t="s">
        <v>305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138"/>
      <c r="W58" s="83"/>
      <c r="X58" s="84"/>
      <c r="Y58" s="84"/>
    </row>
    <row r="59" spans="1:25" ht="30.4" customHeight="1">
      <c r="A59" s="144">
        <f>'S2 Maquette'!B59</f>
        <v>0</v>
      </c>
      <c r="B59" s="144">
        <f>'S2 Maquette'!C59</f>
        <v>0</v>
      </c>
      <c r="C59" s="24" t="s">
        <v>305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138"/>
      <c r="W59" s="83"/>
      <c r="X59" s="84"/>
      <c r="Y59" s="84"/>
    </row>
    <row r="60" spans="1:25" ht="30.4" customHeight="1">
      <c r="A60" s="144">
        <f>'S2 Maquette'!B60</f>
        <v>0</v>
      </c>
      <c r="B60" s="144">
        <f>'S2 Maquette'!C60</f>
        <v>0</v>
      </c>
      <c r="C60" s="24" t="s">
        <v>305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138"/>
      <c r="W60" s="83"/>
      <c r="X60" s="84"/>
      <c r="Y60" s="84"/>
    </row>
    <row r="61" spans="1:25" ht="30.4" customHeight="1">
      <c r="A61" s="144">
        <f>'S2 Maquette'!B61</f>
        <v>0</v>
      </c>
      <c r="B61" s="144">
        <f>'S2 Maquette'!C61</f>
        <v>0</v>
      </c>
      <c r="C61" s="24" t="s">
        <v>305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138"/>
      <c r="W61" s="83"/>
      <c r="X61" s="84"/>
      <c r="Y61" s="84"/>
    </row>
    <row r="62" spans="1:25" ht="30.4" customHeight="1">
      <c r="A62" s="144">
        <f>'S2 Maquette'!B62</f>
        <v>0</v>
      </c>
      <c r="B62" s="144">
        <f>'S2 Maquette'!C62</f>
        <v>0</v>
      </c>
      <c r="C62" s="24" t="s">
        <v>305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138"/>
      <c r="W62" s="83"/>
      <c r="X62" s="84"/>
      <c r="Y62" s="84"/>
    </row>
    <row r="63" spans="1:25" ht="30.4" customHeight="1">
      <c r="A63" s="144">
        <f>'S2 Maquette'!B63</f>
        <v>0</v>
      </c>
      <c r="B63" s="144">
        <f>'S2 Maquette'!C63</f>
        <v>0</v>
      </c>
      <c r="C63" s="24" t="s">
        <v>305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138"/>
      <c r="W63" s="83"/>
      <c r="X63" s="84"/>
      <c r="Y63" s="84"/>
    </row>
    <row r="64" spans="1:25" ht="30.4" customHeight="1">
      <c r="A64" s="144">
        <f>'S2 Maquette'!B64</f>
        <v>0</v>
      </c>
      <c r="B64" s="144">
        <f>'S2 Maquette'!C64</f>
        <v>0</v>
      </c>
      <c r="C64" s="24" t="s">
        <v>305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138"/>
      <c r="W64" s="83"/>
      <c r="X64" s="84"/>
      <c r="Y64" s="84"/>
    </row>
    <row r="65" spans="1:25" ht="30.4" customHeight="1">
      <c r="A65" s="144">
        <f>'S2 Maquette'!B65</f>
        <v>0</v>
      </c>
      <c r="B65" s="144">
        <f>'S2 Maquette'!C65</f>
        <v>0</v>
      </c>
      <c r="C65" s="24" t="s">
        <v>305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138"/>
      <c r="W65" s="83"/>
      <c r="X65" s="84"/>
      <c r="Y65" s="84"/>
    </row>
    <row r="66" spans="1:25" ht="30.4" customHeight="1">
      <c r="A66" s="144">
        <f>'S2 Maquette'!B66</f>
        <v>0</v>
      </c>
      <c r="B66" s="144">
        <f>'S2 Maquette'!C66</f>
        <v>0</v>
      </c>
      <c r="C66" s="24" t="s">
        <v>305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138"/>
      <c r="W66" s="83"/>
      <c r="X66" s="84"/>
      <c r="Y66" s="84"/>
    </row>
    <row r="67" spans="1:25" ht="30.4" customHeight="1">
      <c r="A67" s="144">
        <f>'S2 Maquette'!B67</f>
        <v>0</v>
      </c>
      <c r="B67" s="144">
        <f>'S2 Maquette'!C67</f>
        <v>0</v>
      </c>
      <c r="C67" s="24" t="s">
        <v>305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138"/>
      <c r="W67" s="83"/>
      <c r="X67" s="84"/>
      <c r="Y67" s="84"/>
    </row>
    <row r="68" spans="1:25" ht="30.4" customHeight="1">
      <c r="A68" s="144">
        <f>'S2 Maquette'!B68</f>
        <v>0</v>
      </c>
      <c r="B68" s="144">
        <f>'S2 Maquette'!C68</f>
        <v>0</v>
      </c>
      <c r="C68" s="24" t="s">
        <v>305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138"/>
      <c r="W68" s="83"/>
      <c r="X68" s="84"/>
      <c r="Y68" s="84"/>
    </row>
    <row r="69" spans="1:25" ht="30.4" customHeight="1">
      <c r="A69" s="144">
        <f>'S2 Maquette'!B69</f>
        <v>0</v>
      </c>
      <c r="B69" s="144">
        <f>'S2 Maquette'!C69</f>
        <v>0</v>
      </c>
      <c r="C69" s="24" t="s">
        <v>305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138"/>
      <c r="W69" s="83"/>
      <c r="X69" s="84"/>
      <c r="Y69" s="84"/>
    </row>
    <row r="70" spans="1:25" ht="30.4" customHeight="1">
      <c r="A70" s="144">
        <f>'S2 Maquette'!B70</f>
        <v>0</v>
      </c>
      <c r="B70" s="144">
        <f>'S2 Maquette'!C70</f>
        <v>0</v>
      </c>
      <c r="C70" s="24" t="s">
        <v>305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138"/>
      <c r="W70" s="83"/>
      <c r="X70" s="84"/>
      <c r="Y70" s="84"/>
    </row>
    <row r="71" spans="1:25" ht="30.4" customHeight="1">
      <c r="A71" s="144">
        <f>'S2 Maquette'!B71</f>
        <v>0</v>
      </c>
      <c r="B71" s="144">
        <f>'S2 Maquette'!C71</f>
        <v>0</v>
      </c>
      <c r="C71" s="24" t="s">
        <v>305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138"/>
      <c r="W71" s="83"/>
      <c r="X71" s="84"/>
      <c r="Y71" s="84"/>
    </row>
    <row r="72" spans="1:25" ht="30.4" customHeight="1">
      <c r="A72" s="144">
        <f>'S2 Maquette'!B72</f>
        <v>0</v>
      </c>
      <c r="B72" s="144">
        <f>'S2 Maquette'!C72</f>
        <v>0</v>
      </c>
      <c r="C72" s="24" t="s">
        <v>305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138"/>
      <c r="W72" s="83"/>
      <c r="X72" s="84"/>
      <c r="Y72" s="84"/>
    </row>
    <row r="73" spans="1:25" ht="30.4" customHeight="1">
      <c r="A73" s="144">
        <f>'S2 Maquette'!B73</f>
        <v>0</v>
      </c>
      <c r="B73" s="144">
        <f>'S2 Maquette'!C73</f>
        <v>0</v>
      </c>
      <c r="C73" s="24" t="s">
        <v>305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138"/>
      <c r="W73" s="83"/>
      <c r="X73" s="84"/>
      <c r="Y73" s="84"/>
    </row>
    <row r="74" spans="1:25" ht="30.4" customHeight="1">
      <c r="A74" s="144">
        <f>'S2 Maquette'!B74</f>
        <v>0</v>
      </c>
      <c r="B74" s="144">
        <f>'S2 Maquette'!C74</f>
        <v>0</v>
      </c>
      <c r="C74" s="24" t="s">
        <v>305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138"/>
      <c r="W74" s="83"/>
      <c r="X74" s="84"/>
      <c r="Y74" s="84"/>
    </row>
    <row r="75" spans="1:25" ht="30.4" customHeight="1">
      <c r="A75" s="144">
        <f>'S2 Maquette'!B75</f>
        <v>0</v>
      </c>
      <c r="B75" s="144">
        <f>'S2 Maquette'!C75</f>
        <v>0</v>
      </c>
      <c r="C75" s="24" t="s">
        <v>305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138"/>
      <c r="W75" s="83"/>
      <c r="X75" s="84"/>
      <c r="Y75" s="84"/>
    </row>
    <row r="76" spans="1:25" ht="30.4" customHeight="1">
      <c r="A76" s="144">
        <f>'S2 Maquette'!B76</f>
        <v>0</v>
      </c>
      <c r="B76" s="144">
        <f>'S2 Maquette'!C76</f>
        <v>0</v>
      </c>
      <c r="C76" s="24" t="s">
        <v>305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138"/>
      <c r="W76" s="83"/>
      <c r="X76" s="84"/>
      <c r="Y76" s="84"/>
    </row>
    <row r="77" spans="1:25" ht="30.4" customHeight="1">
      <c r="A77" s="144">
        <f>'S2 Maquette'!B77</f>
        <v>0</v>
      </c>
      <c r="B77" s="144">
        <f>'S2 Maquette'!C77</f>
        <v>0</v>
      </c>
      <c r="C77" s="24" t="s">
        <v>305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138"/>
      <c r="W77" s="83"/>
      <c r="X77" s="84"/>
      <c r="Y77" s="84"/>
    </row>
    <row r="78" spans="1:25" ht="30.4" customHeight="1">
      <c r="A78" s="144">
        <f>'S2 Maquette'!B78</f>
        <v>0</v>
      </c>
      <c r="B78" s="144">
        <f>'S2 Maquette'!C78</f>
        <v>0</v>
      </c>
      <c r="C78" s="24" t="s">
        <v>305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138"/>
      <c r="W78" s="83"/>
      <c r="X78" s="84"/>
      <c r="Y78" s="84"/>
    </row>
    <row r="79" spans="1:25" ht="30.4" customHeight="1">
      <c r="A79" s="144">
        <f>'S2 Maquette'!B79</f>
        <v>0</v>
      </c>
      <c r="B79" s="144">
        <f>'S2 Maquette'!C79</f>
        <v>0</v>
      </c>
      <c r="C79" s="24" t="s">
        <v>305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138"/>
      <c r="W79" s="83"/>
      <c r="X79" s="84"/>
      <c r="Y79" s="84"/>
    </row>
    <row r="80" spans="1:25" ht="30.4" customHeight="1">
      <c r="A80" s="144">
        <f>'S2 Maquette'!B80</f>
        <v>0</v>
      </c>
      <c r="B80" s="144">
        <f>'S2 Maquette'!C80</f>
        <v>0</v>
      </c>
      <c r="C80" s="24" t="s">
        <v>305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138"/>
      <c r="W80" s="83"/>
      <c r="X80" s="84"/>
      <c r="Y80" s="84"/>
    </row>
    <row r="81" spans="1:25" ht="30.4" customHeight="1">
      <c r="A81" s="144">
        <f>'S2 Maquette'!B81</f>
        <v>0</v>
      </c>
      <c r="B81" s="144">
        <f>'S2 Maquette'!C81</f>
        <v>0</v>
      </c>
      <c r="C81" s="24" t="s">
        <v>305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138"/>
      <c r="W81" s="83"/>
      <c r="X81" s="84"/>
      <c r="Y81" s="84"/>
    </row>
    <row r="82" spans="1:25" ht="30.4" customHeight="1">
      <c r="A82" s="144">
        <f>'S2 Maquette'!B82</f>
        <v>0</v>
      </c>
      <c r="B82" s="144">
        <f>'S2 Maquette'!C82</f>
        <v>0</v>
      </c>
      <c r="C82" s="24" t="s">
        <v>305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138"/>
      <c r="W82" s="83"/>
      <c r="X82" s="84"/>
      <c r="Y82" s="84"/>
    </row>
    <row r="83" spans="1:25" ht="30.4" customHeight="1">
      <c r="A83" s="144">
        <f>'S2 Maquette'!B83</f>
        <v>0</v>
      </c>
      <c r="B83" s="144">
        <f>'S2 Maquette'!C83</f>
        <v>0</v>
      </c>
      <c r="C83" s="24" t="s">
        <v>305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138"/>
      <c r="W83" s="83"/>
      <c r="X83" s="84"/>
      <c r="Y83" s="84"/>
    </row>
    <row r="84" spans="1:25" ht="30.4" customHeight="1">
      <c r="A84" s="144">
        <f>'S2 Maquette'!B84</f>
        <v>0</v>
      </c>
      <c r="B84" s="144">
        <f>'S2 Maquette'!C84</f>
        <v>0</v>
      </c>
      <c r="C84" s="24" t="s">
        <v>305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138"/>
      <c r="W84" s="83"/>
      <c r="X84" s="84"/>
      <c r="Y84" s="84"/>
    </row>
    <row r="85" spans="1:25" ht="30.4" customHeight="1">
      <c r="A85" s="144">
        <f>'S2 Maquette'!B85</f>
        <v>0</v>
      </c>
      <c r="B85" s="144">
        <f>'S2 Maquette'!C85</f>
        <v>0</v>
      </c>
      <c r="C85" s="24" t="s">
        <v>305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138"/>
      <c r="W85" s="83"/>
      <c r="X85" s="84"/>
      <c r="Y85" s="84"/>
    </row>
    <row r="86" spans="1:25" ht="30.4" customHeight="1">
      <c r="A86" s="144">
        <f>'S2 Maquette'!B86</f>
        <v>0</v>
      </c>
      <c r="B86" s="144">
        <f>'S2 Maquette'!C86</f>
        <v>0</v>
      </c>
      <c r="C86" s="24" t="s">
        <v>305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138"/>
      <c r="W86" s="83"/>
      <c r="X86" s="84"/>
      <c r="Y86" s="84"/>
    </row>
    <row r="87" spans="1:25" ht="30.4" customHeight="1">
      <c r="A87" s="144">
        <f>'S2 Maquette'!B87</f>
        <v>0</v>
      </c>
      <c r="B87" s="144">
        <f>'S2 Maquette'!C87</f>
        <v>0</v>
      </c>
      <c r="C87" s="24" t="s">
        <v>305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138"/>
      <c r="W87" s="83"/>
      <c r="X87" s="84"/>
      <c r="Y87" s="84"/>
    </row>
    <row r="88" spans="1:25" ht="30.4" customHeight="1">
      <c r="A88" s="144">
        <f>'S2 Maquette'!B88</f>
        <v>0</v>
      </c>
      <c r="B88" s="144">
        <f>'S2 Maquette'!C88</f>
        <v>0</v>
      </c>
      <c r="C88" s="24" t="s">
        <v>305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138"/>
      <c r="W88" s="83"/>
      <c r="X88" s="84"/>
      <c r="Y88" s="84"/>
    </row>
    <row r="89" spans="1:25" ht="30.4" customHeight="1">
      <c r="A89" s="144">
        <f>'S2 Maquette'!B89</f>
        <v>0</v>
      </c>
      <c r="B89" s="144">
        <f>'S2 Maquette'!C89</f>
        <v>0</v>
      </c>
      <c r="C89" s="24" t="s">
        <v>305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138"/>
      <c r="W89" s="83"/>
      <c r="X89" s="84"/>
      <c r="Y89" s="84"/>
    </row>
    <row r="90" spans="1:25" ht="30.4" customHeight="1">
      <c r="A90" s="144">
        <f>'S2 Maquette'!B90</f>
        <v>0</v>
      </c>
      <c r="B90" s="144">
        <f>'S2 Maquette'!C90</f>
        <v>0</v>
      </c>
      <c r="C90" s="24" t="s">
        <v>305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138"/>
      <c r="W90" s="83"/>
      <c r="X90" s="84"/>
      <c r="Y90" s="84"/>
    </row>
    <row r="91" spans="1:25" ht="30.4" customHeight="1">
      <c r="A91" s="144">
        <f>'S2 Maquette'!B91</f>
        <v>0</v>
      </c>
      <c r="B91" s="144">
        <f>'S2 Maquette'!C91</f>
        <v>0</v>
      </c>
      <c r="C91" s="24" t="s">
        <v>305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138"/>
      <c r="W91" s="83"/>
      <c r="X91" s="84"/>
      <c r="Y91" s="84"/>
    </row>
    <row r="92" spans="1:25" ht="30.4" customHeight="1">
      <c r="A92" s="144">
        <f>'S2 Maquette'!B92</f>
        <v>0</v>
      </c>
      <c r="B92" s="144">
        <f>'S2 Maquette'!C92</f>
        <v>0</v>
      </c>
      <c r="C92" s="24" t="s">
        <v>305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138"/>
      <c r="W92" s="83"/>
      <c r="X92" s="84"/>
      <c r="Y92" s="84"/>
    </row>
    <row r="93" spans="1:25" ht="30.4" customHeight="1">
      <c r="A93" s="144">
        <f>'S2 Maquette'!B93</f>
        <v>0</v>
      </c>
      <c r="B93" s="144">
        <f>'S2 Maquette'!C93</f>
        <v>0</v>
      </c>
      <c r="C93" s="24" t="s">
        <v>305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138"/>
      <c r="W93" s="83"/>
      <c r="X93" s="84"/>
      <c r="Y93" s="84"/>
    </row>
    <row r="94" spans="1:25" ht="30.4" customHeight="1">
      <c r="A94" s="144">
        <f>'S2 Maquette'!B94</f>
        <v>0</v>
      </c>
      <c r="B94" s="144">
        <f>'S2 Maquette'!C94</f>
        <v>0</v>
      </c>
      <c r="C94" s="24" t="s">
        <v>305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138"/>
      <c r="W94" s="83"/>
      <c r="X94" s="84"/>
      <c r="Y94" s="84"/>
    </row>
    <row r="95" spans="1:25" ht="30.4" customHeight="1">
      <c r="A95" s="144">
        <f>'S2 Maquette'!B95</f>
        <v>0</v>
      </c>
      <c r="B95" s="144">
        <f>'S2 Maquette'!C95</f>
        <v>0</v>
      </c>
      <c r="C95" s="24" t="s">
        <v>305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138"/>
      <c r="W95" s="83"/>
      <c r="X95" s="84"/>
      <c r="Y95" s="84"/>
    </row>
    <row r="96" spans="1:25" ht="30.4" customHeight="1">
      <c r="A96" s="144">
        <f>'S2 Maquette'!B96</f>
        <v>0</v>
      </c>
      <c r="B96" s="144">
        <f>'S2 Maquette'!C96</f>
        <v>0</v>
      </c>
      <c r="C96" s="24" t="s">
        <v>305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138"/>
      <c r="W96" s="83"/>
      <c r="X96" s="84"/>
      <c r="Y96" s="84"/>
    </row>
    <row r="97" spans="1:25" ht="30.4" customHeight="1">
      <c r="A97" s="144">
        <f>'S2 Maquette'!B97</f>
        <v>0</v>
      </c>
      <c r="B97" s="144">
        <f>'S2 Maquette'!C97</f>
        <v>0</v>
      </c>
      <c r="C97" s="24" t="s">
        <v>305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138"/>
      <c r="W97" s="83"/>
      <c r="X97" s="84"/>
      <c r="Y97" s="84"/>
    </row>
    <row r="98" spans="1:25" ht="30.4" customHeight="1">
      <c r="A98" s="144">
        <f>'S2 Maquette'!B98</f>
        <v>0</v>
      </c>
      <c r="B98" s="144">
        <f>'S2 Maquette'!C98</f>
        <v>0</v>
      </c>
      <c r="C98" s="24" t="s">
        <v>305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138"/>
      <c r="W98" s="83"/>
      <c r="X98" s="84"/>
      <c r="Y98" s="84"/>
    </row>
    <row r="99" spans="1:25" ht="30.4" customHeight="1">
      <c r="A99" s="144">
        <f>'S2 Maquette'!B99</f>
        <v>0</v>
      </c>
      <c r="B99" s="144">
        <f>'S2 Maquette'!C99</f>
        <v>0</v>
      </c>
      <c r="C99" s="24" t="s">
        <v>305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138"/>
      <c r="W99" s="83"/>
      <c r="X99" s="84"/>
      <c r="Y99" s="84"/>
    </row>
    <row r="100" spans="1:25" ht="30.4" customHeight="1">
      <c r="A100" s="144">
        <f>'S2 Maquette'!B100</f>
        <v>0</v>
      </c>
      <c r="B100" s="144">
        <f>'S2 Maquette'!C100</f>
        <v>0</v>
      </c>
      <c r="C100" s="24" t="s">
        <v>305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138"/>
      <c r="W100" s="83"/>
      <c r="X100" s="84"/>
      <c r="Y100" s="84"/>
    </row>
    <row r="101" spans="1:25" ht="30.4" customHeight="1">
      <c r="A101" s="144">
        <f>'S2 Maquette'!B101</f>
        <v>0</v>
      </c>
      <c r="B101" s="144">
        <f>'S2 Maquette'!C101</f>
        <v>0</v>
      </c>
      <c r="C101" s="24" t="s">
        <v>305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138"/>
      <c r="W101" s="83"/>
      <c r="X101" s="84"/>
      <c r="Y101" s="84"/>
    </row>
    <row r="102" spans="1:25" ht="30.4" customHeight="1">
      <c r="A102" s="144">
        <f>'S2 Maquette'!B102</f>
        <v>0</v>
      </c>
      <c r="B102" s="144">
        <f>'S2 Maquette'!C102</f>
        <v>0</v>
      </c>
      <c r="C102" s="24" t="s">
        <v>305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138"/>
      <c r="W102" s="83"/>
      <c r="X102" s="84"/>
      <c r="Y102" s="84"/>
    </row>
    <row r="103" spans="1:25" ht="30.4" customHeight="1">
      <c r="A103" s="144">
        <f>'S2 Maquette'!B103</f>
        <v>0</v>
      </c>
      <c r="B103" s="144">
        <f>'S2 Maquette'!C103</f>
        <v>0</v>
      </c>
      <c r="C103" s="24" t="s">
        <v>305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138"/>
      <c r="W103" s="83"/>
      <c r="X103" s="84"/>
      <c r="Y103" s="84"/>
    </row>
    <row r="104" spans="1:25" ht="30.4" customHeight="1">
      <c r="A104" s="144">
        <f>'S2 Maquette'!B104</f>
        <v>0</v>
      </c>
      <c r="B104" s="144">
        <f>'S2 Maquette'!C104</f>
        <v>0</v>
      </c>
      <c r="C104" s="24" t="s">
        <v>305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138"/>
      <c r="W104" s="83"/>
      <c r="X104" s="84"/>
      <c r="Y104" s="84"/>
    </row>
    <row r="105" spans="1:25" ht="30.4" customHeight="1">
      <c r="A105" s="144">
        <f>'S2 Maquette'!B105</f>
        <v>0</v>
      </c>
      <c r="B105" s="144">
        <f>'S2 Maquette'!C105</f>
        <v>0</v>
      </c>
      <c r="C105" s="24" t="s">
        <v>305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138"/>
      <c r="W105" s="83"/>
      <c r="X105" s="84"/>
      <c r="Y105" s="84"/>
    </row>
    <row r="106" spans="1:25" ht="30.4" customHeight="1">
      <c r="A106" s="144">
        <f>'S2 Maquette'!B106</f>
        <v>0</v>
      </c>
      <c r="B106" s="144">
        <f>'S2 Maquette'!C106</f>
        <v>0</v>
      </c>
      <c r="C106" s="24" t="s">
        <v>305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138"/>
      <c r="W106" s="83"/>
      <c r="X106" s="84"/>
      <c r="Y106" s="84"/>
    </row>
    <row r="107" spans="1:25" ht="30.4" customHeight="1">
      <c r="A107" s="144">
        <f>'S2 Maquette'!B107</f>
        <v>0</v>
      </c>
      <c r="B107" s="144">
        <f>'S2 Maquette'!C107</f>
        <v>0</v>
      </c>
      <c r="C107" s="24" t="s">
        <v>305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138"/>
      <c r="W107" s="83"/>
      <c r="X107" s="84"/>
      <c r="Y107" s="84"/>
    </row>
    <row r="108" spans="1:25" ht="30.4" customHeight="1">
      <c r="A108" s="144">
        <f>'S2 Maquette'!B108</f>
        <v>0</v>
      </c>
      <c r="B108" s="144">
        <f>'S2 Maquette'!C108</f>
        <v>0</v>
      </c>
      <c r="C108" s="24" t="s">
        <v>305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138"/>
      <c r="W108" s="83"/>
      <c r="X108" s="84"/>
      <c r="Y108" s="84"/>
    </row>
    <row r="109" spans="1:25" ht="30.4" customHeight="1">
      <c r="A109" s="144">
        <f>'S2 Maquette'!B109</f>
        <v>0</v>
      </c>
      <c r="B109" s="144">
        <f>'S2 Maquette'!C109</f>
        <v>0</v>
      </c>
      <c r="C109" s="24" t="s">
        <v>305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138"/>
      <c r="W109" s="83"/>
      <c r="X109" s="84"/>
      <c r="Y109" s="84"/>
    </row>
    <row r="110" spans="1:25" ht="30.4" customHeight="1">
      <c r="A110" s="144">
        <f>'S2 Maquette'!B110</f>
        <v>0</v>
      </c>
      <c r="B110" s="144">
        <f>'S2 Maquette'!C110</f>
        <v>0</v>
      </c>
      <c r="C110" s="24" t="s">
        <v>305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138"/>
      <c r="W110" s="83"/>
      <c r="X110" s="84"/>
      <c r="Y110" s="84"/>
    </row>
    <row r="111" spans="1:25" ht="30.4" customHeight="1">
      <c r="A111" s="144">
        <f>'S2 Maquette'!B111</f>
        <v>0</v>
      </c>
      <c r="B111" s="144">
        <f>'S2 Maquette'!C111</f>
        <v>0</v>
      </c>
      <c r="C111" s="24" t="s">
        <v>305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138"/>
      <c r="W111" s="83"/>
      <c r="X111" s="84"/>
      <c r="Y111" s="84"/>
    </row>
    <row r="112" spans="1:25" ht="30.4" customHeight="1">
      <c r="A112" s="144">
        <f>'S2 Maquette'!B112</f>
        <v>0</v>
      </c>
      <c r="B112" s="144">
        <f>'S2 Maquette'!C112</f>
        <v>0</v>
      </c>
      <c r="C112" s="24" t="s">
        <v>305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138"/>
      <c r="W112" s="83"/>
      <c r="X112" s="84"/>
      <c r="Y112" s="84"/>
    </row>
    <row r="113" spans="1:25" ht="30.4" customHeight="1">
      <c r="A113" s="144">
        <f>'S2 Maquette'!B113</f>
        <v>0</v>
      </c>
      <c r="B113" s="144">
        <f>'S2 Maquette'!C113</f>
        <v>0</v>
      </c>
      <c r="C113" s="24" t="s">
        <v>305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138"/>
      <c r="W113" s="83"/>
      <c r="X113" s="84"/>
      <c r="Y113" s="84"/>
    </row>
    <row r="114" spans="1:25" ht="30.4" customHeight="1">
      <c r="A114" s="144">
        <f>'S2 Maquette'!B114</f>
        <v>0</v>
      </c>
      <c r="B114" s="144">
        <f>'S2 Maquette'!C114</f>
        <v>0</v>
      </c>
      <c r="C114" s="24" t="s">
        <v>305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138"/>
      <c r="W114" s="83"/>
      <c r="X114" s="84"/>
      <c r="Y114" s="84"/>
    </row>
    <row r="115" spans="1:25" ht="30.4" customHeight="1">
      <c r="A115" s="144">
        <f>'S2 Maquette'!B115</f>
        <v>0</v>
      </c>
      <c r="B115" s="144">
        <f>'S2 Maquette'!C115</f>
        <v>0</v>
      </c>
      <c r="C115" s="24" t="s">
        <v>305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138"/>
      <c r="W115" s="83"/>
      <c r="X115" s="84"/>
      <c r="Y115" s="84"/>
    </row>
    <row r="116" spans="1:25" ht="30.4" customHeight="1">
      <c r="A116" s="144">
        <f>'S2 Maquette'!B116</f>
        <v>0</v>
      </c>
      <c r="B116" s="144">
        <f>'S2 Maquette'!C116</f>
        <v>0</v>
      </c>
      <c r="C116" s="24" t="s">
        <v>305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138"/>
      <c r="W116" s="83"/>
      <c r="X116" s="84"/>
      <c r="Y116" s="84"/>
    </row>
    <row r="117" spans="1:25" ht="30.4" customHeight="1">
      <c r="A117" s="144">
        <f>'S2 Maquette'!B117</f>
        <v>0</v>
      </c>
      <c r="B117" s="144">
        <f>'S2 Maquette'!C117</f>
        <v>0</v>
      </c>
      <c r="C117" s="24" t="s">
        <v>305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138"/>
      <c r="W117" s="83"/>
      <c r="X117" s="84"/>
      <c r="Y117" s="84"/>
    </row>
    <row r="118" spans="1:25" ht="30.4" customHeight="1">
      <c r="A118" s="144">
        <f>'S2 Maquette'!B118</f>
        <v>0</v>
      </c>
      <c r="B118" s="144">
        <f>'S2 Maquette'!C118</f>
        <v>0</v>
      </c>
      <c r="C118" s="24" t="s">
        <v>305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138"/>
      <c r="W118" s="83"/>
      <c r="X118" s="84"/>
      <c r="Y118" s="84"/>
    </row>
    <row r="119" spans="1:25" ht="30.4" customHeight="1">
      <c r="A119" s="144">
        <f>'S2 Maquette'!B119</f>
        <v>0</v>
      </c>
      <c r="B119" s="144">
        <f>'S2 Maquette'!C119</f>
        <v>0</v>
      </c>
      <c r="C119" s="24" t="s">
        <v>305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138"/>
      <c r="W119" s="83"/>
      <c r="X119" s="84"/>
      <c r="Y119" s="84"/>
    </row>
    <row r="120" spans="1:25" ht="30.4" customHeight="1">
      <c r="A120" s="144">
        <f>'S2 Maquette'!B120</f>
        <v>0</v>
      </c>
      <c r="B120" s="144">
        <f>'S2 Maquette'!C120</f>
        <v>0</v>
      </c>
      <c r="C120" s="24" t="s">
        <v>305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138"/>
      <c r="W120" s="83"/>
      <c r="X120" s="84"/>
      <c r="Y120" s="84"/>
    </row>
    <row r="121" spans="1:25" ht="30.4" customHeight="1">
      <c r="A121" s="144">
        <f>'S2 Maquette'!B121</f>
        <v>0</v>
      </c>
      <c r="B121" s="144">
        <f>'S2 Maquette'!C121</f>
        <v>0</v>
      </c>
      <c r="C121" s="24" t="s">
        <v>305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138"/>
      <c r="W121" s="83"/>
      <c r="X121" s="84"/>
      <c r="Y121" s="84"/>
    </row>
    <row r="122" spans="1:25" ht="30.4" customHeight="1">
      <c r="A122" s="144">
        <f>'S2 Maquette'!B122</f>
        <v>0</v>
      </c>
      <c r="B122" s="144">
        <f>'S2 Maquette'!C122</f>
        <v>0</v>
      </c>
      <c r="C122" s="24" t="s">
        <v>305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138"/>
      <c r="W122" s="83"/>
      <c r="X122" s="84"/>
      <c r="Y122" s="84"/>
    </row>
    <row r="123" spans="1:25" ht="30.4" customHeight="1">
      <c r="A123" s="144">
        <f>'S2 Maquette'!B123</f>
        <v>0</v>
      </c>
      <c r="B123" s="144">
        <f>'S2 Maquette'!C123</f>
        <v>0</v>
      </c>
      <c r="C123" s="24" t="s">
        <v>305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138"/>
      <c r="W123" s="83"/>
      <c r="X123" s="84"/>
      <c r="Y123" s="84"/>
    </row>
    <row r="124" spans="1:25" ht="30.4" customHeight="1">
      <c r="A124" s="144">
        <f>'S2 Maquette'!B124</f>
        <v>0</v>
      </c>
      <c r="B124" s="144">
        <f>'S2 Maquette'!C124</f>
        <v>0</v>
      </c>
      <c r="C124" s="24" t="s">
        <v>305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138"/>
      <c r="W124" s="83"/>
      <c r="X124" s="84"/>
      <c r="Y124" s="84"/>
    </row>
    <row r="125" spans="1:25" ht="30.4" customHeight="1">
      <c r="A125" s="144">
        <f>'S2 Maquette'!B125</f>
        <v>0</v>
      </c>
      <c r="B125" s="144">
        <f>'S2 Maquette'!C125</f>
        <v>0</v>
      </c>
      <c r="C125" s="24" t="s">
        <v>305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138"/>
      <c r="W125" s="83"/>
      <c r="X125" s="84"/>
      <c r="Y125" s="84"/>
    </row>
    <row r="126" spans="1:25" ht="30.4" customHeight="1">
      <c r="A126" s="144">
        <f>'S2 Maquette'!B126</f>
        <v>0</v>
      </c>
      <c r="B126" s="144">
        <f>'S2 Maquette'!C126</f>
        <v>0</v>
      </c>
      <c r="C126" s="24" t="s">
        <v>305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138"/>
      <c r="W126" s="83"/>
      <c r="X126" s="84"/>
      <c r="Y126" s="84"/>
    </row>
    <row r="127" spans="1:25" ht="30.4" customHeight="1">
      <c r="A127" s="144">
        <f>'S2 Maquette'!B127</f>
        <v>0</v>
      </c>
      <c r="B127" s="144">
        <f>'S2 Maquette'!C127</f>
        <v>0</v>
      </c>
      <c r="C127" s="24" t="s">
        <v>305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138"/>
      <c r="W127" s="83"/>
      <c r="X127" s="84"/>
      <c r="Y127" s="84"/>
    </row>
    <row r="128" spans="1:25" ht="30.4" customHeight="1">
      <c r="A128" s="144">
        <f>'S2 Maquette'!B128</f>
        <v>0</v>
      </c>
      <c r="B128" s="144">
        <f>'S2 Maquette'!C128</f>
        <v>0</v>
      </c>
      <c r="C128" s="24" t="s">
        <v>305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138"/>
      <c r="W128" s="83"/>
      <c r="X128" s="84"/>
      <c r="Y128" s="84"/>
    </row>
    <row r="129" spans="1:25" ht="30.4" customHeight="1">
      <c r="A129" s="144">
        <f>'S2 Maquette'!B129</f>
        <v>0</v>
      </c>
      <c r="B129" s="144">
        <f>'S2 Maquette'!C129</f>
        <v>0</v>
      </c>
      <c r="C129" s="24" t="s">
        <v>305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138"/>
      <c r="W129" s="83"/>
      <c r="X129" s="84"/>
      <c r="Y129" s="84"/>
    </row>
    <row r="130" spans="1:25" ht="30.4" customHeight="1">
      <c r="A130" s="144">
        <f>'S2 Maquette'!B130</f>
        <v>0</v>
      </c>
      <c r="B130" s="144">
        <f>'S2 Maquette'!C130</f>
        <v>0</v>
      </c>
      <c r="C130" s="24" t="s">
        <v>305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138"/>
      <c r="W130" s="83"/>
      <c r="X130" s="84"/>
      <c r="Y130" s="84"/>
    </row>
    <row r="131" spans="1:25" ht="30.4" customHeight="1">
      <c r="A131" s="144">
        <f>'S2 Maquette'!B131</f>
        <v>0</v>
      </c>
      <c r="B131" s="144">
        <f>'S2 Maquette'!C131</f>
        <v>0</v>
      </c>
      <c r="C131" s="24" t="s">
        <v>305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138"/>
      <c r="W131" s="83"/>
      <c r="X131" s="84"/>
      <c r="Y131" s="84"/>
    </row>
    <row r="132" spans="1:25" ht="30.4" customHeight="1">
      <c r="A132" s="144">
        <f>'S2 Maquette'!B132</f>
        <v>0</v>
      </c>
      <c r="B132" s="144">
        <f>'S2 Maquette'!C132</f>
        <v>0</v>
      </c>
      <c r="C132" s="24" t="s">
        <v>305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138"/>
      <c r="W132" s="83"/>
      <c r="X132" s="84"/>
      <c r="Y132" s="84"/>
    </row>
    <row r="133" spans="1:25" ht="30.4" customHeight="1">
      <c r="A133" s="144">
        <f>'S2 Maquette'!B133</f>
        <v>0</v>
      </c>
      <c r="B133" s="144">
        <f>'S2 Maquette'!C133</f>
        <v>0</v>
      </c>
      <c r="C133" s="24" t="s">
        <v>305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138"/>
      <c r="W133" s="83"/>
      <c r="X133" s="84"/>
      <c r="Y133" s="84"/>
    </row>
    <row r="134" spans="1:25" ht="30.4" customHeight="1">
      <c r="A134" s="144">
        <f>'S2 Maquette'!B134</f>
        <v>0</v>
      </c>
      <c r="B134" s="144">
        <f>'S2 Maquette'!C134</f>
        <v>0</v>
      </c>
      <c r="C134" s="24" t="s">
        <v>305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138"/>
      <c r="W134" s="83"/>
      <c r="X134" s="84"/>
      <c r="Y134" s="84"/>
    </row>
    <row r="135" spans="1:25" ht="30.4" customHeight="1">
      <c r="A135" s="144">
        <f>'S2 Maquette'!B135</f>
        <v>0</v>
      </c>
      <c r="B135" s="144">
        <f>'S2 Maquette'!C135</f>
        <v>0</v>
      </c>
      <c r="C135" s="24" t="s">
        <v>305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138"/>
      <c r="W135" s="83"/>
      <c r="X135" s="84"/>
      <c r="Y135" s="84"/>
    </row>
    <row r="136" spans="1:25" ht="30.4" customHeight="1">
      <c r="A136" s="144">
        <f>'S2 Maquette'!B136</f>
        <v>0</v>
      </c>
      <c r="B136" s="144">
        <f>'S2 Maquette'!C136</f>
        <v>0</v>
      </c>
      <c r="C136" s="24" t="s">
        <v>305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138"/>
      <c r="W136" s="83"/>
      <c r="X136" s="84"/>
      <c r="Y136" s="84"/>
    </row>
    <row r="137" spans="1:25" ht="30.4" customHeight="1">
      <c r="A137" s="144">
        <f>'S2 Maquette'!B137</f>
        <v>0</v>
      </c>
      <c r="B137" s="144">
        <f>'S2 Maquette'!C137</f>
        <v>0</v>
      </c>
      <c r="C137" s="24" t="s">
        <v>305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138"/>
      <c r="W137" s="83"/>
      <c r="X137" s="84"/>
      <c r="Y137" s="84"/>
    </row>
    <row r="138" spans="1:25" ht="30.4" customHeight="1">
      <c r="A138" s="144">
        <f>'S2 Maquette'!B138</f>
        <v>0</v>
      </c>
      <c r="B138" s="144">
        <f>'S2 Maquette'!C138</f>
        <v>0</v>
      </c>
      <c r="C138" s="24" t="s">
        <v>305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138"/>
      <c r="W138" s="83"/>
      <c r="X138" s="84"/>
      <c r="Y138" s="84"/>
    </row>
    <row r="139" spans="1:25" ht="30.4" customHeight="1">
      <c r="A139" s="144">
        <f>'S2 Maquette'!B139</f>
        <v>0</v>
      </c>
      <c r="B139" s="144">
        <f>'S2 Maquette'!C139</f>
        <v>0</v>
      </c>
      <c r="C139" s="24" t="s">
        <v>305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138"/>
      <c r="W139" s="83"/>
      <c r="X139" s="84"/>
      <c r="Y139" s="84"/>
    </row>
    <row r="140" spans="1:25" ht="30.4" customHeight="1">
      <c r="A140" s="144">
        <f>'S2 Maquette'!B140</f>
        <v>0</v>
      </c>
      <c r="B140" s="144">
        <f>'S2 Maquette'!C140</f>
        <v>0</v>
      </c>
      <c r="C140" s="24" t="s">
        <v>305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138"/>
      <c r="W140" s="83"/>
      <c r="X140" s="84"/>
      <c r="Y140" s="84"/>
    </row>
    <row r="141" spans="1:25" ht="30.4" customHeight="1">
      <c r="A141" s="144">
        <f>'S2 Maquette'!B141</f>
        <v>0</v>
      </c>
      <c r="B141" s="144">
        <f>'S2 Maquette'!C141</f>
        <v>0</v>
      </c>
      <c r="C141" s="24" t="s">
        <v>305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138"/>
      <c r="W141" s="83"/>
      <c r="X141" s="84"/>
      <c r="Y141" s="84"/>
    </row>
    <row r="142" spans="1:25" ht="30.4" customHeight="1">
      <c r="A142" s="144">
        <f>'S2 Maquette'!B142</f>
        <v>0</v>
      </c>
      <c r="B142" s="144">
        <f>'S2 Maquette'!C142</f>
        <v>0</v>
      </c>
      <c r="C142" s="24" t="s">
        <v>305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138"/>
      <c r="W142" s="83"/>
      <c r="X142" s="84"/>
      <c r="Y142" s="84"/>
    </row>
    <row r="143" spans="1:25" ht="30.4" customHeight="1">
      <c r="A143" s="144">
        <f>'S2 Maquette'!B143</f>
        <v>0</v>
      </c>
      <c r="B143" s="144">
        <f>'S2 Maquette'!C143</f>
        <v>0</v>
      </c>
      <c r="C143" s="24" t="s">
        <v>305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138"/>
      <c r="W143" s="83"/>
      <c r="X143" s="84"/>
      <c r="Y143" s="84"/>
    </row>
    <row r="144" spans="1:25" ht="30.4" customHeight="1">
      <c r="A144" s="144">
        <f>'S2 Maquette'!B144</f>
        <v>0</v>
      </c>
      <c r="B144" s="144">
        <f>'S2 Maquette'!C144</f>
        <v>0</v>
      </c>
      <c r="C144" s="24" t="s">
        <v>305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138"/>
      <c r="W144" s="83"/>
      <c r="X144" s="84"/>
      <c r="Y144" s="84"/>
    </row>
    <row r="145" spans="1:25" ht="30.4" customHeight="1">
      <c r="A145" s="144">
        <f>'S2 Maquette'!B145</f>
        <v>0</v>
      </c>
      <c r="B145" s="144">
        <f>'S2 Maquette'!C145</f>
        <v>0</v>
      </c>
      <c r="C145" s="24" t="s">
        <v>305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138"/>
      <c r="W145" s="83"/>
      <c r="X145" s="84"/>
      <c r="Y145" s="84"/>
    </row>
    <row r="146" spans="1:25" ht="30.4" customHeight="1">
      <c r="A146" s="144">
        <f>'S2 Maquette'!B146</f>
        <v>0</v>
      </c>
      <c r="B146" s="144">
        <f>'S2 Maquette'!C146</f>
        <v>0</v>
      </c>
      <c r="C146" s="24" t="s">
        <v>305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138"/>
      <c r="W146" s="83"/>
      <c r="X146" s="84"/>
      <c r="Y146" s="84"/>
    </row>
    <row r="147" spans="1:25" ht="30.4" customHeight="1">
      <c r="A147" s="144">
        <f>'S2 Maquette'!B147</f>
        <v>0</v>
      </c>
      <c r="B147" s="144">
        <f>'S2 Maquette'!C147</f>
        <v>0</v>
      </c>
      <c r="C147" s="24" t="s">
        <v>305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138"/>
      <c r="W147" s="83"/>
      <c r="X147" s="84"/>
      <c r="Y147" s="84"/>
    </row>
    <row r="148" spans="1:25" ht="30.4" customHeight="1">
      <c r="A148" s="144">
        <f>'S2 Maquette'!B148</f>
        <v>0</v>
      </c>
      <c r="B148" s="144">
        <f>'S2 Maquette'!C148</f>
        <v>0</v>
      </c>
      <c r="C148" s="24" t="s">
        <v>305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138"/>
      <c r="W148" s="83"/>
      <c r="X148" s="84"/>
      <c r="Y148" s="84"/>
    </row>
    <row r="149" spans="1:25" ht="30.4" customHeight="1">
      <c r="A149" s="144">
        <f>'S2 Maquette'!B149</f>
        <v>0</v>
      </c>
      <c r="B149" s="144">
        <f>'S2 Maquette'!C149</f>
        <v>0</v>
      </c>
      <c r="C149" s="24" t="s">
        <v>305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138"/>
      <c r="W149" s="83"/>
      <c r="X149" s="84"/>
      <c r="Y149" s="84"/>
    </row>
    <row r="150" spans="1:25" ht="30.4" customHeight="1">
      <c r="A150" s="144">
        <f>'S2 Maquette'!B150</f>
        <v>0</v>
      </c>
      <c r="B150" s="144">
        <f>'S2 Maquette'!C150</f>
        <v>0</v>
      </c>
      <c r="C150" s="24" t="s">
        <v>305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138"/>
      <c r="W150" s="83"/>
      <c r="X150" s="84"/>
      <c r="Y150" s="84"/>
    </row>
    <row r="151" spans="1:25" ht="30.4" customHeight="1">
      <c r="A151" s="144">
        <f>'S2 Maquette'!B151</f>
        <v>0</v>
      </c>
      <c r="B151" s="144">
        <f>'S2 Maquette'!C151</f>
        <v>0</v>
      </c>
      <c r="C151" s="24" t="s">
        <v>305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138"/>
      <c r="W151" s="83"/>
      <c r="X151" s="84"/>
      <c r="Y151" s="84"/>
    </row>
    <row r="152" spans="1:25" ht="30.4" customHeight="1">
      <c r="A152" s="144">
        <f>'S2 Maquette'!B152</f>
        <v>0</v>
      </c>
      <c r="B152" s="144">
        <f>'S2 Maquette'!C152</f>
        <v>0</v>
      </c>
      <c r="C152" s="24" t="s">
        <v>305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138"/>
      <c r="W152" s="83"/>
      <c r="X152" s="84"/>
      <c r="Y152" s="84"/>
    </row>
    <row r="153" spans="1:25" ht="30.4" customHeight="1">
      <c r="A153" s="144">
        <f>'S2 Maquette'!B153</f>
        <v>0</v>
      </c>
      <c r="B153" s="144">
        <f>'S2 Maquette'!C153</f>
        <v>0</v>
      </c>
      <c r="C153" s="24" t="s">
        <v>305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138"/>
      <c r="W153" s="83"/>
      <c r="X153" s="84"/>
      <c r="Y153" s="84"/>
    </row>
    <row r="154" spans="1:25" ht="30.4" customHeight="1">
      <c r="A154" s="144">
        <f>'S2 Maquette'!B154</f>
        <v>0</v>
      </c>
      <c r="B154" s="144">
        <f>'S2 Maquette'!C154</f>
        <v>0</v>
      </c>
      <c r="C154" s="24" t="s">
        <v>305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138"/>
      <c r="W154" s="83"/>
      <c r="X154" s="84"/>
      <c r="Y154" s="84"/>
    </row>
    <row r="155" spans="1:25" ht="30.4" customHeight="1">
      <c r="A155" s="144">
        <f>'S2 Maquette'!B155</f>
        <v>0</v>
      </c>
      <c r="B155" s="144">
        <f>'S2 Maquette'!C155</f>
        <v>0</v>
      </c>
      <c r="C155" s="24" t="s">
        <v>305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138"/>
      <c r="W155" s="83"/>
      <c r="X155" s="84"/>
      <c r="Y155" s="84"/>
    </row>
    <row r="156" spans="1:25" ht="30.4" customHeight="1">
      <c r="A156" s="144">
        <f>'S2 Maquette'!B156</f>
        <v>0</v>
      </c>
      <c r="B156" s="144">
        <f>'S2 Maquette'!C156</f>
        <v>0</v>
      </c>
      <c r="C156" s="24" t="s">
        <v>305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138"/>
      <c r="W156" s="83"/>
      <c r="X156" s="84"/>
      <c r="Y156" s="84"/>
    </row>
    <row r="157" spans="1:25" ht="30.4" customHeight="1">
      <c r="A157" s="144">
        <f>'S2 Maquette'!B157</f>
        <v>0</v>
      </c>
      <c r="B157" s="144">
        <f>'S2 Maquette'!C157</f>
        <v>0</v>
      </c>
      <c r="C157" s="24" t="s">
        <v>305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138"/>
      <c r="W157" s="83"/>
      <c r="X157" s="84"/>
      <c r="Y157" s="84"/>
    </row>
    <row r="158" spans="1:25" ht="30.4" customHeight="1">
      <c r="A158" s="144">
        <f>'S2 Maquette'!B158</f>
        <v>0</v>
      </c>
      <c r="B158" s="144">
        <f>'S2 Maquette'!C158</f>
        <v>0</v>
      </c>
      <c r="C158" s="24" t="s">
        <v>305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138"/>
      <c r="W158" s="83"/>
      <c r="X158" s="84"/>
      <c r="Y158" s="84"/>
    </row>
    <row r="159" spans="1:25" ht="30.4" customHeight="1">
      <c r="A159" s="144">
        <f>'S2 Maquette'!B159</f>
        <v>0</v>
      </c>
      <c r="B159" s="144">
        <f>'S2 Maquette'!C159</f>
        <v>0</v>
      </c>
      <c r="C159" s="24" t="s">
        <v>305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138"/>
      <c r="W159" s="83"/>
      <c r="X159" s="84"/>
      <c r="Y159" s="84"/>
    </row>
    <row r="160" spans="1:25" ht="30.4" customHeight="1">
      <c r="A160" s="144">
        <f>'S2 Maquette'!B160</f>
        <v>0</v>
      </c>
      <c r="B160" s="144">
        <f>'S2 Maquette'!C160</f>
        <v>0</v>
      </c>
      <c r="C160" s="24" t="s">
        <v>305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138"/>
      <c r="W160" s="83"/>
      <c r="X160" s="84"/>
      <c r="Y160" s="84"/>
    </row>
    <row r="161" spans="1:25" ht="30.4" customHeight="1">
      <c r="A161" s="144">
        <f>'S2 Maquette'!B161</f>
        <v>0</v>
      </c>
      <c r="B161" s="144">
        <f>'S2 Maquette'!C161</f>
        <v>0</v>
      </c>
      <c r="C161" s="24" t="s">
        <v>305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138"/>
      <c r="W161" s="83"/>
      <c r="X161" s="84"/>
      <c r="Y161" s="84"/>
    </row>
    <row r="162" spans="1:25" ht="30.4" customHeight="1">
      <c r="A162" s="144">
        <f>'S2 Maquette'!B162</f>
        <v>0</v>
      </c>
      <c r="B162" s="144">
        <f>'S2 Maquette'!C162</f>
        <v>0</v>
      </c>
      <c r="C162" s="24" t="s">
        <v>305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138"/>
      <c r="W162" s="83"/>
      <c r="X162" s="84"/>
      <c r="Y162" s="84"/>
    </row>
    <row r="163" spans="1:25" ht="30.4" customHeight="1">
      <c r="A163" s="144">
        <f>'S2 Maquette'!B163</f>
        <v>0</v>
      </c>
      <c r="B163" s="144">
        <f>'S2 Maquette'!C163</f>
        <v>0</v>
      </c>
      <c r="C163" s="24" t="s">
        <v>305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138"/>
      <c r="W163" s="83"/>
      <c r="X163" s="84"/>
      <c r="Y163" s="84"/>
    </row>
    <row r="164" spans="1:25" ht="30.4" customHeight="1">
      <c r="A164" s="144">
        <f>'S2 Maquette'!B164</f>
        <v>0</v>
      </c>
      <c r="B164" s="144">
        <f>'S2 Maquette'!C164</f>
        <v>0</v>
      </c>
      <c r="C164" s="24" t="s">
        <v>305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138"/>
      <c r="W164" s="83"/>
      <c r="X164" s="84"/>
      <c r="Y164" s="84"/>
    </row>
    <row r="165" spans="1:25" ht="30.4" customHeight="1">
      <c r="A165" s="144">
        <f>'S2 Maquette'!B165</f>
        <v>0</v>
      </c>
      <c r="B165" s="144">
        <f>'S2 Maquette'!C165</f>
        <v>0</v>
      </c>
      <c r="C165" s="24" t="s">
        <v>305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138"/>
      <c r="W165" s="83"/>
      <c r="X165" s="84"/>
      <c r="Y165" s="84"/>
    </row>
    <row r="166" spans="1:25" ht="30.4" customHeight="1">
      <c r="A166" s="144">
        <f>'S2 Maquette'!B166</f>
        <v>0</v>
      </c>
      <c r="B166" s="144">
        <f>'S2 Maquette'!C166</f>
        <v>0</v>
      </c>
      <c r="C166" s="24" t="s">
        <v>305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138"/>
      <c r="W166" s="83"/>
      <c r="X166" s="84"/>
      <c r="Y166" s="84"/>
    </row>
    <row r="167" spans="1:25" ht="30.4" customHeight="1">
      <c r="A167" s="144">
        <f>'S2 Maquette'!B167</f>
        <v>0</v>
      </c>
      <c r="B167" s="144">
        <f>'S2 Maquette'!C167</f>
        <v>0</v>
      </c>
      <c r="C167" s="24" t="s">
        <v>305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138"/>
      <c r="W167" s="83"/>
      <c r="X167" s="84"/>
      <c r="Y167" s="84"/>
    </row>
    <row r="168" spans="1:25" ht="30.4" customHeight="1">
      <c r="A168" s="144">
        <f>'S2 Maquette'!B168</f>
        <v>0</v>
      </c>
      <c r="B168" s="144">
        <f>'S2 Maquette'!C168</f>
        <v>0</v>
      </c>
      <c r="C168" s="24" t="s">
        <v>305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138"/>
      <c r="W168" s="83"/>
      <c r="X168" s="84"/>
      <c r="Y168" s="84"/>
    </row>
    <row r="169" spans="1:25" ht="30.4" customHeight="1">
      <c r="A169" s="144">
        <f>'S2 Maquette'!B169</f>
        <v>0</v>
      </c>
      <c r="B169" s="144">
        <f>'S2 Maquette'!C169</f>
        <v>0</v>
      </c>
      <c r="C169" s="24" t="s">
        <v>305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138"/>
      <c r="W169" s="83"/>
      <c r="X169" s="84"/>
      <c r="Y169" s="84"/>
    </row>
    <row r="170" spans="1:25" ht="30.4" customHeight="1">
      <c r="A170" s="144">
        <f>'S2 Maquette'!B170</f>
        <v>0</v>
      </c>
      <c r="B170" s="144">
        <f>'S2 Maquette'!C170</f>
        <v>0</v>
      </c>
      <c r="C170" s="24" t="s">
        <v>305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138"/>
      <c r="W170" s="83"/>
      <c r="X170" s="84"/>
      <c r="Y170" s="84"/>
    </row>
    <row r="171" spans="1:25" ht="30.4" customHeight="1">
      <c r="A171" s="144">
        <f>'S2 Maquette'!B171</f>
        <v>0</v>
      </c>
      <c r="B171" s="144">
        <f>'S2 Maquette'!C171</f>
        <v>0</v>
      </c>
      <c r="C171" s="24" t="s">
        <v>305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138"/>
      <c r="W171" s="83"/>
      <c r="X171" s="84"/>
      <c r="Y171" s="84"/>
    </row>
    <row r="172" spans="1:25" ht="30.4" customHeight="1">
      <c r="A172" s="144">
        <f>'S2 Maquette'!B172</f>
        <v>0</v>
      </c>
      <c r="B172" s="144">
        <f>'S2 Maquette'!C172</f>
        <v>0</v>
      </c>
      <c r="C172" s="24" t="s">
        <v>305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138"/>
      <c r="W172" s="83"/>
      <c r="X172" s="84"/>
      <c r="Y172" s="84"/>
    </row>
    <row r="173" spans="1:25" ht="30.4" customHeight="1">
      <c r="A173" s="144">
        <f>'S2 Maquette'!B173</f>
        <v>0</v>
      </c>
      <c r="B173" s="144">
        <f>'S2 Maquette'!C173</f>
        <v>0</v>
      </c>
      <c r="C173" s="24" t="s">
        <v>305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138"/>
      <c r="W173" s="83"/>
      <c r="X173" s="84"/>
      <c r="Y173" s="84"/>
    </row>
    <row r="174" spans="1:25" ht="30.4" customHeight="1">
      <c r="A174" s="144">
        <f>'S2 Maquette'!B174</f>
        <v>0</v>
      </c>
      <c r="B174" s="144">
        <f>'S2 Maquette'!C174</f>
        <v>0</v>
      </c>
      <c r="C174" s="24" t="s">
        <v>305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138"/>
      <c r="W174" s="83"/>
      <c r="X174" s="84"/>
      <c r="Y174" s="84"/>
    </row>
    <row r="175" spans="1:25" ht="30.4" customHeight="1">
      <c r="A175" s="144">
        <f>'S2 Maquette'!B175</f>
        <v>0</v>
      </c>
      <c r="B175" s="144">
        <f>'S2 Maquette'!C175</f>
        <v>0</v>
      </c>
      <c r="C175" s="24" t="s">
        <v>305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138"/>
      <c r="W175" s="83"/>
      <c r="X175" s="84"/>
      <c r="Y175" s="84"/>
    </row>
    <row r="176" spans="1:25" ht="30.4" customHeight="1">
      <c r="A176" s="144">
        <f>'S2 Maquette'!B176</f>
        <v>0</v>
      </c>
      <c r="B176" s="144">
        <f>'S2 Maquette'!C176</f>
        <v>0</v>
      </c>
      <c r="C176" s="24" t="s">
        <v>305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138"/>
      <c r="W176" s="83"/>
      <c r="X176" s="84"/>
      <c r="Y176" s="84"/>
    </row>
    <row r="177" spans="1:25" ht="30.4" customHeight="1">
      <c r="A177" s="144">
        <f>'S2 Maquette'!B177</f>
        <v>0</v>
      </c>
      <c r="B177" s="144">
        <f>'S2 Maquette'!C177</f>
        <v>0</v>
      </c>
      <c r="C177" s="24" t="s">
        <v>305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138"/>
      <c r="W177" s="83"/>
      <c r="X177" s="84"/>
      <c r="Y177" s="84"/>
    </row>
    <row r="178" spans="1:25" ht="30.4" customHeight="1">
      <c r="A178" s="144">
        <f>'S2 Maquette'!B178</f>
        <v>0</v>
      </c>
      <c r="B178" s="144">
        <f>'S2 Maquette'!C178</f>
        <v>0</v>
      </c>
      <c r="C178" s="24" t="s">
        <v>305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138"/>
      <c r="W178" s="83"/>
      <c r="X178" s="84"/>
      <c r="Y178" s="84"/>
    </row>
    <row r="179" spans="1:25" ht="30.4" customHeight="1">
      <c r="A179" s="144">
        <f>'S2 Maquette'!B179</f>
        <v>0</v>
      </c>
      <c r="B179" s="144">
        <f>'S2 Maquette'!C179</f>
        <v>0</v>
      </c>
      <c r="C179" s="24" t="s">
        <v>305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138"/>
      <c r="W179" s="83"/>
      <c r="X179" s="84"/>
      <c r="Y179" s="84"/>
    </row>
    <row r="180" spans="1:25" ht="30.4" customHeight="1">
      <c r="A180" s="144">
        <f>'S2 Maquette'!B180</f>
        <v>0</v>
      </c>
      <c r="B180" s="144">
        <f>'S2 Maquette'!C180</f>
        <v>0</v>
      </c>
      <c r="C180" s="24" t="s">
        <v>305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138"/>
      <c r="W180" s="83"/>
      <c r="X180" s="84"/>
      <c r="Y180" s="84"/>
    </row>
    <row r="181" spans="1:25" ht="30.4" customHeight="1">
      <c r="A181" s="144">
        <f>'S2 Maquette'!B181</f>
        <v>0</v>
      </c>
      <c r="B181" s="144">
        <f>'S2 Maquette'!C181</f>
        <v>0</v>
      </c>
      <c r="C181" s="24" t="s">
        <v>305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138"/>
      <c r="W181" s="83"/>
      <c r="X181" s="84"/>
      <c r="Y181" s="84"/>
    </row>
    <row r="182" spans="1:25" ht="30.4" customHeight="1">
      <c r="A182" s="144">
        <f>'S2 Maquette'!B182</f>
        <v>0</v>
      </c>
      <c r="B182" s="144">
        <f>'S2 Maquette'!C182</f>
        <v>0</v>
      </c>
      <c r="C182" s="24" t="s">
        <v>305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138"/>
      <c r="W182" s="83"/>
      <c r="X182" s="84"/>
      <c r="Y182" s="84"/>
    </row>
    <row r="183" spans="1:25" ht="30.4" customHeight="1">
      <c r="A183" s="144">
        <f>'S2 Maquette'!B183</f>
        <v>0</v>
      </c>
      <c r="B183" s="144">
        <f>'S2 Maquette'!C183</f>
        <v>0</v>
      </c>
      <c r="C183" s="24" t="s">
        <v>305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138"/>
      <c r="W183" s="83"/>
      <c r="X183" s="84"/>
      <c r="Y183" s="84"/>
    </row>
    <row r="184" spans="1:25" ht="30.4" customHeight="1">
      <c r="A184" s="144">
        <f>'S2 Maquette'!B184</f>
        <v>0</v>
      </c>
      <c r="B184" s="144">
        <f>'S2 Maquette'!C184</f>
        <v>0</v>
      </c>
      <c r="C184" s="24" t="s">
        <v>305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138"/>
      <c r="W184" s="83"/>
      <c r="X184" s="84"/>
      <c r="Y184" s="84"/>
    </row>
    <row r="185" spans="1:25" ht="30.4" customHeight="1">
      <c r="A185" s="144">
        <f>'S2 Maquette'!B185</f>
        <v>0</v>
      </c>
      <c r="B185" s="144">
        <f>'S2 Maquette'!C185</f>
        <v>0</v>
      </c>
      <c r="C185" s="24" t="s">
        <v>305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138"/>
      <c r="W185" s="83"/>
      <c r="X185" s="84"/>
      <c r="Y185" s="84"/>
    </row>
    <row r="186" spans="1:25" ht="30.4" customHeight="1">
      <c r="A186" s="144">
        <f>'S2 Maquette'!B186</f>
        <v>0</v>
      </c>
      <c r="B186" s="144">
        <f>'S2 Maquette'!C186</f>
        <v>0</v>
      </c>
      <c r="C186" s="24" t="s">
        <v>305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138"/>
      <c r="W186" s="83"/>
      <c r="X186" s="84"/>
      <c r="Y186" s="84"/>
    </row>
    <row r="187" spans="1:25" ht="30.4" customHeight="1">
      <c r="A187" s="144">
        <f>'S2 Maquette'!B187</f>
        <v>0</v>
      </c>
      <c r="B187" s="144">
        <f>'S2 Maquette'!C187</f>
        <v>0</v>
      </c>
      <c r="C187" s="24" t="s">
        <v>305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138"/>
      <c r="W187" s="83"/>
      <c r="X187" s="84"/>
      <c r="Y187" s="84"/>
    </row>
    <row r="188" spans="1:25" ht="30.4" customHeight="1">
      <c r="A188" s="144">
        <f>'S2 Maquette'!B188</f>
        <v>0</v>
      </c>
      <c r="B188" s="144">
        <f>'S2 Maquette'!C188</f>
        <v>0</v>
      </c>
      <c r="C188" s="24" t="s">
        <v>305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138"/>
      <c r="W188" s="83"/>
      <c r="X188" s="84"/>
      <c r="Y188" s="84"/>
    </row>
    <row r="189" spans="1:25" ht="30.4" customHeight="1">
      <c r="A189" s="144">
        <f>'S2 Maquette'!B189</f>
        <v>0</v>
      </c>
      <c r="B189" s="144">
        <f>'S2 Maquette'!C189</f>
        <v>0</v>
      </c>
      <c r="C189" s="24" t="s">
        <v>305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138"/>
      <c r="W189" s="83"/>
      <c r="X189" s="84"/>
      <c r="Y189" s="84"/>
    </row>
    <row r="190" spans="1:25" ht="30.4" customHeight="1">
      <c r="A190" s="144">
        <f>'S2 Maquette'!B190</f>
        <v>0</v>
      </c>
      <c r="B190" s="144">
        <f>'S2 Maquette'!C190</f>
        <v>0</v>
      </c>
      <c r="C190" s="24" t="s">
        <v>305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138"/>
      <c r="W190" s="83"/>
      <c r="X190" s="84"/>
      <c r="Y190" s="84"/>
    </row>
    <row r="191" spans="1:25" ht="30.4" customHeight="1">
      <c r="A191" s="144">
        <f>'S2 Maquette'!B191</f>
        <v>0</v>
      </c>
      <c r="B191" s="144">
        <f>'S2 Maquette'!C191</f>
        <v>0</v>
      </c>
      <c r="C191" s="24" t="s">
        <v>305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138"/>
      <c r="W191" s="83"/>
      <c r="X191" s="84"/>
      <c r="Y191" s="84"/>
    </row>
    <row r="192" spans="1:25" ht="30.4" customHeight="1">
      <c r="A192" s="144">
        <f>'S2 Maquette'!B192</f>
        <v>0</v>
      </c>
      <c r="B192" s="144">
        <f>'S2 Maquette'!C192</f>
        <v>0</v>
      </c>
      <c r="C192" s="24" t="s">
        <v>305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138"/>
      <c r="W192" s="83"/>
      <c r="X192" s="84"/>
      <c r="Y192" s="84"/>
    </row>
    <row r="193" spans="1:25" ht="30.4" customHeight="1">
      <c r="A193" s="144">
        <f>'S2 Maquette'!B193</f>
        <v>0</v>
      </c>
      <c r="B193" s="144">
        <f>'S2 Maquette'!C193</f>
        <v>0</v>
      </c>
      <c r="C193" s="24" t="s">
        <v>305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138"/>
      <c r="W193" s="83"/>
      <c r="X193" s="84"/>
      <c r="Y193" s="84"/>
    </row>
    <row r="194" spans="1:25" ht="30.4" customHeight="1">
      <c r="A194" s="144">
        <f>'S2 Maquette'!B194</f>
        <v>0</v>
      </c>
      <c r="B194" s="144">
        <f>'S2 Maquette'!C194</f>
        <v>0</v>
      </c>
      <c r="C194" s="24" t="s">
        <v>305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138"/>
      <c r="W194" s="83"/>
      <c r="X194" s="84"/>
      <c r="Y194" s="84"/>
    </row>
    <row r="195" spans="1:25" ht="30.4" customHeight="1">
      <c r="A195" s="144">
        <f>'S2 Maquette'!B195</f>
        <v>0</v>
      </c>
      <c r="B195" s="144">
        <f>'S2 Maquette'!C195</f>
        <v>0</v>
      </c>
      <c r="C195" s="24" t="s">
        <v>305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138"/>
      <c r="W195" s="83"/>
      <c r="X195" s="84"/>
      <c r="Y195" s="84"/>
    </row>
    <row r="196" spans="1:25" ht="30.4" customHeight="1">
      <c r="A196" s="144">
        <f>'S2 Maquette'!B196</f>
        <v>0</v>
      </c>
      <c r="B196" s="144">
        <f>'S2 Maquette'!C196</f>
        <v>0</v>
      </c>
      <c r="C196" s="24" t="s">
        <v>305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138"/>
      <c r="W196" s="83"/>
      <c r="X196" s="84"/>
      <c r="Y196" s="84"/>
    </row>
    <row r="197" spans="1:25" ht="30.4" customHeight="1">
      <c r="A197" s="144">
        <f>'S2 Maquette'!B197</f>
        <v>0</v>
      </c>
      <c r="B197" s="144">
        <f>'S2 Maquette'!C197</f>
        <v>0</v>
      </c>
      <c r="C197" s="24" t="s">
        <v>305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138"/>
      <c r="W197" s="83"/>
      <c r="X197" s="84"/>
      <c r="Y197" s="84"/>
    </row>
    <row r="198" spans="1:25" ht="30.4" customHeight="1">
      <c r="A198" s="144">
        <f>'S2 Maquette'!B198</f>
        <v>0</v>
      </c>
      <c r="B198" s="144">
        <f>'S2 Maquette'!C198</f>
        <v>0</v>
      </c>
      <c r="C198" s="24" t="s">
        <v>305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138"/>
      <c r="W198" s="83"/>
      <c r="X198" s="84"/>
      <c r="Y198" s="84"/>
    </row>
    <row r="199" spans="1:25" ht="30.4" customHeight="1">
      <c r="A199" s="144">
        <f>'S2 Maquette'!B199</f>
        <v>0</v>
      </c>
      <c r="B199" s="144">
        <f>'S2 Maquette'!C199</f>
        <v>0</v>
      </c>
      <c r="C199" s="24" t="s">
        <v>305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138"/>
      <c r="W199" s="83"/>
      <c r="X199" s="84"/>
      <c r="Y199" s="84"/>
    </row>
    <row r="200" spans="1:25" ht="30.4" customHeight="1">
      <c r="A200" s="144">
        <f>'S2 Maquette'!B200</f>
        <v>0</v>
      </c>
      <c r="B200" s="144">
        <f>'S2 Maquette'!C200</f>
        <v>0</v>
      </c>
      <c r="C200" s="24" t="s">
        <v>305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138"/>
      <c r="W200" s="83"/>
      <c r="X200" s="84"/>
      <c r="Y200" s="84"/>
    </row>
    <row r="201" spans="1:25" ht="30.4" customHeight="1">
      <c r="A201" s="144">
        <f>'S2 Maquette'!B201</f>
        <v>0</v>
      </c>
      <c r="B201" s="144">
        <f>'S2 Maquette'!C201</f>
        <v>0</v>
      </c>
      <c r="C201" s="24" t="s">
        <v>305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138"/>
      <c r="W201" s="83"/>
      <c r="X201" s="84"/>
      <c r="Y201" s="84"/>
    </row>
    <row r="202" spans="1:25" ht="30.4" customHeight="1">
      <c r="A202" s="144">
        <f>'S2 Maquette'!B202</f>
        <v>0</v>
      </c>
      <c r="B202" s="144">
        <f>'S2 Maquette'!C202</f>
        <v>0</v>
      </c>
      <c r="C202" s="24" t="s">
        <v>305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138"/>
      <c r="W202" s="83"/>
      <c r="X202" s="84"/>
      <c r="Y202" s="84"/>
    </row>
    <row r="203" spans="1:25" ht="30.4" customHeight="1">
      <c r="A203" s="144">
        <f>'S2 Maquette'!B203</f>
        <v>0</v>
      </c>
      <c r="B203" s="144">
        <f>'S2 Maquette'!C203</f>
        <v>0</v>
      </c>
      <c r="C203" s="24" t="s">
        <v>305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138"/>
      <c r="W203" s="83"/>
      <c r="X203" s="84"/>
      <c r="Y203" s="84"/>
    </row>
    <row r="204" spans="1:25" ht="30.4" customHeight="1">
      <c r="A204" s="144">
        <f>'S2 Maquette'!B204</f>
        <v>0</v>
      </c>
      <c r="B204" s="144">
        <f>'S2 Maquette'!C204</f>
        <v>0</v>
      </c>
      <c r="C204" s="24" t="s">
        <v>305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138"/>
      <c r="W204" s="83"/>
      <c r="X204" s="84"/>
      <c r="Y204" s="84"/>
    </row>
    <row r="205" spans="1:25" ht="30.4" customHeight="1">
      <c r="A205" s="144">
        <f>'S2 Maquette'!B205</f>
        <v>0</v>
      </c>
      <c r="B205" s="144">
        <f>'S2 Maquette'!C205</f>
        <v>0</v>
      </c>
      <c r="C205" s="24" t="s">
        <v>305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138"/>
      <c r="W205" s="83"/>
      <c r="X205" s="84"/>
      <c r="Y205" s="84"/>
    </row>
    <row r="206" spans="1:25" ht="30.4" customHeight="1">
      <c r="A206" s="144">
        <f>'S2 Maquette'!B206</f>
        <v>0</v>
      </c>
      <c r="B206" s="144">
        <f>'S2 Maquette'!C206</f>
        <v>0</v>
      </c>
      <c r="C206" s="24" t="s">
        <v>305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138"/>
      <c r="W206" s="83"/>
      <c r="X206" s="84"/>
      <c r="Y206" s="84"/>
    </row>
    <row r="207" spans="1:25" ht="30.4" customHeight="1">
      <c r="A207" s="144">
        <f>'S2 Maquette'!B207</f>
        <v>0</v>
      </c>
      <c r="B207" s="144">
        <f>'S2 Maquette'!C207</f>
        <v>0</v>
      </c>
      <c r="C207" s="24" t="s">
        <v>305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138"/>
      <c r="W207" s="83"/>
      <c r="X207" s="84"/>
      <c r="Y207" s="84"/>
    </row>
    <row r="208" spans="1:25" ht="30.4" customHeight="1">
      <c r="A208" s="144">
        <f>'S2 Maquette'!B208</f>
        <v>0</v>
      </c>
      <c r="B208" s="144">
        <f>'S2 Maquette'!C208</f>
        <v>0</v>
      </c>
      <c r="C208" s="24" t="s">
        <v>305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138"/>
      <c r="W208" s="83"/>
      <c r="X208" s="84"/>
      <c r="Y208" s="84"/>
    </row>
    <row r="209" spans="1:25" ht="30.4" customHeight="1">
      <c r="A209" s="144">
        <f>'S2 Maquette'!B209</f>
        <v>0</v>
      </c>
      <c r="B209" s="144">
        <f>'S2 Maquette'!C209</f>
        <v>0</v>
      </c>
      <c r="C209" s="24" t="s">
        <v>305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138"/>
      <c r="W209" s="83"/>
      <c r="X209" s="84"/>
      <c r="Y209" s="84"/>
    </row>
    <row r="210" spans="1:25" ht="30.4" customHeight="1">
      <c r="A210" s="144">
        <f>'S2 Maquette'!B210</f>
        <v>0</v>
      </c>
      <c r="B210" s="144">
        <f>'S2 Maquette'!C210</f>
        <v>0</v>
      </c>
      <c r="C210" s="24" t="s">
        <v>305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138"/>
      <c r="W210" s="83"/>
      <c r="X210" s="84"/>
      <c r="Y210" s="84"/>
    </row>
    <row r="211" spans="1:25" ht="30.4" customHeight="1">
      <c r="A211" s="144">
        <f>'S2 Maquette'!B211</f>
        <v>0</v>
      </c>
      <c r="B211" s="144">
        <f>'S2 Maquette'!C211</f>
        <v>0</v>
      </c>
      <c r="C211" s="24" t="s">
        <v>305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138"/>
      <c r="W211" s="83"/>
      <c r="X211" s="84"/>
      <c r="Y211" s="84"/>
    </row>
    <row r="212" spans="1:25" ht="30.4" customHeight="1">
      <c r="A212" s="144">
        <f>'S2 Maquette'!B212</f>
        <v>0</v>
      </c>
      <c r="B212" s="144">
        <f>'S2 Maquette'!C212</f>
        <v>0</v>
      </c>
      <c r="C212" s="24" t="s">
        <v>305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138"/>
      <c r="W212" s="83"/>
      <c r="X212" s="84"/>
      <c r="Y212" s="84"/>
    </row>
    <row r="213" spans="1:25" ht="30.4" customHeight="1">
      <c r="A213" s="144">
        <f>'S2 Maquette'!B213</f>
        <v>0</v>
      </c>
      <c r="B213" s="144">
        <f>'S2 Maquette'!C213</f>
        <v>0</v>
      </c>
      <c r="C213" s="24" t="s">
        <v>305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138"/>
      <c r="W213" s="83"/>
      <c r="X213" s="84"/>
      <c r="Y213" s="84"/>
    </row>
    <row r="214" spans="1:25" ht="30.4" customHeight="1">
      <c r="A214" s="144">
        <f>'S2 Maquette'!B214</f>
        <v>0</v>
      </c>
      <c r="B214" s="144">
        <f>'S2 Maquette'!C214</f>
        <v>0</v>
      </c>
      <c r="C214" s="24" t="s">
        <v>305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138"/>
      <c r="W214" s="83"/>
      <c r="X214" s="84"/>
      <c r="Y214" s="84"/>
    </row>
    <row r="215" spans="1:25" ht="30.4" customHeight="1">
      <c r="A215" s="144">
        <f>'S2 Maquette'!B215</f>
        <v>0</v>
      </c>
      <c r="B215" s="144">
        <f>'S2 Maquette'!C215</f>
        <v>0</v>
      </c>
      <c r="C215" s="24" t="s">
        <v>305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138"/>
      <c r="W215" s="83"/>
      <c r="X215" s="84"/>
      <c r="Y215" s="84"/>
    </row>
    <row r="216" spans="1:25" ht="30.4" customHeight="1">
      <c r="A216" s="144">
        <f>'S2 Maquette'!B216</f>
        <v>0</v>
      </c>
      <c r="B216" s="144">
        <f>'S2 Maquette'!C216</f>
        <v>0</v>
      </c>
      <c r="C216" s="24" t="s">
        <v>305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138"/>
      <c r="W216" s="83"/>
      <c r="X216" s="84"/>
      <c r="Y216" s="84"/>
    </row>
    <row r="217" spans="1:25" ht="30.4" customHeight="1">
      <c r="A217" s="144">
        <f>'S2 Maquette'!B217</f>
        <v>0</v>
      </c>
      <c r="B217" s="144">
        <f>'S2 Maquette'!C217</f>
        <v>0</v>
      </c>
      <c r="C217" s="24" t="s">
        <v>305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138"/>
      <c r="W217" s="83"/>
      <c r="X217" s="84"/>
      <c r="Y217" s="84"/>
    </row>
    <row r="218" spans="1:25" ht="30.4" customHeight="1">
      <c r="A218" s="144">
        <f>'S2 Maquette'!B218</f>
        <v>0</v>
      </c>
      <c r="B218" s="144">
        <f>'S2 Maquette'!C218</f>
        <v>0</v>
      </c>
      <c r="C218" s="24" t="s">
        <v>305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138"/>
      <c r="W218" s="83"/>
      <c r="X218" s="84"/>
      <c r="Y218" s="84"/>
    </row>
    <row r="219" spans="1:25" ht="30.4" customHeight="1">
      <c r="A219" s="144">
        <f>'S2 Maquette'!B219</f>
        <v>0</v>
      </c>
      <c r="B219" s="144">
        <f>'S2 Maquette'!C219</f>
        <v>0</v>
      </c>
      <c r="C219" s="24" t="s">
        <v>305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138"/>
      <c r="W219" s="83"/>
      <c r="X219" s="84"/>
      <c r="Y219" s="84"/>
    </row>
    <row r="220" spans="1:25" ht="30.4" customHeight="1">
      <c r="A220" s="144">
        <f>'S2 Maquette'!B220</f>
        <v>0</v>
      </c>
      <c r="B220" s="144">
        <f>'S2 Maquette'!C220</f>
        <v>0</v>
      </c>
      <c r="C220" s="24" t="s">
        <v>305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138"/>
      <c r="W220" s="83"/>
      <c r="X220" s="84"/>
      <c r="Y220" s="84"/>
    </row>
    <row r="221" spans="1:25" ht="30.4" customHeight="1">
      <c r="A221" s="144">
        <f>'S2 Maquette'!B221</f>
        <v>0</v>
      </c>
      <c r="B221" s="144">
        <f>'S2 Maquette'!C221</f>
        <v>0</v>
      </c>
      <c r="C221" s="24" t="s">
        <v>305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138"/>
      <c r="W221" s="83"/>
      <c r="X221" s="84"/>
      <c r="Y221" s="84"/>
    </row>
    <row r="222" spans="1:25" ht="30.4" customHeight="1">
      <c r="A222" s="144">
        <f>'S2 Maquette'!B222</f>
        <v>0</v>
      </c>
      <c r="B222" s="144">
        <f>'S2 Maquette'!C222</f>
        <v>0</v>
      </c>
      <c r="C222" s="24" t="s">
        <v>305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138"/>
      <c r="W222" s="83"/>
      <c r="X222" s="84"/>
      <c r="Y222" s="84"/>
    </row>
    <row r="223" spans="1:25" ht="30.4" customHeight="1">
      <c r="A223" s="144">
        <f>'S2 Maquette'!B223</f>
        <v>0</v>
      </c>
      <c r="B223" s="144">
        <f>'S2 Maquette'!C223</f>
        <v>0</v>
      </c>
      <c r="C223" s="24" t="s">
        <v>305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138"/>
      <c r="W223" s="83"/>
      <c r="X223" s="84"/>
      <c r="Y223" s="84"/>
    </row>
    <row r="224" spans="1:25" ht="30.4" customHeight="1">
      <c r="A224" s="144">
        <f>'S2 Maquette'!B224</f>
        <v>0</v>
      </c>
      <c r="B224" s="144">
        <f>'S2 Maquette'!C224</f>
        <v>0</v>
      </c>
      <c r="C224" s="24" t="s">
        <v>305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138"/>
      <c r="W224" s="83"/>
      <c r="X224" s="84"/>
      <c r="Y224" s="84"/>
    </row>
    <row r="225" spans="1:25" ht="30.4" customHeight="1">
      <c r="A225" s="144">
        <f>'S2 Maquette'!B225</f>
        <v>0</v>
      </c>
      <c r="B225" s="144">
        <f>'S2 Maquette'!C225</f>
        <v>0</v>
      </c>
      <c r="C225" s="24" t="s">
        <v>305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138"/>
      <c r="W225" s="83"/>
      <c r="X225" s="84"/>
      <c r="Y225" s="84"/>
    </row>
    <row r="226" spans="1:25" ht="30.4" customHeight="1">
      <c r="A226" s="144">
        <f>'S2 Maquette'!B226</f>
        <v>0</v>
      </c>
      <c r="B226" s="144">
        <f>'S2 Maquette'!C226</f>
        <v>0</v>
      </c>
      <c r="C226" s="24" t="s">
        <v>305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138"/>
      <c r="W226" s="83"/>
      <c r="X226" s="84"/>
      <c r="Y226" s="84"/>
    </row>
    <row r="227" spans="1:25" ht="30.4" customHeight="1">
      <c r="A227" s="144">
        <f>'S2 Maquette'!B227</f>
        <v>0</v>
      </c>
      <c r="B227" s="144">
        <f>'S2 Maquette'!C227</f>
        <v>0</v>
      </c>
      <c r="C227" s="24" t="s">
        <v>305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138"/>
      <c r="W227" s="83"/>
      <c r="X227" s="84"/>
      <c r="Y227" s="84"/>
    </row>
    <row r="228" spans="1:25" ht="30.4" customHeight="1">
      <c r="A228" s="144">
        <f>'S2 Maquette'!B228</f>
        <v>0</v>
      </c>
      <c r="B228" s="144">
        <f>'S2 Maquette'!C228</f>
        <v>0</v>
      </c>
      <c r="C228" s="24" t="s">
        <v>305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138"/>
      <c r="W228" s="83"/>
      <c r="X228" s="84"/>
      <c r="Y228" s="84"/>
    </row>
    <row r="229" spans="1:25" ht="30.4" customHeight="1">
      <c r="A229" s="144">
        <f>'S2 Maquette'!B229</f>
        <v>0</v>
      </c>
      <c r="B229" s="144">
        <f>'S2 Maquette'!C229</f>
        <v>0</v>
      </c>
      <c r="C229" s="24" t="s">
        <v>305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138"/>
      <c r="W229" s="83"/>
      <c r="X229" s="84"/>
      <c r="Y229" s="84"/>
    </row>
    <row r="230" spans="1:25" ht="30.4" customHeight="1">
      <c r="A230" s="144">
        <f>'S2 Maquette'!B230</f>
        <v>0</v>
      </c>
      <c r="B230" s="144">
        <f>'S2 Maquette'!C230</f>
        <v>0</v>
      </c>
      <c r="C230" s="24" t="s">
        <v>305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138"/>
      <c r="W230" s="83"/>
      <c r="X230" s="84"/>
      <c r="Y230" s="84"/>
    </row>
    <row r="231" spans="1:25" ht="30.4" customHeight="1">
      <c r="A231" s="144">
        <f>'S2 Maquette'!B231</f>
        <v>0</v>
      </c>
      <c r="B231" s="144">
        <f>'S2 Maquette'!C231</f>
        <v>0</v>
      </c>
      <c r="C231" s="24" t="s">
        <v>305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138"/>
      <c r="W231" s="83"/>
      <c r="X231" s="84"/>
      <c r="Y231" s="84"/>
    </row>
    <row r="232" spans="1:25" ht="30.4" customHeight="1">
      <c r="A232" s="144">
        <f>'S2 Maquette'!B232</f>
        <v>0</v>
      </c>
      <c r="B232" s="144">
        <f>'S2 Maquette'!C232</f>
        <v>0</v>
      </c>
      <c r="C232" s="24" t="s">
        <v>305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138"/>
      <c r="W232" s="83"/>
      <c r="X232" s="84"/>
      <c r="Y232" s="84"/>
    </row>
    <row r="233" spans="1:25" ht="30.4" customHeight="1">
      <c r="A233" s="144">
        <f>'S2 Maquette'!B233</f>
        <v>0</v>
      </c>
      <c r="B233" s="144">
        <f>'S2 Maquette'!C233</f>
        <v>0</v>
      </c>
      <c r="C233" s="24" t="s">
        <v>305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138"/>
      <c r="W233" s="83"/>
      <c r="X233" s="84"/>
      <c r="Y233" s="84"/>
    </row>
    <row r="234" spans="1:25" ht="30.4" customHeight="1">
      <c r="A234" s="144">
        <f>'S2 Maquette'!B234</f>
        <v>0</v>
      </c>
      <c r="B234" s="144">
        <f>'S2 Maquette'!C234</f>
        <v>0</v>
      </c>
      <c r="C234" s="24" t="s">
        <v>305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138"/>
      <c r="W234" s="83"/>
      <c r="X234" s="84"/>
      <c r="Y234" s="84"/>
    </row>
    <row r="235" spans="1:25" ht="30.4" customHeight="1">
      <c r="A235" s="144">
        <f>'S2 Maquette'!B235</f>
        <v>0</v>
      </c>
      <c r="B235" s="144">
        <f>'S2 Maquette'!C235</f>
        <v>0</v>
      </c>
      <c r="C235" s="24" t="s">
        <v>305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138"/>
      <c r="W235" s="83"/>
      <c r="X235" s="84"/>
      <c r="Y235" s="84"/>
    </row>
    <row r="236" spans="1:25" ht="30.4" customHeight="1">
      <c r="A236" s="144">
        <f>'S2 Maquette'!B236</f>
        <v>0</v>
      </c>
      <c r="B236" s="144">
        <f>'S2 Maquette'!C236</f>
        <v>0</v>
      </c>
      <c r="C236" s="24" t="s">
        <v>305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138"/>
      <c r="W236" s="83"/>
      <c r="X236" s="84"/>
      <c r="Y236" s="84"/>
    </row>
    <row r="237" spans="1:25" ht="30.4" customHeight="1">
      <c r="A237" s="144">
        <f>'S2 Maquette'!B237</f>
        <v>0</v>
      </c>
      <c r="B237" s="144">
        <f>'S2 Maquette'!C237</f>
        <v>0</v>
      </c>
      <c r="C237" s="24" t="s">
        <v>305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138"/>
      <c r="W237" s="83"/>
      <c r="X237" s="84"/>
      <c r="Y237" s="84"/>
    </row>
    <row r="238" spans="1:25" ht="30.4" customHeight="1">
      <c r="A238" s="144">
        <f>'S2 Maquette'!B238</f>
        <v>0</v>
      </c>
      <c r="B238" s="144">
        <f>'S2 Maquette'!C238</f>
        <v>0</v>
      </c>
      <c r="C238" s="24" t="s">
        <v>305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138"/>
      <c r="W238" s="83"/>
      <c r="X238" s="84"/>
      <c r="Y238" s="84"/>
    </row>
    <row r="239" spans="1:25" ht="30.4" customHeight="1">
      <c r="A239" s="144">
        <f>'S2 Maquette'!B239</f>
        <v>0</v>
      </c>
      <c r="B239" s="144">
        <f>'S2 Maquette'!C239</f>
        <v>0</v>
      </c>
      <c r="C239" s="24" t="s">
        <v>305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138"/>
      <c r="W239" s="83"/>
      <c r="X239" s="84"/>
      <c r="Y239" s="84"/>
    </row>
    <row r="240" spans="1:25" ht="30.4" customHeight="1">
      <c r="A240" s="144">
        <f>'S2 Maquette'!B240</f>
        <v>0</v>
      </c>
      <c r="B240" s="144">
        <f>'S2 Maquette'!C240</f>
        <v>0</v>
      </c>
      <c r="C240" s="24" t="s">
        <v>305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138"/>
      <c r="W240" s="83"/>
      <c r="X240" s="84"/>
      <c r="Y240" s="84"/>
    </row>
    <row r="241" spans="1:25" ht="30.4" customHeight="1">
      <c r="A241" s="144">
        <f>'S2 Maquette'!B241</f>
        <v>0</v>
      </c>
      <c r="B241" s="144">
        <f>'S2 Maquette'!C241</f>
        <v>0</v>
      </c>
      <c r="C241" s="24" t="s">
        <v>305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138"/>
      <c r="W241" s="83"/>
      <c r="X241" s="84"/>
      <c r="Y241" s="84"/>
    </row>
    <row r="242" spans="1:25" ht="30.4" customHeight="1">
      <c r="A242" s="144">
        <f>'S2 Maquette'!B242</f>
        <v>0</v>
      </c>
      <c r="B242" s="144">
        <f>'S2 Maquette'!C242</f>
        <v>0</v>
      </c>
      <c r="C242" s="24" t="s">
        <v>305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138"/>
      <c r="W242" s="83"/>
      <c r="X242" s="84"/>
      <c r="Y242" s="84"/>
    </row>
    <row r="243" spans="1:25" ht="30.4" customHeight="1">
      <c r="A243" s="144">
        <f>'S2 Maquette'!B243</f>
        <v>0</v>
      </c>
      <c r="B243" s="144">
        <f>'S2 Maquette'!C243</f>
        <v>0</v>
      </c>
      <c r="C243" s="24" t="s">
        <v>305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138"/>
      <c r="W243" s="83"/>
      <c r="X243" s="84"/>
      <c r="Y243" s="84"/>
    </row>
    <row r="244" spans="1:25" ht="30.4" customHeight="1">
      <c r="A244" s="144">
        <f>'S2 Maquette'!B244</f>
        <v>0</v>
      </c>
      <c r="B244" s="144">
        <f>'S2 Maquette'!C244</f>
        <v>0</v>
      </c>
      <c r="C244" s="24" t="s">
        <v>305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138"/>
      <c r="W244" s="83"/>
      <c r="X244" s="84"/>
      <c r="Y244" s="84"/>
    </row>
    <row r="245" spans="1:25" ht="30.4" customHeight="1">
      <c r="A245" s="144">
        <f>'S2 Maquette'!B245</f>
        <v>0</v>
      </c>
      <c r="B245" s="144">
        <f>'S2 Maquette'!C245</f>
        <v>0</v>
      </c>
      <c r="C245" s="24" t="s">
        <v>305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138"/>
      <c r="W245" s="83"/>
      <c r="X245" s="84"/>
      <c r="Y245" s="84"/>
    </row>
    <row r="246" spans="1:25" ht="30.4" customHeight="1">
      <c r="A246" s="144">
        <f>'S2 Maquette'!B246</f>
        <v>0</v>
      </c>
      <c r="B246" s="144">
        <f>'S2 Maquette'!C246</f>
        <v>0</v>
      </c>
      <c r="C246" s="24" t="s">
        <v>305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138"/>
      <c r="W246" s="83"/>
      <c r="X246" s="84"/>
      <c r="Y246" s="84"/>
    </row>
    <row r="247" spans="1:25" ht="30.4" customHeight="1">
      <c r="A247" s="144">
        <f>'S2 Maquette'!B247</f>
        <v>0</v>
      </c>
      <c r="B247" s="144">
        <f>'S2 Maquette'!C247</f>
        <v>0</v>
      </c>
      <c r="C247" s="24" t="s">
        <v>305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138"/>
      <c r="W247" s="83"/>
      <c r="X247" s="84"/>
      <c r="Y247" s="84"/>
    </row>
    <row r="248" spans="1:25" ht="30.4" customHeight="1">
      <c r="A248" s="144">
        <f>'S2 Maquette'!B248</f>
        <v>0</v>
      </c>
      <c r="B248" s="144">
        <f>'S2 Maquette'!C248</f>
        <v>0</v>
      </c>
      <c r="C248" s="24" t="s">
        <v>305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138"/>
      <c r="W248" s="83"/>
      <c r="X248" s="84"/>
      <c r="Y248" s="84"/>
    </row>
    <row r="249" spans="1:25" ht="30.4" customHeight="1">
      <c r="A249" s="144">
        <f>'S2 Maquette'!B249</f>
        <v>0</v>
      </c>
      <c r="B249" s="144">
        <f>'S2 Maquette'!C249</f>
        <v>0</v>
      </c>
      <c r="C249" s="24" t="s">
        <v>305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138"/>
      <c r="W249" s="83"/>
      <c r="X249" s="84"/>
      <c r="Y249" s="84"/>
    </row>
    <row r="250" spans="1:25" ht="30.4" customHeight="1">
      <c r="A250" s="144">
        <f>'S2 Maquette'!B250</f>
        <v>0</v>
      </c>
      <c r="B250" s="144">
        <f>'S2 Maquette'!C250</f>
        <v>0</v>
      </c>
      <c r="C250" s="24" t="s">
        <v>305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138"/>
      <c r="W250" s="83"/>
      <c r="X250" s="84"/>
      <c r="Y250" s="84"/>
    </row>
    <row r="251" spans="1:25" ht="30.4" customHeight="1">
      <c r="A251" s="144">
        <f>'S2 Maquette'!B251</f>
        <v>0</v>
      </c>
      <c r="B251" s="144">
        <f>'S2 Maquette'!C251</f>
        <v>0</v>
      </c>
      <c r="C251" s="24" t="s">
        <v>305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138"/>
      <c r="W251" s="83"/>
      <c r="X251" s="84"/>
      <c r="Y251" s="84"/>
    </row>
    <row r="252" spans="1:25" ht="30.4" customHeight="1">
      <c r="A252" s="144">
        <f>'S2 Maquette'!B252</f>
        <v>0</v>
      </c>
      <c r="B252" s="144">
        <f>'S2 Maquette'!C252</f>
        <v>0</v>
      </c>
      <c r="C252" s="24" t="s">
        <v>305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138"/>
      <c r="W252" s="83"/>
      <c r="X252" s="84"/>
      <c r="Y252" s="84"/>
    </row>
    <row r="253" spans="1:25" ht="30.4" customHeight="1">
      <c r="A253" s="144">
        <f>'S2 Maquette'!B253</f>
        <v>0</v>
      </c>
      <c r="B253" s="144">
        <f>'S2 Maquette'!C253</f>
        <v>0</v>
      </c>
      <c r="C253" s="24" t="s">
        <v>305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138"/>
      <c r="W253" s="83"/>
      <c r="X253" s="84"/>
      <c r="Y253" s="84"/>
    </row>
    <row r="254" spans="1:25" ht="30.4" customHeight="1">
      <c r="A254" s="144">
        <f>'S2 Maquette'!B254</f>
        <v>0</v>
      </c>
      <c r="B254" s="144">
        <f>'S2 Maquette'!C254</f>
        <v>0</v>
      </c>
      <c r="C254" s="24" t="s">
        <v>305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138"/>
      <c r="W254" s="83"/>
      <c r="X254" s="84"/>
      <c r="Y254" s="84"/>
    </row>
    <row r="255" spans="1:25" ht="30.4" customHeight="1">
      <c r="A255" s="144">
        <f>'S2 Maquette'!B255</f>
        <v>0</v>
      </c>
      <c r="B255" s="144">
        <f>'S2 Maquette'!C255</f>
        <v>0</v>
      </c>
      <c r="C255" s="24" t="s">
        <v>305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138"/>
      <c r="W255" s="83"/>
      <c r="X255" s="84"/>
      <c r="Y255" s="84"/>
    </row>
    <row r="256" spans="1:25" ht="30.4" customHeight="1">
      <c r="A256" s="144">
        <f>'S2 Maquette'!B256</f>
        <v>0</v>
      </c>
      <c r="B256" s="144">
        <f>'S2 Maquette'!C256</f>
        <v>0</v>
      </c>
      <c r="C256" s="24" t="s">
        <v>305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138"/>
      <c r="W256" s="83"/>
      <c r="X256" s="84"/>
      <c r="Y256" s="84"/>
    </row>
    <row r="257" spans="1:25" ht="30.4" customHeight="1">
      <c r="A257" s="144">
        <f>'S2 Maquette'!B257</f>
        <v>0</v>
      </c>
      <c r="B257" s="144">
        <f>'S2 Maquette'!C257</f>
        <v>0</v>
      </c>
      <c r="C257" s="24" t="s">
        <v>305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138"/>
      <c r="W257" s="83"/>
      <c r="X257" s="84"/>
      <c r="Y257" s="84"/>
    </row>
    <row r="258" spans="1:25" ht="30.4" customHeight="1">
      <c r="A258" s="144">
        <f>'S2 Maquette'!B258</f>
        <v>0</v>
      </c>
      <c r="B258" s="144">
        <f>'S2 Maquette'!C258</f>
        <v>0</v>
      </c>
      <c r="C258" s="24" t="s">
        <v>305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138"/>
      <c r="W258" s="83"/>
      <c r="X258" s="84"/>
      <c r="Y258" s="84"/>
    </row>
    <row r="259" spans="1:25" ht="30.4" customHeight="1">
      <c r="A259" s="144">
        <f>'S2 Maquette'!B259</f>
        <v>0</v>
      </c>
      <c r="B259" s="144">
        <f>'S2 Maquette'!C259</f>
        <v>0</v>
      </c>
      <c r="C259" s="24" t="s">
        <v>305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138"/>
      <c r="W259" s="83"/>
      <c r="X259" s="84"/>
      <c r="Y259" s="84"/>
    </row>
    <row r="260" spans="1:25" ht="30.4" customHeight="1">
      <c r="A260" s="144">
        <f>'S2 Maquette'!B260</f>
        <v>0</v>
      </c>
      <c r="B260" s="144">
        <f>'S2 Maquette'!C260</f>
        <v>0</v>
      </c>
      <c r="C260" s="24" t="s">
        <v>305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138"/>
      <c r="W260" s="83"/>
      <c r="X260" s="84"/>
      <c r="Y260" s="84"/>
    </row>
    <row r="261" spans="1:25" ht="30.4" customHeight="1">
      <c r="A261" s="144">
        <f>'S2 Maquette'!B261</f>
        <v>0</v>
      </c>
      <c r="B261" s="144">
        <f>'S2 Maquette'!C261</f>
        <v>0</v>
      </c>
      <c r="C261" s="24" t="s">
        <v>305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138"/>
      <c r="W261" s="83"/>
      <c r="X261" s="84"/>
      <c r="Y261" s="84"/>
    </row>
    <row r="262" spans="1:25" ht="30.4" customHeight="1">
      <c r="A262" s="144">
        <f>'S2 Maquette'!B262</f>
        <v>0</v>
      </c>
      <c r="B262" s="144">
        <f>'S2 Maquette'!C262</f>
        <v>0</v>
      </c>
      <c r="C262" s="24" t="s">
        <v>305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138"/>
      <c r="W262" s="83"/>
      <c r="X262" s="84"/>
      <c r="Y262" s="84"/>
    </row>
    <row r="263" spans="1:25" ht="30.4" customHeight="1">
      <c r="A263" s="144">
        <f>'S2 Maquette'!B263</f>
        <v>0</v>
      </c>
      <c r="B263" s="144">
        <f>'S2 Maquette'!C263</f>
        <v>0</v>
      </c>
      <c r="C263" s="24" t="s">
        <v>305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138"/>
      <c r="W263" s="83"/>
      <c r="X263" s="84"/>
      <c r="Y263" s="84"/>
    </row>
    <row r="264" spans="1:25" ht="30.4" customHeight="1">
      <c r="A264" s="144">
        <f>'S2 Maquette'!B264</f>
        <v>0</v>
      </c>
      <c r="B264" s="144">
        <f>'S2 Maquette'!C264</f>
        <v>0</v>
      </c>
      <c r="C264" s="24" t="s">
        <v>305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138"/>
      <c r="W264" s="83"/>
      <c r="X264" s="84"/>
      <c r="Y264" s="84"/>
    </row>
    <row r="265" spans="1:25" ht="30.4" customHeight="1">
      <c r="A265" s="144">
        <f>'S2 Maquette'!B265</f>
        <v>0</v>
      </c>
      <c r="B265" s="144">
        <f>'S2 Maquette'!C265</f>
        <v>0</v>
      </c>
      <c r="C265" s="24" t="s">
        <v>305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138"/>
      <c r="W265" s="83"/>
      <c r="X265" s="84"/>
      <c r="Y265" s="84"/>
    </row>
    <row r="266" spans="1:25" ht="30.4" customHeight="1">
      <c r="A266" s="144">
        <f>'S2 Maquette'!B266</f>
        <v>0</v>
      </c>
      <c r="B266" s="144">
        <f>'S2 Maquette'!C266</f>
        <v>0</v>
      </c>
      <c r="C266" s="24" t="s">
        <v>305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138"/>
      <c r="W266" s="83"/>
      <c r="X266" s="84"/>
      <c r="Y266" s="84"/>
    </row>
    <row r="267" spans="1:25" ht="30.4" customHeight="1">
      <c r="A267" s="144">
        <f>'S2 Maquette'!B267</f>
        <v>0</v>
      </c>
      <c r="B267" s="144">
        <f>'S2 Maquette'!C267</f>
        <v>0</v>
      </c>
      <c r="C267" s="24" t="s">
        <v>305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138"/>
      <c r="W267" s="83"/>
      <c r="X267" s="84"/>
      <c r="Y267" s="84"/>
    </row>
    <row r="268" spans="1:25" ht="30.4" customHeight="1">
      <c r="A268" s="144">
        <f>'S2 Maquette'!B268</f>
        <v>0</v>
      </c>
      <c r="B268" s="144">
        <f>'S2 Maquette'!C268</f>
        <v>0</v>
      </c>
      <c r="C268" s="24" t="s">
        <v>305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138"/>
      <c r="W268" s="83"/>
      <c r="X268" s="84"/>
      <c r="Y268" s="84"/>
    </row>
    <row r="269" spans="1:25" ht="30.4" customHeight="1">
      <c r="A269" s="144">
        <f>'S2 Maquette'!B269</f>
        <v>0</v>
      </c>
      <c r="B269" s="144">
        <f>'S2 Maquette'!C269</f>
        <v>0</v>
      </c>
      <c r="C269" s="24" t="s">
        <v>305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138"/>
      <c r="W269" s="83"/>
      <c r="X269" s="84"/>
      <c r="Y269" s="84"/>
    </row>
    <row r="270" spans="1:25" ht="30.4" customHeight="1">
      <c r="A270" s="144">
        <f>'S2 Maquette'!B270</f>
        <v>0</v>
      </c>
      <c r="B270" s="144">
        <f>'S2 Maquette'!C270</f>
        <v>0</v>
      </c>
      <c r="C270" s="24" t="s">
        <v>305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138"/>
      <c r="W270" s="83"/>
      <c r="X270" s="84"/>
      <c r="Y270" s="84"/>
    </row>
    <row r="271" spans="1:25" ht="30.4" customHeight="1">
      <c r="A271" s="144">
        <f>'S2 Maquette'!B271</f>
        <v>0</v>
      </c>
      <c r="B271" s="144">
        <f>'S2 Maquette'!C271</f>
        <v>0</v>
      </c>
      <c r="C271" s="24" t="s">
        <v>305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138"/>
      <c r="W271" s="83"/>
      <c r="X271" s="84"/>
      <c r="Y271" s="84"/>
    </row>
    <row r="272" spans="1:25" ht="30.4" customHeight="1">
      <c r="A272" s="144">
        <f>'S2 Maquette'!B272</f>
        <v>0</v>
      </c>
      <c r="B272" s="144">
        <f>'S2 Maquette'!C272</f>
        <v>0</v>
      </c>
      <c r="C272" s="24" t="s">
        <v>305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138"/>
      <c r="W272" s="83"/>
      <c r="X272" s="84"/>
      <c r="Y272" s="84"/>
    </row>
    <row r="273" spans="1:25" ht="30.4" customHeight="1">
      <c r="A273" s="144">
        <f>'S2 Maquette'!B273</f>
        <v>0</v>
      </c>
      <c r="B273" s="144">
        <f>'S2 Maquette'!C273</f>
        <v>0</v>
      </c>
      <c r="C273" s="24" t="s">
        <v>305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138"/>
      <c r="W273" s="83"/>
      <c r="X273" s="84"/>
      <c r="Y273" s="84"/>
    </row>
    <row r="274" spans="1:25" ht="30.4" customHeight="1">
      <c r="A274" s="144">
        <f>'S2 Maquette'!B274</f>
        <v>0</v>
      </c>
      <c r="B274" s="144">
        <f>'S2 Maquette'!C274</f>
        <v>0</v>
      </c>
      <c r="C274" s="24" t="s">
        <v>305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138"/>
      <c r="W274" s="83"/>
      <c r="X274" s="84"/>
      <c r="Y274" s="84"/>
    </row>
    <row r="275" spans="1:25" ht="30.4" customHeight="1">
      <c r="A275" s="144">
        <f>'S2 Maquette'!B275</f>
        <v>0</v>
      </c>
      <c r="B275" s="144">
        <f>'S2 Maquette'!C275</f>
        <v>0</v>
      </c>
      <c r="C275" s="24" t="s">
        <v>305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138"/>
      <c r="W275" s="83"/>
      <c r="X275" s="84"/>
      <c r="Y275" s="84"/>
    </row>
    <row r="276" spans="1:25" ht="30.4" customHeight="1">
      <c r="A276" s="144">
        <f>'S2 Maquette'!B276</f>
        <v>0</v>
      </c>
      <c r="B276" s="144">
        <f>'S2 Maquette'!C276</f>
        <v>0</v>
      </c>
      <c r="C276" s="24" t="s">
        <v>305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138"/>
      <c r="W276" s="83"/>
      <c r="X276" s="84"/>
      <c r="Y276" s="84"/>
    </row>
    <row r="277" spans="1:25" ht="30.4" customHeight="1">
      <c r="A277" s="144">
        <f>'S2 Maquette'!B277</f>
        <v>0</v>
      </c>
      <c r="B277" s="144">
        <f>'S2 Maquette'!C277</f>
        <v>0</v>
      </c>
      <c r="C277" s="24" t="s">
        <v>305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138"/>
      <c r="W277" s="83"/>
      <c r="X277" s="84"/>
      <c r="Y277" s="84"/>
    </row>
    <row r="278" spans="1:25" ht="30.4" customHeight="1">
      <c r="A278" s="144">
        <f>'S2 Maquette'!B278</f>
        <v>0</v>
      </c>
      <c r="B278" s="144">
        <f>'S2 Maquette'!C278</f>
        <v>0</v>
      </c>
      <c r="C278" s="24" t="s">
        <v>305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138"/>
      <c r="W278" s="83"/>
      <c r="X278" s="84"/>
      <c r="Y278" s="84"/>
    </row>
    <row r="279" spans="1:25" ht="30.4" customHeight="1">
      <c r="A279" s="144">
        <f>'S2 Maquette'!B279</f>
        <v>0</v>
      </c>
      <c r="B279" s="144">
        <f>'S2 Maquette'!C279</f>
        <v>0</v>
      </c>
      <c r="C279" s="24" t="s">
        <v>305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138"/>
      <c r="W279" s="83"/>
      <c r="X279" s="84"/>
      <c r="Y279" s="84"/>
    </row>
    <row r="280" spans="1:25" ht="30.4" customHeight="1">
      <c r="A280" s="144">
        <f>'S2 Maquette'!B280</f>
        <v>0</v>
      </c>
      <c r="B280" s="144">
        <f>'S2 Maquette'!C280</f>
        <v>0</v>
      </c>
      <c r="C280" s="24" t="s">
        <v>305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138"/>
      <c r="W280" s="83"/>
      <c r="X280" s="84"/>
      <c r="Y280" s="84"/>
    </row>
    <row r="281" spans="1:25" ht="30.4" customHeight="1">
      <c r="A281" s="144">
        <f>'S2 Maquette'!B281</f>
        <v>0</v>
      </c>
      <c r="B281" s="144">
        <f>'S2 Maquette'!C281</f>
        <v>0</v>
      </c>
      <c r="C281" s="24" t="s">
        <v>305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138"/>
      <c r="W281" s="83"/>
      <c r="X281" s="84"/>
      <c r="Y281" s="84"/>
    </row>
    <row r="282" spans="1:25" ht="30.4" customHeight="1">
      <c r="A282" s="144">
        <f>'S2 Maquette'!B282</f>
        <v>0</v>
      </c>
      <c r="B282" s="144">
        <f>'S2 Maquette'!C282</f>
        <v>0</v>
      </c>
      <c r="C282" s="24" t="s">
        <v>305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138"/>
      <c r="W282" s="83"/>
      <c r="X282" s="84"/>
      <c r="Y282" s="84"/>
    </row>
    <row r="283" spans="1:25" ht="30.4" customHeight="1">
      <c r="A283" s="144">
        <f>'S2 Maquette'!B283</f>
        <v>0</v>
      </c>
      <c r="B283" s="144">
        <f>'S2 Maquette'!C283</f>
        <v>0</v>
      </c>
      <c r="C283" s="24" t="s">
        <v>305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138"/>
      <c r="W283" s="83"/>
      <c r="X283" s="84"/>
      <c r="Y283" s="84"/>
    </row>
    <row r="284" spans="1:25" ht="30.4" customHeight="1">
      <c r="A284" s="144">
        <f>'S2 Maquette'!B284</f>
        <v>0</v>
      </c>
      <c r="B284" s="144">
        <f>'S2 Maquette'!C284</f>
        <v>0</v>
      </c>
      <c r="C284" s="24" t="s">
        <v>305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138"/>
      <c r="W284" s="83"/>
      <c r="X284" s="84"/>
      <c r="Y284" s="84"/>
    </row>
    <row r="285" spans="1:25" ht="30.4" customHeight="1">
      <c r="A285" s="144">
        <f>'S2 Maquette'!B285</f>
        <v>0</v>
      </c>
      <c r="B285" s="144">
        <f>'S2 Maquette'!C285</f>
        <v>0</v>
      </c>
      <c r="C285" s="24" t="s">
        <v>305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138"/>
      <c r="W285" s="83"/>
      <c r="X285" s="84"/>
      <c r="Y285" s="84"/>
    </row>
    <row r="286" spans="1:25" ht="30.4" customHeight="1">
      <c r="A286" s="144">
        <f>'S2 Maquette'!B286</f>
        <v>0</v>
      </c>
      <c r="B286" s="144">
        <f>'S2 Maquette'!C286</f>
        <v>0</v>
      </c>
      <c r="C286" s="24" t="s">
        <v>305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138"/>
      <c r="W286" s="83"/>
      <c r="X286" s="84"/>
      <c r="Y286" s="84"/>
    </row>
    <row r="287" spans="1:25" ht="30.4" customHeight="1">
      <c r="A287" s="144">
        <f>'S2 Maquette'!B287</f>
        <v>0</v>
      </c>
      <c r="B287" s="144">
        <f>'S2 Maquette'!C287</f>
        <v>0</v>
      </c>
      <c r="C287" s="24" t="s">
        <v>305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138"/>
      <c r="W287" s="83"/>
      <c r="X287" s="84"/>
      <c r="Y287" s="84"/>
    </row>
    <row r="288" spans="1:25" ht="30.4" customHeight="1">
      <c r="A288" s="144">
        <f>'S2 Maquette'!B288</f>
        <v>0</v>
      </c>
      <c r="B288" s="144">
        <f>'S2 Maquette'!C288</f>
        <v>0</v>
      </c>
      <c r="C288" s="24" t="s">
        <v>305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138"/>
      <c r="W288" s="83"/>
      <c r="X288" s="84"/>
      <c r="Y288" s="84"/>
    </row>
    <row r="289" spans="1:25" ht="30.4" customHeight="1">
      <c r="A289" s="144">
        <f>'S2 Maquette'!B289</f>
        <v>0</v>
      </c>
      <c r="B289" s="144">
        <f>'S2 Maquette'!C289</f>
        <v>0</v>
      </c>
      <c r="C289" s="24" t="s">
        <v>305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138"/>
      <c r="W289" s="83"/>
      <c r="X289" s="84"/>
      <c r="Y289" s="84"/>
    </row>
    <row r="290" spans="1:25" ht="30.4" customHeight="1">
      <c r="A290" s="144">
        <f>'S2 Maquette'!B290</f>
        <v>0</v>
      </c>
      <c r="B290" s="144">
        <f>'S2 Maquette'!C290</f>
        <v>0</v>
      </c>
      <c r="C290" s="24" t="s">
        <v>305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138"/>
      <c r="W290" s="83"/>
      <c r="X290" s="84"/>
      <c r="Y290" s="84"/>
    </row>
    <row r="291" spans="1:25" ht="30.4" customHeight="1">
      <c r="A291" s="144">
        <f>'S2 Maquette'!B291</f>
        <v>0</v>
      </c>
      <c r="B291" s="144">
        <f>'S2 Maquette'!C291</f>
        <v>0</v>
      </c>
      <c r="C291" s="24" t="s">
        <v>305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138"/>
      <c r="W291" s="83"/>
      <c r="X291" s="84"/>
      <c r="Y291" s="84"/>
    </row>
    <row r="292" spans="1:25" ht="30.4" customHeight="1">
      <c r="A292" s="144">
        <f>'S2 Maquette'!B292</f>
        <v>0</v>
      </c>
      <c r="B292" s="144">
        <f>'S2 Maquette'!C292</f>
        <v>0</v>
      </c>
      <c r="C292" s="24" t="s">
        <v>305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138"/>
      <c r="W292" s="83"/>
      <c r="X292" s="84"/>
      <c r="Y292" s="84"/>
    </row>
    <row r="293" spans="1:25" ht="30.4" customHeight="1">
      <c r="A293" s="144">
        <f>'S2 Maquette'!B293</f>
        <v>0</v>
      </c>
      <c r="B293" s="144">
        <f>'S2 Maquette'!C293</f>
        <v>0</v>
      </c>
      <c r="C293" s="24" t="s">
        <v>305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138"/>
      <c r="W293" s="83"/>
      <c r="X293" s="84"/>
      <c r="Y293" s="84"/>
    </row>
    <row r="294" spans="1:25" ht="30.4" customHeight="1">
      <c r="A294" s="144">
        <f>'S2 Maquette'!B294</f>
        <v>0</v>
      </c>
      <c r="B294" s="144">
        <f>'S2 Maquette'!C294</f>
        <v>0</v>
      </c>
      <c r="C294" s="24" t="s">
        <v>305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138"/>
      <c r="W294" s="83"/>
      <c r="X294" s="84"/>
      <c r="Y294" s="84"/>
    </row>
    <row r="295" spans="1:25" ht="30.4" customHeight="1">
      <c r="A295" s="144">
        <f>'S2 Maquette'!B295</f>
        <v>0</v>
      </c>
      <c r="B295" s="144">
        <f>'S2 Maquette'!C295</f>
        <v>0</v>
      </c>
      <c r="C295" s="24" t="s">
        <v>305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138"/>
      <c r="W295" s="83"/>
      <c r="X295" s="84"/>
      <c r="Y295" s="84"/>
    </row>
    <row r="296" spans="1:25" ht="30.4" customHeight="1">
      <c r="A296" s="144">
        <f>'S2 Maquette'!B296</f>
        <v>0</v>
      </c>
      <c r="B296" s="144">
        <f>'S2 Maquette'!C296</f>
        <v>0</v>
      </c>
      <c r="C296" s="24" t="s">
        <v>305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138"/>
      <c r="W296" s="83"/>
      <c r="X296" s="84"/>
      <c r="Y296" s="84"/>
    </row>
    <row r="297" spans="1:25" ht="30.4" customHeight="1">
      <c r="A297" s="144">
        <f>'S2 Maquette'!B297</f>
        <v>0</v>
      </c>
      <c r="B297" s="144">
        <f>'S2 Maquette'!C297</f>
        <v>0</v>
      </c>
      <c r="C297" s="24" t="s">
        <v>305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138"/>
      <c r="W297" s="83"/>
      <c r="X297" s="84"/>
      <c r="Y297" s="84"/>
    </row>
    <row r="298" spans="1:25" ht="30.4" customHeight="1">
      <c r="A298" s="144">
        <f>'S2 Maquette'!B298</f>
        <v>0</v>
      </c>
      <c r="B298" s="144">
        <f>'S2 Maquette'!C298</f>
        <v>0</v>
      </c>
      <c r="C298" s="24" t="s">
        <v>305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138"/>
      <c r="W298" s="83"/>
      <c r="X298" s="84"/>
      <c r="Y298" s="84"/>
    </row>
    <row r="299" spans="1:25" ht="30.4" customHeight="1">
      <c r="A299" s="144">
        <f>'S2 Maquette'!B299</f>
        <v>0</v>
      </c>
      <c r="B299" s="144">
        <f>'S2 Maquette'!C299</f>
        <v>0</v>
      </c>
      <c r="C299" s="24" t="s">
        <v>305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138"/>
      <c r="W299" s="83"/>
      <c r="X299" s="84"/>
      <c r="Y299" s="84"/>
    </row>
    <row r="300" spans="1:25" ht="30.4" customHeight="1">
      <c r="A300" s="144">
        <f>'S2 Maquette'!B300</f>
        <v>0</v>
      </c>
      <c r="B300" s="144">
        <f>'S2 Maquette'!C300</f>
        <v>0</v>
      </c>
      <c r="C300" s="24" t="s">
        <v>305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138"/>
      <c r="W300" s="83"/>
      <c r="X300" s="84"/>
      <c r="Y300" s="84"/>
    </row>
  </sheetData>
  <mergeCells count="26"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  <mergeCell ref="M12:Q13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dataValidations count="6">
    <dataValidation type="list" allowBlank="1" showInputMessage="1" showErrorMessage="1" sqref="D1:D6" xr:uid="{00000000-0002-0000-0600-000000000000}">
      <formula1>"Obligatoire,Facultatif,Complémentaire"</formula1>
    </dataValidation>
    <dataValidation type="list" allowBlank="1" showInputMessage="1" showErrorMessage="1" sqref="E19:I300" xr:uid="{00000000-0002-0000-0600-000001000000}">
      <formula1>"OUI,NON"</formula1>
    </dataValidation>
    <dataValidation type="list" allowBlank="1" showInputMessage="1" showErrorMessage="1" sqref="K19:K300" xr:uid="{00000000-0002-0000-0600-000002000000}">
      <formula1>"CCI (CC Intégral),CT (Contrôle terminal),CC&amp;CT"</formula1>
    </dataValidation>
    <dataValidation type="list" allowBlank="1" showInputMessage="1" showErrorMessage="1" sqref="N19:N300 P19:P300 S19:S300" xr:uid="{00000000-0002-0000-0600-000003000000}">
      <formula1>"Écrit,Oral,Écrit/Pratique,Rapport/Mémoire,Pratique sportive"</formula1>
    </dataValidation>
    <dataValidation type="list" allowBlank="1" showInputMessage="1" showErrorMessage="1" sqref="R19:R300" xr:uid="{00000000-0002-0000-0600-000004000000}">
      <formula1>"CT (Contrôle terminal),Autres"</formula1>
    </dataValidation>
    <dataValidation type="list" allowBlank="1" showInputMessage="1" showErrorMessage="1" sqref="C23:C300" xr:uid="{00000000-0002-0000-0600-000005000000}">
      <formula1>"Modification MCC"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5"/>
  <sheetViews>
    <sheetView showGridLines="0" workbookViewId="0">
      <selection sqref="A1:J6"/>
    </sheetView>
  </sheetViews>
  <sheetFormatPr baseColWidth="10" defaultColWidth="11.453125" defaultRowHeight="15" customHeight="1"/>
  <cols>
    <col min="1" max="1" width="18.453125" style="1" customWidth="1"/>
    <col min="2" max="2" width="53.453125" style="1" customWidth="1"/>
    <col min="3" max="3" width="18" style="1" customWidth="1"/>
    <col min="4" max="4" width="15.6328125" style="1" customWidth="1"/>
    <col min="5" max="5" width="27.36328125" style="1" customWidth="1"/>
    <col min="6" max="6" width="24.6328125" style="1" customWidth="1"/>
    <col min="7" max="7" width="29.1796875" style="1" customWidth="1"/>
    <col min="8" max="8" width="37.6328125" style="1" customWidth="1"/>
    <col min="9" max="9" width="17" style="1" customWidth="1"/>
    <col min="10" max="10" width="14.36328125" style="1" customWidth="1"/>
    <col min="11" max="11" width="14.6328125" style="1" customWidth="1"/>
    <col min="12" max="13" width="21.6328125" style="1" customWidth="1"/>
    <col min="14" max="14" width="47.6328125" style="1" customWidth="1"/>
    <col min="15" max="15" width="54.1796875" style="1" customWidth="1"/>
    <col min="16" max="16" width="11.453125" style="1" customWidth="1"/>
    <col min="17" max="16384" width="11.453125" style="1"/>
  </cols>
  <sheetData>
    <row r="1" spans="1:1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83"/>
      <c r="L1" s="84"/>
      <c r="M1" s="84"/>
      <c r="N1" s="84"/>
      <c r="O1" s="84"/>
    </row>
    <row r="2" spans="1:1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83"/>
      <c r="L2" s="84"/>
      <c r="M2" s="84"/>
      <c r="N2" s="84"/>
      <c r="O2" s="84"/>
    </row>
    <row r="3" spans="1:1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83"/>
      <c r="L3" s="84"/>
      <c r="M3" s="84"/>
      <c r="N3" s="84"/>
      <c r="O3" s="84"/>
    </row>
    <row r="4" spans="1:1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83"/>
      <c r="L4" s="84"/>
      <c r="M4" s="84"/>
      <c r="N4" s="84"/>
      <c r="O4" s="84"/>
    </row>
    <row r="5" spans="1:1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83"/>
      <c r="L5" s="84"/>
      <c r="M5" s="84"/>
      <c r="N5" s="84"/>
      <c r="O5" s="84"/>
    </row>
    <row r="6" spans="1:1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83"/>
      <c r="L6" s="84"/>
      <c r="M6" s="84"/>
      <c r="N6" s="84"/>
      <c r="O6" s="84"/>
    </row>
    <row r="7" spans="1:15" ht="18" customHeight="1">
      <c r="A7" s="236" t="s">
        <v>277</v>
      </c>
      <c r="B7" s="236" t="str">
        <f>'Fiche Générale'!B3</f>
        <v>Portail_SV</v>
      </c>
      <c r="C7" s="236" t="s">
        <v>200</v>
      </c>
      <c r="D7" s="237"/>
      <c r="E7" s="238" t="str">
        <f>'Fiche Générale'!B4</f>
        <v>Bio-Geo-Sciences</v>
      </c>
      <c r="F7" s="244"/>
      <c r="G7" s="236" t="s">
        <v>279</v>
      </c>
      <c r="H7" s="231" t="str">
        <f>'Fiche Générale'!B5</f>
        <v>SPSTV24</v>
      </c>
      <c r="I7" s="279"/>
      <c r="J7" s="279"/>
      <c r="K7" s="83"/>
      <c r="L7" s="84"/>
      <c r="M7" s="84"/>
      <c r="N7" s="84"/>
      <c r="O7" s="84"/>
    </row>
    <row r="8" spans="1:15" ht="18" customHeight="1">
      <c r="A8" s="237"/>
      <c r="B8" s="249"/>
      <c r="C8" s="237"/>
      <c r="D8" s="237"/>
      <c r="E8" s="245"/>
      <c r="F8" s="246"/>
      <c r="G8" s="237"/>
      <c r="H8" s="279"/>
      <c r="I8" s="279"/>
      <c r="J8" s="279"/>
      <c r="K8" s="83"/>
      <c r="L8" s="84"/>
      <c r="M8" s="84"/>
      <c r="N8" s="84"/>
      <c r="O8" s="84"/>
    </row>
    <row r="9" spans="1:15" ht="18" customHeight="1">
      <c r="A9" s="237"/>
      <c r="B9" s="249"/>
      <c r="C9" s="237"/>
      <c r="D9" s="237"/>
      <c r="E9" s="247"/>
      <c r="F9" s="248"/>
      <c r="G9" s="237"/>
      <c r="H9" s="279"/>
      <c r="I9" s="279"/>
      <c r="J9" s="279"/>
      <c r="K9" s="83"/>
      <c r="L9" s="84"/>
      <c r="M9" s="84"/>
      <c r="N9" s="84"/>
      <c r="O9" s="84"/>
    </row>
    <row r="10" spans="1:15" ht="18" customHeight="1">
      <c r="A10" s="237"/>
      <c r="B10" s="249"/>
      <c r="C10" s="250" t="s">
        <v>202</v>
      </c>
      <c r="D10" s="251"/>
      <c r="E10" s="280" t="str">
        <f>'Fiche Générale'!B9</f>
        <v>Bio-Geo-Sciences</v>
      </c>
      <c r="F10" s="281"/>
      <c r="G10" s="281"/>
      <c r="H10" s="281"/>
      <c r="I10" s="281"/>
      <c r="J10" s="282"/>
      <c r="K10" s="83"/>
      <c r="L10" s="84"/>
      <c r="M10" s="84"/>
      <c r="N10" s="84"/>
      <c r="O10" s="84"/>
    </row>
    <row r="11" spans="1:15" ht="18" customHeight="1">
      <c r="A11" s="237"/>
      <c r="B11" s="249"/>
      <c r="C11" s="251"/>
      <c r="D11" s="251"/>
      <c r="E11" s="283"/>
      <c r="F11" s="284"/>
      <c r="G11" s="284"/>
      <c r="H11" s="284"/>
      <c r="I11" s="284"/>
      <c r="J11" s="285"/>
      <c r="K11" s="83"/>
      <c r="L11" s="84"/>
      <c r="M11" s="84"/>
      <c r="N11" s="84"/>
      <c r="O11" s="84"/>
    </row>
    <row r="12" spans="1:15" ht="15" customHeight="1">
      <c r="A12" s="85"/>
      <c r="B12" s="85"/>
      <c r="C12" s="85"/>
      <c r="D12" s="85"/>
      <c r="E12" s="86"/>
      <c r="F12" s="86"/>
      <c r="G12" s="85"/>
      <c r="H12" s="85"/>
      <c r="I12" s="85"/>
      <c r="J12" s="87"/>
      <c r="K12" s="84"/>
      <c r="L12" s="84"/>
      <c r="M12" s="84"/>
      <c r="N12" s="84"/>
      <c r="O12" s="84"/>
    </row>
    <row r="13" spans="1:15" ht="13.5" customHeight="1">
      <c r="A13" s="172" t="s">
        <v>203</v>
      </c>
      <c r="B13" s="258" t="s">
        <v>350</v>
      </c>
      <c r="C13" s="172" t="s">
        <v>205</v>
      </c>
      <c r="D13" s="173"/>
      <c r="E13" s="227" t="s">
        <v>351</v>
      </c>
      <c r="F13" s="229">
        <v>400</v>
      </c>
      <c r="G13" s="172" t="s">
        <v>352</v>
      </c>
      <c r="H13" s="176">
        <f>Calcul!G7</f>
        <v>545</v>
      </c>
      <c r="I13" s="173"/>
      <c r="J13" s="83"/>
      <c r="K13" s="84"/>
      <c r="L13" s="84"/>
      <c r="M13" s="84"/>
      <c r="N13" s="84"/>
      <c r="O13" s="84"/>
    </row>
    <row r="14" spans="1:15" ht="15" customHeight="1">
      <c r="A14" s="173"/>
      <c r="B14" s="259"/>
      <c r="C14" s="173"/>
      <c r="D14" s="173"/>
      <c r="E14" s="228"/>
      <c r="F14" s="230"/>
      <c r="G14" s="173"/>
      <c r="H14" s="173"/>
      <c r="I14" s="173"/>
      <c r="J14" s="83"/>
      <c r="K14" s="84"/>
      <c r="L14" s="84"/>
      <c r="M14" s="84"/>
      <c r="N14" s="84"/>
      <c r="O14" s="84"/>
    </row>
    <row r="15" spans="1:15" ht="15" customHeight="1">
      <c r="A15" s="172" t="s">
        <v>208</v>
      </c>
      <c r="B15" s="258" t="s">
        <v>145</v>
      </c>
      <c r="C15" s="179" t="s">
        <v>209</v>
      </c>
      <c r="D15" s="181"/>
      <c r="E15" s="233" t="s">
        <v>353</v>
      </c>
      <c r="F15" s="234"/>
      <c r="G15" s="172" t="s">
        <v>354</v>
      </c>
      <c r="H15" s="176">
        <f>Calcul!G20</f>
        <v>-16</v>
      </c>
      <c r="I15" s="173"/>
      <c r="J15" s="83"/>
      <c r="K15" s="84"/>
      <c r="L15" s="84"/>
      <c r="M15" s="84"/>
      <c r="N15" s="84"/>
      <c r="O15" s="84"/>
    </row>
    <row r="16" spans="1:15" ht="15" customHeight="1">
      <c r="A16" s="173"/>
      <c r="B16" s="259"/>
      <c r="C16" s="182"/>
      <c r="D16" s="184"/>
      <c r="E16" s="234"/>
      <c r="F16" s="234"/>
      <c r="G16" s="173"/>
      <c r="H16" s="173"/>
      <c r="I16" s="173"/>
      <c r="J16" s="83"/>
      <c r="K16" s="84"/>
      <c r="L16" s="84"/>
      <c r="M16" s="84"/>
      <c r="N16" s="84"/>
      <c r="O16" s="84"/>
    </row>
    <row r="17" spans="1:15" ht="15" customHeight="1">
      <c r="A17" s="85"/>
      <c r="B17" s="85"/>
      <c r="C17" s="85"/>
      <c r="D17" s="85"/>
      <c r="E17" s="85"/>
      <c r="F17" s="85"/>
      <c r="G17" s="85"/>
      <c r="H17" s="85"/>
      <c r="I17" s="85"/>
      <c r="J17" s="88"/>
      <c r="K17" s="88"/>
      <c r="L17" s="88"/>
      <c r="M17" s="88"/>
      <c r="N17" s="88"/>
      <c r="O17" s="88"/>
    </row>
    <row r="18" spans="1:15" ht="49.15" customHeight="1">
      <c r="A18" s="89" t="s">
        <v>212</v>
      </c>
      <c r="B18" s="89" t="s">
        <v>213</v>
      </c>
      <c r="C18" s="89" t="s">
        <v>3</v>
      </c>
      <c r="D18" s="89" t="s">
        <v>214</v>
      </c>
      <c r="E18" s="89" t="s">
        <v>6</v>
      </c>
      <c r="F18" s="89" t="s">
        <v>5</v>
      </c>
      <c r="G18" s="90" t="s">
        <v>355</v>
      </c>
      <c r="H18" s="89" t="s">
        <v>83</v>
      </c>
      <c r="I18" s="89" t="s">
        <v>142</v>
      </c>
      <c r="J18" s="89" t="s">
        <v>147</v>
      </c>
      <c r="K18" s="89" t="s">
        <v>148</v>
      </c>
      <c r="L18" s="89" t="s">
        <v>216</v>
      </c>
      <c r="M18" s="89" t="s">
        <v>4</v>
      </c>
      <c r="N18" s="89" t="s">
        <v>217</v>
      </c>
      <c r="O18" s="89" t="s">
        <v>218</v>
      </c>
    </row>
    <row r="19" spans="1:15" ht="43.15" customHeight="1">
      <c r="A19" s="91">
        <v>0</v>
      </c>
      <c r="B19" s="92" t="s">
        <v>356</v>
      </c>
      <c r="C19" s="98" t="s">
        <v>11</v>
      </c>
      <c r="D19" s="91">
        <v>6</v>
      </c>
      <c r="E19" s="96"/>
      <c r="F19" s="96"/>
      <c r="G19" s="96"/>
      <c r="H19" s="94"/>
      <c r="I19" s="94"/>
      <c r="J19" s="94"/>
      <c r="K19" s="94"/>
      <c r="L19" s="94"/>
      <c r="M19" s="94"/>
      <c r="N19" s="96"/>
      <c r="O19" s="97"/>
    </row>
    <row r="20" spans="1:15" ht="43.15" customHeight="1">
      <c r="A20" s="98" t="s">
        <v>220</v>
      </c>
      <c r="B20" s="92" t="s">
        <v>357</v>
      </c>
      <c r="C20" s="98" t="s">
        <v>19</v>
      </c>
      <c r="D20" s="94"/>
      <c r="E20" s="96"/>
      <c r="F20" s="96"/>
      <c r="G20" s="96"/>
      <c r="H20" s="94"/>
      <c r="I20" s="94"/>
      <c r="J20" s="94"/>
      <c r="K20" s="94"/>
      <c r="L20" s="94"/>
      <c r="M20" s="94"/>
      <c r="N20" s="96"/>
      <c r="O20" s="97"/>
    </row>
    <row r="21" spans="1:15" ht="43.15" customHeight="1">
      <c r="A21" s="98" t="s">
        <v>222</v>
      </c>
      <c r="B21" s="92" t="s">
        <v>358</v>
      </c>
      <c r="C21" s="98" t="s">
        <v>19</v>
      </c>
      <c r="D21" s="94"/>
      <c r="E21" s="96"/>
      <c r="F21" s="96"/>
      <c r="G21" s="96"/>
      <c r="H21" s="94"/>
      <c r="I21" s="94"/>
      <c r="J21" s="94"/>
      <c r="K21" s="94"/>
      <c r="L21" s="94"/>
      <c r="M21" s="94"/>
      <c r="N21" s="96"/>
      <c r="O21" s="97"/>
    </row>
    <row r="22" spans="1:15" ht="43.15" customHeight="1">
      <c r="A22" s="98" t="s">
        <v>224</v>
      </c>
      <c r="B22" s="100" t="s">
        <v>359</v>
      </c>
      <c r="C22" s="98" t="s">
        <v>19</v>
      </c>
      <c r="D22" s="94"/>
      <c r="E22" s="96"/>
      <c r="F22" s="96"/>
      <c r="G22" s="96"/>
      <c r="H22" s="94"/>
      <c r="I22" s="94"/>
      <c r="J22" s="94"/>
      <c r="K22" s="94"/>
      <c r="L22" s="94"/>
      <c r="M22" s="94"/>
      <c r="N22" s="96"/>
      <c r="O22" s="97"/>
    </row>
    <row r="23" spans="1:15" ht="43.15" customHeight="1">
      <c r="A23" s="150">
        <v>1</v>
      </c>
      <c r="B23" s="151" t="s">
        <v>360</v>
      </c>
      <c r="C23" s="24" t="s">
        <v>11</v>
      </c>
      <c r="D23" s="104">
        <v>6</v>
      </c>
      <c r="E23" s="97"/>
      <c r="F23" s="106" t="s">
        <v>13</v>
      </c>
      <c r="G23" s="105"/>
      <c r="H23" s="105"/>
      <c r="I23" s="105"/>
      <c r="J23" s="105"/>
      <c r="K23" s="105"/>
      <c r="L23" s="105"/>
      <c r="M23" s="24" t="s">
        <v>20</v>
      </c>
      <c r="N23" s="106" t="s">
        <v>361</v>
      </c>
      <c r="O23" s="106" t="s">
        <v>362</v>
      </c>
    </row>
    <row r="24" spans="1:15" ht="43.15" customHeight="1">
      <c r="A24" s="114" t="s">
        <v>230</v>
      </c>
      <c r="B24" s="116" t="s">
        <v>363</v>
      </c>
      <c r="C24" s="24" t="s">
        <v>19</v>
      </c>
      <c r="D24" s="105"/>
      <c r="E24" s="97"/>
      <c r="F24" s="97"/>
      <c r="G24" s="24" t="s">
        <v>364</v>
      </c>
      <c r="H24" s="24" t="s">
        <v>127</v>
      </c>
      <c r="I24" s="104">
        <v>14</v>
      </c>
      <c r="J24" s="104">
        <v>8</v>
      </c>
      <c r="K24" s="104">
        <v>16</v>
      </c>
      <c r="L24" s="105"/>
      <c r="M24" s="24" t="s">
        <v>20</v>
      </c>
      <c r="N24" s="106" t="s">
        <v>361</v>
      </c>
      <c r="O24" s="106" t="s">
        <v>365</v>
      </c>
    </row>
    <row r="25" spans="1:15" ht="43.15" customHeight="1">
      <c r="A25" s="114" t="s">
        <v>233</v>
      </c>
      <c r="B25" s="116" t="s">
        <v>366</v>
      </c>
      <c r="C25" s="24" t="s">
        <v>19</v>
      </c>
      <c r="D25" s="105"/>
      <c r="E25" s="97"/>
      <c r="F25" s="97"/>
      <c r="G25" s="24" t="s">
        <v>367</v>
      </c>
      <c r="H25" s="24" t="s">
        <v>125</v>
      </c>
      <c r="I25" s="104">
        <v>16</v>
      </c>
      <c r="J25" s="104">
        <v>10</v>
      </c>
      <c r="K25" s="104">
        <v>12</v>
      </c>
      <c r="L25" s="105"/>
      <c r="M25" s="24" t="s">
        <v>20</v>
      </c>
      <c r="N25" s="106" t="s">
        <v>361</v>
      </c>
      <c r="O25" s="106" t="s">
        <v>368</v>
      </c>
    </row>
    <row r="26" spans="1:15" ht="43.15" customHeight="1">
      <c r="A26" s="101">
        <v>2</v>
      </c>
      <c r="B26" s="102" t="s">
        <v>369</v>
      </c>
      <c r="C26" s="24" t="s">
        <v>11</v>
      </c>
      <c r="D26" s="104">
        <v>6</v>
      </c>
      <c r="E26" s="97"/>
      <c r="F26" s="97"/>
      <c r="G26" s="24" t="s">
        <v>370</v>
      </c>
      <c r="H26" s="105"/>
      <c r="I26" s="105"/>
      <c r="J26" s="105"/>
      <c r="K26" s="105"/>
      <c r="L26" s="105"/>
      <c r="M26" s="105"/>
      <c r="N26" s="97"/>
      <c r="O26" s="97"/>
    </row>
    <row r="27" spans="1:15" ht="43.15" customHeight="1">
      <c r="A27" s="114" t="s">
        <v>241</v>
      </c>
      <c r="B27" s="116" t="s">
        <v>371</v>
      </c>
      <c r="C27" s="24" t="s">
        <v>19</v>
      </c>
      <c r="D27" s="105"/>
      <c r="E27" s="97"/>
      <c r="F27" s="97"/>
      <c r="G27" s="24" t="s">
        <v>372</v>
      </c>
      <c r="H27" s="24" t="s">
        <v>129</v>
      </c>
      <c r="I27" s="104">
        <v>22</v>
      </c>
      <c r="J27" s="105"/>
      <c r="K27" s="104">
        <v>15</v>
      </c>
      <c r="L27" s="105"/>
      <c r="M27" s="24" t="s">
        <v>20</v>
      </c>
      <c r="N27" s="106" t="s">
        <v>361</v>
      </c>
      <c r="O27" s="106" t="s">
        <v>368</v>
      </c>
    </row>
    <row r="28" spans="1:15" ht="43.15" customHeight="1">
      <c r="A28" s="114" t="s">
        <v>244</v>
      </c>
      <c r="B28" s="116" t="s">
        <v>373</v>
      </c>
      <c r="C28" s="24" t="s">
        <v>19</v>
      </c>
      <c r="D28" s="105"/>
      <c r="E28" s="97"/>
      <c r="F28" s="97"/>
      <c r="G28" s="24" t="s">
        <v>374</v>
      </c>
      <c r="H28" s="24" t="s">
        <v>129</v>
      </c>
      <c r="I28" s="104">
        <v>22</v>
      </c>
      <c r="J28" s="104">
        <v>2</v>
      </c>
      <c r="K28" s="104">
        <v>12</v>
      </c>
      <c r="L28" s="105"/>
      <c r="M28" s="24" t="s">
        <v>20</v>
      </c>
      <c r="N28" s="106" t="s">
        <v>361</v>
      </c>
      <c r="O28" s="106" t="s">
        <v>368</v>
      </c>
    </row>
    <row r="29" spans="1:15" ht="43.15" customHeight="1">
      <c r="A29" s="152">
        <v>3</v>
      </c>
      <c r="B29" s="153" t="s">
        <v>375</v>
      </c>
      <c r="C29" s="24" t="s">
        <v>11</v>
      </c>
      <c r="D29" s="104">
        <v>6</v>
      </c>
      <c r="E29" s="97"/>
      <c r="F29" s="106" t="s">
        <v>13</v>
      </c>
      <c r="G29" s="105"/>
      <c r="H29" s="105"/>
      <c r="I29" s="105"/>
      <c r="J29" s="105"/>
      <c r="K29" s="105"/>
      <c r="L29" s="105"/>
      <c r="M29" s="105"/>
      <c r="N29" s="97"/>
      <c r="O29" s="106" t="s">
        <v>376</v>
      </c>
    </row>
    <row r="30" spans="1:15" ht="43.15" customHeight="1">
      <c r="A30" s="154" t="s">
        <v>252</v>
      </c>
      <c r="B30" s="155" t="s">
        <v>377</v>
      </c>
      <c r="C30" s="24" t="s">
        <v>19</v>
      </c>
      <c r="D30" s="105"/>
      <c r="E30" s="97"/>
      <c r="F30" s="106" t="s">
        <v>13</v>
      </c>
      <c r="G30" s="105"/>
      <c r="H30" s="156" t="s">
        <v>118</v>
      </c>
      <c r="I30" s="104">
        <v>8</v>
      </c>
      <c r="J30" s="104">
        <v>6</v>
      </c>
      <c r="K30" s="104">
        <v>23</v>
      </c>
      <c r="L30" s="105"/>
      <c r="M30" s="105"/>
      <c r="N30" s="106" t="s">
        <v>378</v>
      </c>
      <c r="O30" s="157" t="s">
        <v>379</v>
      </c>
    </row>
    <row r="31" spans="1:15" ht="43.15" customHeight="1">
      <c r="A31" s="114" t="s">
        <v>255</v>
      </c>
      <c r="B31" s="116" t="s">
        <v>380</v>
      </c>
      <c r="C31" s="24" t="s">
        <v>19</v>
      </c>
      <c r="D31" s="105"/>
      <c r="E31" s="97"/>
      <c r="F31" s="97"/>
      <c r="G31" s="24" t="s">
        <v>381</v>
      </c>
      <c r="H31" s="24" t="s">
        <v>110</v>
      </c>
      <c r="I31" s="104">
        <v>14</v>
      </c>
      <c r="J31" s="105"/>
      <c r="K31" s="104">
        <v>20</v>
      </c>
      <c r="L31" s="105"/>
      <c r="M31" s="24" t="s">
        <v>20</v>
      </c>
      <c r="N31" s="106" t="s">
        <v>361</v>
      </c>
      <c r="O31" s="106" t="s">
        <v>382</v>
      </c>
    </row>
    <row r="32" spans="1:15" ht="43.15" customHeight="1">
      <c r="A32" s="101">
        <v>4</v>
      </c>
      <c r="B32" s="117" t="s">
        <v>383</v>
      </c>
      <c r="C32" s="24" t="s">
        <v>11</v>
      </c>
      <c r="D32" s="104">
        <v>6</v>
      </c>
      <c r="E32" s="97"/>
      <c r="F32" s="97"/>
      <c r="G32" s="24" t="s">
        <v>384</v>
      </c>
      <c r="H32" s="24" t="s">
        <v>118</v>
      </c>
      <c r="I32" s="104">
        <v>22</v>
      </c>
      <c r="J32" s="104">
        <v>8</v>
      </c>
      <c r="K32" s="104">
        <v>30</v>
      </c>
      <c r="L32" s="105"/>
      <c r="M32" s="24" t="s">
        <v>20</v>
      </c>
      <c r="N32" s="106" t="s">
        <v>385</v>
      </c>
      <c r="O32" s="106" t="s">
        <v>386</v>
      </c>
    </row>
    <row r="33" spans="1:15" ht="43.15" customHeight="1">
      <c r="A33" s="101">
        <v>5</v>
      </c>
      <c r="B33" s="117" t="s">
        <v>387</v>
      </c>
      <c r="C33" s="24" t="s">
        <v>11</v>
      </c>
      <c r="D33" s="104">
        <v>6</v>
      </c>
      <c r="E33" s="97"/>
      <c r="F33" s="97"/>
      <c r="G33" s="24" t="s">
        <v>388</v>
      </c>
      <c r="H33" s="24" t="s">
        <v>118</v>
      </c>
      <c r="I33" s="104">
        <v>20</v>
      </c>
      <c r="J33" s="104">
        <v>21</v>
      </c>
      <c r="K33" s="104">
        <v>20</v>
      </c>
      <c r="L33" s="105"/>
      <c r="M33" s="24" t="s">
        <v>20</v>
      </c>
      <c r="N33" s="106" t="s">
        <v>385</v>
      </c>
      <c r="O33" s="106" t="s">
        <v>389</v>
      </c>
    </row>
    <row r="34" spans="1:15" ht="43.15" customHeight="1">
      <c r="A34" s="101">
        <v>1</v>
      </c>
      <c r="B34" s="117" t="s">
        <v>390</v>
      </c>
      <c r="C34" s="24" t="s">
        <v>11</v>
      </c>
      <c r="D34" s="104">
        <v>6</v>
      </c>
      <c r="E34" s="97"/>
      <c r="F34" s="106" t="s">
        <v>27</v>
      </c>
      <c r="G34" s="24" t="s">
        <v>391</v>
      </c>
      <c r="H34" s="105"/>
      <c r="I34" s="105"/>
      <c r="J34" s="105"/>
      <c r="K34" s="105"/>
      <c r="L34" s="105"/>
      <c r="M34" s="24" t="s">
        <v>20</v>
      </c>
      <c r="N34" s="106" t="s">
        <v>361</v>
      </c>
      <c r="O34" s="97"/>
    </row>
    <row r="35" spans="1:15" ht="43.15" customHeight="1">
      <c r="A35" s="114" t="s">
        <v>230</v>
      </c>
      <c r="B35" s="116" t="s">
        <v>363</v>
      </c>
      <c r="C35" s="24" t="s">
        <v>19</v>
      </c>
      <c r="D35" s="105"/>
      <c r="E35" s="97"/>
      <c r="F35" s="106" t="s">
        <v>27</v>
      </c>
      <c r="G35" s="24" t="s">
        <v>364</v>
      </c>
      <c r="H35" s="24" t="s">
        <v>127</v>
      </c>
      <c r="I35" s="104">
        <v>14</v>
      </c>
      <c r="J35" s="104">
        <v>8</v>
      </c>
      <c r="K35" s="104">
        <v>16</v>
      </c>
      <c r="L35" s="105"/>
      <c r="M35" s="24" t="s">
        <v>20</v>
      </c>
      <c r="N35" s="106" t="s">
        <v>361</v>
      </c>
      <c r="O35" s="106" t="s">
        <v>365</v>
      </c>
    </row>
    <row r="36" spans="1:15" ht="43.15" customHeight="1">
      <c r="A36" s="114" t="s">
        <v>233</v>
      </c>
      <c r="B36" s="116" t="s">
        <v>392</v>
      </c>
      <c r="C36" s="24" t="s">
        <v>19</v>
      </c>
      <c r="D36" s="105"/>
      <c r="E36" s="97"/>
      <c r="F36" s="106" t="s">
        <v>27</v>
      </c>
      <c r="G36" s="24" t="s">
        <v>381</v>
      </c>
      <c r="H36" s="24" t="s">
        <v>110</v>
      </c>
      <c r="I36" s="104">
        <v>14</v>
      </c>
      <c r="J36" s="105"/>
      <c r="K36" s="104">
        <v>20</v>
      </c>
      <c r="L36" s="105"/>
      <c r="M36" s="24" t="s">
        <v>20</v>
      </c>
      <c r="N36" s="106" t="s">
        <v>361</v>
      </c>
      <c r="O36" s="106" t="s">
        <v>382</v>
      </c>
    </row>
    <row r="37" spans="1:15" ht="43.15" customHeight="1">
      <c r="A37" s="114" t="s">
        <v>236</v>
      </c>
      <c r="B37" s="116" t="s">
        <v>393</v>
      </c>
      <c r="C37" s="24" t="s">
        <v>19</v>
      </c>
      <c r="D37" s="105"/>
      <c r="E37" s="97"/>
      <c r="F37" s="106" t="s">
        <v>27</v>
      </c>
      <c r="G37" s="24" t="s">
        <v>394</v>
      </c>
      <c r="H37" s="24" t="s">
        <v>127</v>
      </c>
      <c r="I37" s="104">
        <v>8</v>
      </c>
      <c r="J37" s="104">
        <v>4</v>
      </c>
      <c r="K37" s="105"/>
      <c r="L37" s="105"/>
      <c r="M37" s="24" t="s">
        <v>20</v>
      </c>
      <c r="N37" s="106" t="s">
        <v>361</v>
      </c>
      <c r="O37" s="97"/>
    </row>
    <row r="38" spans="1:15" ht="43.15" customHeight="1">
      <c r="A38" s="101">
        <v>3</v>
      </c>
      <c r="B38" s="117" t="s">
        <v>395</v>
      </c>
      <c r="C38" s="24" t="s">
        <v>11</v>
      </c>
      <c r="D38" s="104">
        <v>6</v>
      </c>
      <c r="E38" s="97"/>
      <c r="F38" s="106" t="s">
        <v>27</v>
      </c>
      <c r="G38" s="24" t="s">
        <v>396</v>
      </c>
      <c r="H38" s="105"/>
      <c r="I38" s="105"/>
      <c r="J38" s="105"/>
      <c r="K38" s="105"/>
      <c r="L38" s="105"/>
      <c r="M38" s="105"/>
      <c r="N38" s="97"/>
      <c r="O38" s="97"/>
    </row>
    <row r="39" spans="1:15" ht="43.15" customHeight="1">
      <c r="A39" s="114" t="s">
        <v>252</v>
      </c>
      <c r="B39" s="116" t="s">
        <v>397</v>
      </c>
      <c r="C39" s="24" t="s">
        <v>19</v>
      </c>
      <c r="D39" s="105"/>
      <c r="E39" s="97"/>
      <c r="F39" s="106" t="s">
        <v>27</v>
      </c>
      <c r="G39" s="24" t="s">
        <v>398</v>
      </c>
      <c r="H39" s="24" t="s">
        <v>115</v>
      </c>
      <c r="I39" s="104">
        <v>20</v>
      </c>
      <c r="J39" s="104">
        <v>14</v>
      </c>
      <c r="K39" s="105"/>
      <c r="L39" s="105"/>
      <c r="M39" s="24" t="s">
        <v>20</v>
      </c>
      <c r="N39" s="106" t="s">
        <v>361</v>
      </c>
      <c r="O39" s="97"/>
    </row>
    <row r="40" spans="1:15" ht="43.15" customHeight="1">
      <c r="A40" s="114" t="s">
        <v>255</v>
      </c>
      <c r="B40" s="116" t="s">
        <v>366</v>
      </c>
      <c r="C40" s="24" t="s">
        <v>19</v>
      </c>
      <c r="D40" s="105"/>
      <c r="E40" s="97"/>
      <c r="F40" s="106" t="s">
        <v>27</v>
      </c>
      <c r="G40" s="24" t="s">
        <v>367</v>
      </c>
      <c r="H40" s="24" t="s">
        <v>125</v>
      </c>
      <c r="I40" s="104">
        <v>16</v>
      </c>
      <c r="J40" s="104">
        <v>10</v>
      </c>
      <c r="K40" s="104">
        <v>12</v>
      </c>
      <c r="L40" s="105"/>
      <c r="M40" s="24" t="s">
        <v>20</v>
      </c>
      <c r="N40" s="106" t="s">
        <v>361</v>
      </c>
      <c r="O40" s="106" t="s">
        <v>368</v>
      </c>
    </row>
    <row r="41" spans="1:15" ht="43.15" customHeight="1">
      <c r="A41" s="118"/>
      <c r="B41" s="119"/>
      <c r="C41" s="105"/>
      <c r="D41" s="105"/>
      <c r="E41" s="97"/>
      <c r="F41" s="97"/>
      <c r="G41" s="97"/>
      <c r="H41" s="105"/>
      <c r="I41" s="105"/>
      <c r="J41" s="105"/>
      <c r="K41" s="105"/>
      <c r="L41" s="105"/>
      <c r="M41" s="105"/>
      <c r="N41" s="97"/>
      <c r="O41" s="97"/>
    </row>
    <row r="42" spans="1:15" ht="43.15" customHeight="1">
      <c r="A42" s="120"/>
      <c r="B42" s="121"/>
      <c r="C42" s="105"/>
      <c r="D42" s="146"/>
      <c r="E42" s="122"/>
      <c r="F42" s="122"/>
      <c r="G42" s="122"/>
      <c r="H42" s="146"/>
      <c r="I42" s="105"/>
      <c r="J42" s="105"/>
      <c r="K42" s="105"/>
      <c r="L42" s="105"/>
      <c r="M42" s="105"/>
      <c r="N42" s="122"/>
      <c r="O42" s="122"/>
    </row>
    <row r="43" spans="1:15" ht="43.15" customHeight="1">
      <c r="A43" s="120"/>
      <c r="B43" s="121"/>
      <c r="C43" s="105"/>
      <c r="D43" s="146"/>
      <c r="E43" s="122"/>
      <c r="F43" s="122"/>
      <c r="G43" s="122"/>
      <c r="H43" s="146"/>
      <c r="I43" s="105"/>
      <c r="J43" s="105"/>
      <c r="K43" s="105"/>
      <c r="L43" s="105"/>
      <c r="M43" s="105"/>
      <c r="N43" s="122"/>
      <c r="O43" s="122"/>
    </row>
    <row r="44" spans="1:15" ht="43.15" customHeight="1">
      <c r="A44" s="120"/>
      <c r="B44" s="121"/>
      <c r="C44" s="105"/>
      <c r="D44" s="146"/>
      <c r="E44" s="122"/>
      <c r="F44" s="122"/>
      <c r="G44" s="122"/>
      <c r="H44" s="146"/>
      <c r="I44" s="105"/>
      <c r="J44" s="105"/>
      <c r="K44" s="105"/>
      <c r="L44" s="105"/>
      <c r="M44" s="105"/>
      <c r="N44" s="122"/>
      <c r="O44" s="122"/>
    </row>
    <row r="45" spans="1:15" ht="43.15" customHeight="1">
      <c r="A45" s="120"/>
      <c r="B45" s="121"/>
      <c r="C45" s="105"/>
      <c r="D45" s="146"/>
      <c r="E45" s="122"/>
      <c r="F45" s="122"/>
      <c r="G45" s="122"/>
      <c r="H45" s="146"/>
      <c r="I45" s="105"/>
      <c r="J45" s="105"/>
      <c r="K45" s="105"/>
      <c r="L45" s="105"/>
      <c r="M45" s="105"/>
      <c r="N45" s="122"/>
      <c r="O45" s="122"/>
    </row>
    <row r="46" spans="1:15" ht="43.15" customHeight="1">
      <c r="A46" s="120"/>
      <c r="B46" s="121"/>
      <c r="C46" s="105"/>
      <c r="D46" s="146"/>
      <c r="E46" s="122"/>
      <c r="F46" s="122"/>
      <c r="G46" s="122"/>
      <c r="H46" s="146"/>
      <c r="I46" s="105"/>
      <c r="J46" s="105"/>
      <c r="K46" s="105"/>
      <c r="L46" s="105"/>
      <c r="M46" s="105"/>
      <c r="N46" s="122"/>
      <c r="O46" s="122"/>
    </row>
    <row r="47" spans="1:15" ht="43.15" customHeight="1">
      <c r="A47" s="120"/>
      <c r="B47" s="121"/>
      <c r="C47" s="105"/>
      <c r="D47" s="146"/>
      <c r="E47" s="122"/>
      <c r="F47" s="122"/>
      <c r="G47" s="122"/>
      <c r="H47" s="146"/>
      <c r="I47" s="123"/>
      <c r="J47" s="123"/>
      <c r="K47" s="105"/>
      <c r="L47" s="105"/>
      <c r="M47" s="105"/>
      <c r="N47" s="122"/>
      <c r="O47" s="122"/>
    </row>
    <row r="48" spans="1:15" ht="43.15" customHeight="1">
      <c r="A48" s="120"/>
      <c r="B48" s="121"/>
      <c r="C48" s="105"/>
      <c r="D48" s="146"/>
      <c r="E48" s="122"/>
      <c r="F48" s="122"/>
      <c r="G48" s="122"/>
      <c r="H48" s="146"/>
      <c r="I48" s="105"/>
      <c r="J48" s="105"/>
      <c r="K48" s="105"/>
      <c r="L48" s="105"/>
      <c r="M48" s="105"/>
      <c r="N48" s="122"/>
      <c r="O48" s="122"/>
    </row>
    <row r="49" spans="1:15" ht="43.15" customHeight="1">
      <c r="A49" s="120"/>
      <c r="B49" s="121"/>
      <c r="C49" s="105"/>
      <c r="D49" s="146"/>
      <c r="E49" s="122"/>
      <c r="F49" s="122"/>
      <c r="G49" s="122"/>
      <c r="H49" s="146"/>
      <c r="I49" s="105"/>
      <c r="J49" s="105"/>
      <c r="K49" s="105"/>
      <c r="L49" s="105"/>
      <c r="M49" s="105"/>
      <c r="N49" s="122"/>
      <c r="O49" s="122"/>
    </row>
    <row r="50" spans="1:15" ht="43.15" customHeight="1">
      <c r="A50" s="120"/>
      <c r="B50" s="121"/>
      <c r="C50" s="105"/>
      <c r="D50" s="146"/>
      <c r="E50" s="122"/>
      <c r="F50" s="122"/>
      <c r="G50" s="122"/>
      <c r="H50" s="146"/>
      <c r="I50" s="105"/>
      <c r="J50" s="105"/>
      <c r="K50" s="105"/>
      <c r="L50" s="105"/>
      <c r="M50" s="105"/>
      <c r="N50" s="122"/>
      <c r="O50" s="122"/>
    </row>
    <row r="51" spans="1:15" ht="43.15" customHeight="1">
      <c r="A51" s="120"/>
      <c r="B51" s="121"/>
      <c r="C51" s="105"/>
      <c r="D51" s="146"/>
      <c r="E51" s="122"/>
      <c r="F51" s="122"/>
      <c r="G51" s="122"/>
      <c r="H51" s="146"/>
      <c r="I51" s="105"/>
      <c r="J51" s="105"/>
      <c r="K51" s="105"/>
      <c r="L51" s="105"/>
      <c r="M51" s="105"/>
      <c r="N51" s="122"/>
      <c r="O51" s="122"/>
    </row>
    <row r="52" spans="1:15" ht="43.15" customHeight="1">
      <c r="A52" s="120"/>
      <c r="B52" s="121"/>
      <c r="C52" s="105"/>
      <c r="D52" s="146"/>
      <c r="E52" s="122"/>
      <c r="F52" s="122"/>
      <c r="G52" s="122"/>
      <c r="H52" s="146"/>
      <c r="I52" s="105"/>
      <c r="J52" s="105"/>
      <c r="K52" s="105"/>
      <c r="L52" s="105"/>
      <c r="M52" s="105"/>
      <c r="N52" s="122"/>
      <c r="O52" s="122"/>
    </row>
    <row r="53" spans="1:15" ht="43.15" customHeight="1">
      <c r="A53" s="120"/>
      <c r="B53" s="121"/>
      <c r="C53" s="105"/>
      <c r="D53" s="146"/>
      <c r="E53" s="122"/>
      <c r="F53" s="122"/>
      <c r="G53" s="122"/>
      <c r="H53" s="146"/>
      <c r="I53" s="105"/>
      <c r="J53" s="105"/>
      <c r="K53" s="105"/>
      <c r="L53" s="105"/>
      <c r="M53" s="105"/>
      <c r="N53" s="122"/>
      <c r="O53" s="122"/>
    </row>
    <row r="54" spans="1:15" ht="43.15" customHeight="1">
      <c r="A54" s="120"/>
      <c r="B54" s="121"/>
      <c r="C54" s="105"/>
      <c r="D54" s="146"/>
      <c r="E54" s="122"/>
      <c r="F54" s="122"/>
      <c r="G54" s="122"/>
      <c r="H54" s="146"/>
      <c r="I54" s="105"/>
      <c r="J54" s="105"/>
      <c r="K54" s="105"/>
      <c r="L54" s="105"/>
      <c r="M54" s="105"/>
      <c r="N54" s="122"/>
      <c r="O54" s="122"/>
    </row>
    <row r="55" spans="1:15" ht="43.15" customHeight="1">
      <c r="A55" s="120"/>
      <c r="B55" s="121"/>
      <c r="C55" s="105"/>
      <c r="D55" s="146"/>
      <c r="E55" s="122"/>
      <c r="F55" s="122"/>
      <c r="G55" s="122"/>
      <c r="H55" s="146"/>
      <c r="I55" s="105"/>
      <c r="J55" s="105"/>
      <c r="K55" s="105"/>
      <c r="L55" s="105"/>
      <c r="M55" s="105"/>
      <c r="N55" s="122"/>
      <c r="O55" s="122"/>
    </row>
    <row r="56" spans="1:15" ht="43.15" customHeight="1">
      <c r="A56" s="120"/>
      <c r="B56" s="121"/>
      <c r="C56" s="105"/>
      <c r="D56" s="146"/>
      <c r="E56" s="122"/>
      <c r="F56" s="122"/>
      <c r="G56" s="122"/>
      <c r="H56" s="146"/>
      <c r="I56" s="105"/>
      <c r="J56" s="105"/>
      <c r="K56" s="105"/>
      <c r="L56" s="105"/>
      <c r="M56" s="105"/>
      <c r="N56" s="122"/>
      <c r="O56" s="122"/>
    </row>
    <row r="57" spans="1:15" ht="43.15" customHeight="1">
      <c r="A57" s="120"/>
      <c r="B57" s="121"/>
      <c r="C57" s="105"/>
      <c r="D57" s="146"/>
      <c r="E57" s="122"/>
      <c r="F57" s="122"/>
      <c r="G57" s="122"/>
      <c r="H57" s="146"/>
      <c r="I57" s="105"/>
      <c r="J57" s="105"/>
      <c r="K57" s="105"/>
      <c r="L57" s="105"/>
      <c r="M57" s="105"/>
      <c r="N57" s="122"/>
      <c r="O57" s="122"/>
    </row>
    <row r="58" spans="1:15" ht="43.15" customHeight="1">
      <c r="A58" s="120"/>
      <c r="B58" s="121"/>
      <c r="C58" s="105"/>
      <c r="D58" s="146"/>
      <c r="E58" s="122"/>
      <c r="F58" s="122"/>
      <c r="G58" s="122"/>
      <c r="H58" s="146"/>
      <c r="I58" s="105"/>
      <c r="J58" s="105"/>
      <c r="K58" s="105"/>
      <c r="L58" s="105"/>
      <c r="M58" s="105"/>
      <c r="N58" s="122"/>
      <c r="O58" s="122"/>
    </row>
    <row r="59" spans="1:15" ht="43.15" customHeight="1">
      <c r="A59" s="120"/>
      <c r="B59" s="121"/>
      <c r="C59" s="105"/>
      <c r="D59" s="146"/>
      <c r="E59" s="122"/>
      <c r="F59" s="122"/>
      <c r="G59" s="122"/>
      <c r="H59" s="146"/>
      <c r="I59" s="105"/>
      <c r="J59" s="105"/>
      <c r="K59" s="105"/>
      <c r="L59" s="105"/>
      <c r="M59" s="105"/>
      <c r="N59" s="122"/>
      <c r="O59" s="122"/>
    </row>
    <row r="60" spans="1:15" ht="43.15" customHeight="1">
      <c r="A60" s="120"/>
      <c r="B60" s="121"/>
      <c r="C60" s="105"/>
      <c r="D60" s="146"/>
      <c r="E60" s="122"/>
      <c r="F60" s="122"/>
      <c r="G60" s="122"/>
      <c r="H60" s="146"/>
      <c r="I60" s="105"/>
      <c r="J60" s="105"/>
      <c r="K60" s="105"/>
      <c r="L60" s="105"/>
      <c r="M60" s="105"/>
      <c r="N60" s="122"/>
      <c r="O60" s="122"/>
    </row>
    <row r="61" spans="1:15" ht="43.15" customHeight="1">
      <c r="A61" s="120"/>
      <c r="B61" s="121"/>
      <c r="C61" s="105"/>
      <c r="D61" s="146"/>
      <c r="E61" s="122"/>
      <c r="F61" s="122"/>
      <c r="G61" s="122"/>
      <c r="H61" s="146"/>
      <c r="I61" s="105"/>
      <c r="J61" s="105"/>
      <c r="K61" s="105"/>
      <c r="L61" s="105"/>
      <c r="M61" s="105"/>
      <c r="N61" s="122"/>
      <c r="O61" s="122"/>
    </row>
    <row r="62" spans="1:15" ht="43.15" customHeight="1">
      <c r="A62" s="120"/>
      <c r="B62" s="121"/>
      <c r="C62" s="105"/>
      <c r="D62" s="146"/>
      <c r="E62" s="122"/>
      <c r="F62" s="122"/>
      <c r="G62" s="122"/>
      <c r="H62" s="146"/>
      <c r="I62" s="105"/>
      <c r="J62" s="105"/>
      <c r="K62" s="105"/>
      <c r="L62" s="105"/>
      <c r="M62" s="105"/>
      <c r="N62" s="122"/>
      <c r="O62" s="122"/>
    </row>
    <row r="63" spans="1:15" ht="43.15" customHeight="1">
      <c r="A63" s="120"/>
      <c r="B63" s="121"/>
      <c r="C63" s="105"/>
      <c r="D63" s="146"/>
      <c r="E63" s="122"/>
      <c r="F63" s="122"/>
      <c r="G63" s="122"/>
      <c r="H63" s="146"/>
      <c r="I63" s="105"/>
      <c r="J63" s="105"/>
      <c r="K63" s="105"/>
      <c r="L63" s="105"/>
      <c r="M63" s="105"/>
      <c r="N63" s="122"/>
      <c r="O63" s="122"/>
    </row>
    <row r="64" spans="1:15" ht="43.15" customHeight="1">
      <c r="A64" s="120"/>
      <c r="B64" s="121"/>
      <c r="C64" s="105"/>
      <c r="D64" s="146"/>
      <c r="E64" s="122"/>
      <c r="F64" s="122"/>
      <c r="G64" s="122"/>
      <c r="H64" s="146"/>
      <c r="I64" s="105"/>
      <c r="J64" s="105"/>
      <c r="K64" s="105"/>
      <c r="L64" s="105"/>
      <c r="M64" s="105"/>
      <c r="N64" s="122"/>
      <c r="O64" s="122"/>
    </row>
    <row r="65" spans="1:15" ht="43.15" customHeight="1">
      <c r="A65" s="120"/>
      <c r="B65" s="121"/>
      <c r="C65" s="105"/>
      <c r="D65" s="146"/>
      <c r="E65" s="122"/>
      <c r="F65" s="122"/>
      <c r="G65" s="122"/>
      <c r="H65" s="146"/>
      <c r="I65" s="105"/>
      <c r="J65" s="105"/>
      <c r="K65" s="105"/>
      <c r="L65" s="105"/>
      <c r="M65" s="105"/>
      <c r="N65" s="122"/>
      <c r="O65" s="122"/>
    </row>
    <row r="66" spans="1:15" ht="43.15" customHeight="1">
      <c r="A66" s="120"/>
      <c r="B66" s="121"/>
      <c r="C66" s="105"/>
      <c r="D66" s="146"/>
      <c r="E66" s="122"/>
      <c r="F66" s="122"/>
      <c r="G66" s="122"/>
      <c r="H66" s="146"/>
      <c r="I66" s="105"/>
      <c r="J66" s="105"/>
      <c r="K66" s="105"/>
      <c r="L66" s="105"/>
      <c r="M66" s="105"/>
      <c r="N66" s="122"/>
      <c r="O66" s="122"/>
    </row>
    <row r="67" spans="1:15" ht="43.15" customHeight="1">
      <c r="A67" s="120"/>
      <c r="B67" s="121"/>
      <c r="C67" s="105"/>
      <c r="D67" s="146"/>
      <c r="E67" s="122"/>
      <c r="F67" s="122"/>
      <c r="G67" s="122"/>
      <c r="H67" s="146"/>
      <c r="I67" s="105"/>
      <c r="J67" s="105"/>
      <c r="K67" s="105"/>
      <c r="L67" s="105"/>
      <c r="M67" s="105"/>
      <c r="N67" s="122"/>
      <c r="O67" s="122"/>
    </row>
    <row r="68" spans="1:15" ht="43.15" customHeight="1">
      <c r="A68" s="120"/>
      <c r="B68" s="121"/>
      <c r="C68" s="105"/>
      <c r="D68" s="146"/>
      <c r="E68" s="122"/>
      <c r="F68" s="122"/>
      <c r="G68" s="122"/>
      <c r="H68" s="146"/>
      <c r="I68" s="105"/>
      <c r="J68" s="105"/>
      <c r="K68" s="105"/>
      <c r="L68" s="105"/>
      <c r="M68" s="105"/>
      <c r="N68" s="122"/>
      <c r="O68" s="122"/>
    </row>
    <row r="69" spans="1:15" ht="43.15" customHeight="1">
      <c r="A69" s="120"/>
      <c r="B69" s="121"/>
      <c r="C69" s="105"/>
      <c r="D69" s="146"/>
      <c r="E69" s="122"/>
      <c r="F69" s="122"/>
      <c r="G69" s="122"/>
      <c r="H69" s="146"/>
      <c r="I69" s="105"/>
      <c r="J69" s="105"/>
      <c r="K69" s="105"/>
      <c r="L69" s="105"/>
      <c r="M69" s="105"/>
      <c r="N69" s="122"/>
      <c r="O69" s="122"/>
    </row>
    <row r="70" spans="1:15" ht="43.15" customHeight="1">
      <c r="A70" s="120"/>
      <c r="B70" s="121"/>
      <c r="C70" s="105"/>
      <c r="D70" s="146"/>
      <c r="E70" s="122"/>
      <c r="F70" s="122"/>
      <c r="G70" s="122"/>
      <c r="H70" s="146"/>
      <c r="I70" s="105"/>
      <c r="J70" s="105"/>
      <c r="K70" s="105"/>
      <c r="L70" s="105"/>
      <c r="M70" s="105"/>
      <c r="N70" s="122"/>
      <c r="O70" s="122"/>
    </row>
    <row r="71" spans="1:15" ht="43.15" customHeight="1">
      <c r="A71" s="120"/>
      <c r="B71" s="121"/>
      <c r="C71" s="105"/>
      <c r="D71" s="146"/>
      <c r="E71" s="122"/>
      <c r="F71" s="122"/>
      <c r="G71" s="122"/>
      <c r="H71" s="146"/>
      <c r="I71" s="105"/>
      <c r="J71" s="105"/>
      <c r="K71" s="105"/>
      <c r="L71" s="105"/>
      <c r="M71" s="105"/>
      <c r="N71" s="122"/>
      <c r="O71" s="122"/>
    </row>
    <row r="72" spans="1:15" ht="43.15" customHeight="1">
      <c r="A72" s="120"/>
      <c r="B72" s="121"/>
      <c r="C72" s="105"/>
      <c r="D72" s="146"/>
      <c r="E72" s="122"/>
      <c r="F72" s="122"/>
      <c r="G72" s="122"/>
      <c r="H72" s="146"/>
      <c r="I72" s="105"/>
      <c r="J72" s="105"/>
      <c r="K72" s="105"/>
      <c r="L72" s="105"/>
      <c r="M72" s="105"/>
      <c r="N72" s="122"/>
      <c r="O72" s="122"/>
    </row>
    <row r="73" spans="1:15" ht="43.15" customHeight="1">
      <c r="A73" s="120"/>
      <c r="B73" s="121"/>
      <c r="C73" s="105"/>
      <c r="D73" s="146"/>
      <c r="E73" s="122"/>
      <c r="F73" s="122"/>
      <c r="G73" s="122"/>
      <c r="H73" s="146"/>
      <c r="I73" s="105"/>
      <c r="J73" s="105"/>
      <c r="K73" s="105"/>
      <c r="L73" s="105"/>
      <c r="M73" s="105"/>
      <c r="N73" s="122"/>
      <c r="O73" s="122"/>
    </row>
    <row r="74" spans="1:15" ht="43.15" customHeight="1">
      <c r="A74" s="120"/>
      <c r="B74" s="121"/>
      <c r="C74" s="105"/>
      <c r="D74" s="146"/>
      <c r="E74" s="122"/>
      <c r="F74" s="122"/>
      <c r="G74" s="122"/>
      <c r="H74" s="146"/>
      <c r="I74" s="105"/>
      <c r="J74" s="105"/>
      <c r="K74" s="105"/>
      <c r="L74" s="105"/>
      <c r="M74" s="105"/>
      <c r="N74" s="122"/>
      <c r="O74" s="122"/>
    </row>
    <row r="75" spans="1:15" ht="43.15" customHeight="1">
      <c r="A75" s="120"/>
      <c r="B75" s="121"/>
      <c r="C75" s="105"/>
      <c r="D75" s="146"/>
      <c r="E75" s="122"/>
      <c r="F75" s="122"/>
      <c r="G75" s="122"/>
      <c r="H75" s="146"/>
      <c r="I75" s="105"/>
      <c r="J75" s="105"/>
      <c r="K75" s="105"/>
      <c r="L75" s="105"/>
      <c r="M75" s="105"/>
      <c r="N75" s="122"/>
      <c r="O75" s="122"/>
    </row>
    <row r="76" spans="1:15" ht="43.15" customHeight="1">
      <c r="A76" s="120"/>
      <c r="B76" s="121"/>
      <c r="C76" s="105"/>
      <c r="D76" s="146"/>
      <c r="E76" s="122"/>
      <c r="F76" s="122"/>
      <c r="G76" s="122"/>
      <c r="H76" s="146"/>
      <c r="I76" s="105"/>
      <c r="J76" s="105"/>
      <c r="K76" s="105"/>
      <c r="L76" s="105"/>
      <c r="M76" s="105"/>
      <c r="N76" s="122"/>
      <c r="O76" s="122"/>
    </row>
    <row r="77" spans="1:15" ht="43.15" customHeight="1">
      <c r="A77" s="120"/>
      <c r="B77" s="121"/>
      <c r="C77" s="105"/>
      <c r="D77" s="146"/>
      <c r="E77" s="122"/>
      <c r="F77" s="122"/>
      <c r="G77" s="122"/>
      <c r="H77" s="146"/>
      <c r="I77" s="105"/>
      <c r="J77" s="105"/>
      <c r="K77" s="105"/>
      <c r="L77" s="105"/>
      <c r="M77" s="105"/>
      <c r="N77" s="122"/>
      <c r="O77" s="122"/>
    </row>
    <row r="78" spans="1:15" ht="43.15" customHeight="1">
      <c r="A78" s="120"/>
      <c r="B78" s="121"/>
      <c r="C78" s="105"/>
      <c r="D78" s="146"/>
      <c r="E78" s="122"/>
      <c r="F78" s="122"/>
      <c r="G78" s="122"/>
      <c r="H78" s="146"/>
      <c r="I78" s="105"/>
      <c r="J78" s="105"/>
      <c r="K78" s="105"/>
      <c r="L78" s="105"/>
      <c r="M78" s="105"/>
      <c r="N78" s="122"/>
      <c r="O78" s="122"/>
    </row>
    <row r="79" spans="1:15" ht="43.15" customHeight="1">
      <c r="A79" s="120"/>
      <c r="B79" s="121"/>
      <c r="C79" s="105"/>
      <c r="D79" s="146"/>
      <c r="E79" s="122"/>
      <c r="F79" s="122"/>
      <c r="G79" s="122"/>
      <c r="H79" s="146"/>
      <c r="I79" s="105"/>
      <c r="J79" s="105"/>
      <c r="K79" s="105"/>
      <c r="L79" s="105"/>
      <c r="M79" s="105"/>
      <c r="N79" s="122"/>
      <c r="O79" s="122"/>
    </row>
    <row r="80" spans="1:15" ht="43.15" customHeight="1">
      <c r="A80" s="120"/>
      <c r="B80" s="121"/>
      <c r="C80" s="105"/>
      <c r="D80" s="146"/>
      <c r="E80" s="122"/>
      <c r="F80" s="122"/>
      <c r="G80" s="122"/>
      <c r="H80" s="146"/>
      <c r="I80" s="105"/>
      <c r="J80" s="105"/>
      <c r="K80" s="105"/>
      <c r="L80" s="105"/>
      <c r="M80" s="105"/>
      <c r="N80" s="122"/>
      <c r="O80" s="122"/>
    </row>
    <row r="81" spans="1:15" ht="43.15" customHeight="1">
      <c r="A81" s="120"/>
      <c r="B81" s="121"/>
      <c r="C81" s="105"/>
      <c r="D81" s="146"/>
      <c r="E81" s="122"/>
      <c r="F81" s="122"/>
      <c r="G81" s="122"/>
      <c r="H81" s="146"/>
      <c r="I81" s="105"/>
      <c r="J81" s="105"/>
      <c r="K81" s="105"/>
      <c r="L81" s="105"/>
      <c r="M81" s="105"/>
      <c r="N81" s="122"/>
      <c r="O81" s="122"/>
    </row>
    <row r="82" spans="1:15" ht="43.15" customHeight="1">
      <c r="A82" s="120"/>
      <c r="B82" s="121"/>
      <c r="C82" s="105"/>
      <c r="D82" s="146"/>
      <c r="E82" s="122"/>
      <c r="F82" s="122"/>
      <c r="G82" s="122"/>
      <c r="H82" s="146"/>
      <c r="I82" s="105"/>
      <c r="J82" s="105"/>
      <c r="K82" s="105"/>
      <c r="L82" s="105"/>
      <c r="M82" s="105"/>
      <c r="N82" s="122"/>
      <c r="O82" s="122"/>
    </row>
    <row r="83" spans="1:15" ht="43.15" customHeight="1">
      <c r="A83" s="120"/>
      <c r="B83" s="121"/>
      <c r="C83" s="105"/>
      <c r="D83" s="146"/>
      <c r="E83" s="122"/>
      <c r="F83" s="122"/>
      <c r="G83" s="122"/>
      <c r="H83" s="146"/>
      <c r="I83" s="105"/>
      <c r="J83" s="105"/>
      <c r="K83" s="105"/>
      <c r="L83" s="105"/>
      <c r="M83" s="105"/>
      <c r="N83" s="122"/>
      <c r="O83" s="122"/>
    </row>
    <row r="84" spans="1:15" ht="43.15" customHeight="1">
      <c r="A84" s="120"/>
      <c r="B84" s="121"/>
      <c r="C84" s="105"/>
      <c r="D84" s="146"/>
      <c r="E84" s="122"/>
      <c r="F84" s="122"/>
      <c r="G84" s="122"/>
      <c r="H84" s="146"/>
      <c r="I84" s="105"/>
      <c r="J84" s="105"/>
      <c r="K84" s="105"/>
      <c r="L84" s="105"/>
      <c r="M84" s="105"/>
      <c r="N84" s="122"/>
      <c r="O84" s="122"/>
    </row>
    <row r="85" spans="1:15" ht="43.15" customHeight="1">
      <c r="A85" s="120"/>
      <c r="B85" s="121"/>
      <c r="C85" s="105"/>
      <c r="D85" s="146"/>
      <c r="E85" s="122"/>
      <c r="F85" s="122"/>
      <c r="G85" s="122"/>
      <c r="H85" s="146"/>
      <c r="I85" s="105"/>
      <c r="J85" s="105"/>
      <c r="K85" s="105"/>
      <c r="L85" s="105"/>
      <c r="M85" s="105"/>
      <c r="N85" s="122"/>
      <c r="O85" s="122"/>
    </row>
    <row r="86" spans="1:15" ht="43.15" customHeight="1">
      <c r="A86" s="120"/>
      <c r="B86" s="121"/>
      <c r="C86" s="105"/>
      <c r="D86" s="146"/>
      <c r="E86" s="122"/>
      <c r="F86" s="122"/>
      <c r="G86" s="122"/>
      <c r="H86" s="146"/>
      <c r="I86" s="105"/>
      <c r="J86" s="105"/>
      <c r="K86" s="105"/>
      <c r="L86" s="105"/>
      <c r="M86" s="105"/>
      <c r="N86" s="122"/>
      <c r="O86" s="122"/>
    </row>
    <row r="87" spans="1:15" ht="43.15" customHeight="1">
      <c r="A87" s="120"/>
      <c r="B87" s="121"/>
      <c r="C87" s="105"/>
      <c r="D87" s="146"/>
      <c r="E87" s="122"/>
      <c r="F87" s="122"/>
      <c r="G87" s="122"/>
      <c r="H87" s="146"/>
      <c r="I87" s="105"/>
      <c r="J87" s="105"/>
      <c r="K87" s="105"/>
      <c r="L87" s="105"/>
      <c r="M87" s="105"/>
      <c r="N87" s="122"/>
      <c r="O87" s="122"/>
    </row>
    <row r="88" spans="1:15" ht="43.15" customHeight="1">
      <c r="A88" s="120"/>
      <c r="B88" s="121"/>
      <c r="C88" s="105"/>
      <c r="D88" s="146"/>
      <c r="E88" s="122"/>
      <c r="F88" s="122"/>
      <c r="G88" s="122"/>
      <c r="H88" s="146"/>
      <c r="I88" s="105"/>
      <c r="J88" s="105"/>
      <c r="K88" s="105"/>
      <c r="L88" s="105"/>
      <c r="M88" s="105"/>
      <c r="N88" s="122"/>
      <c r="O88" s="122"/>
    </row>
    <row r="89" spans="1:15" ht="43.15" customHeight="1">
      <c r="A89" s="120"/>
      <c r="B89" s="121"/>
      <c r="C89" s="105"/>
      <c r="D89" s="146"/>
      <c r="E89" s="122"/>
      <c r="F89" s="122"/>
      <c r="G89" s="122"/>
      <c r="H89" s="146"/>
      <c r="I89" s="105"/>
      <c r="J89" s="105"/>
      <c r="K89" s="105"/>
      <c r="L89" s="105"/>
      <c r="M89" s="105"/>
      <c r="N89" s="122"/>
      <c r="O89" s="122"/>
    </row>
    <row r="90" spans="1:15" ht="43.15" customHeight="1">
      <c r="A90" s="120"/>
      <c r="B90" s="121"/>
      <c r="C90" s="105"/>
      <c r="D90" s="146"/>
      <c r="E90" s="122"/>
      <c r="F90" s="122"/>
      <c r="G90" s="122"/>
      <c r="H90" s="146"/>
      <c r="I90" s="105"/>
      <c r="J90" s="105"/>
      <c r="K90" s="105"/>
      <c r="L90" s="105"/>
      <c r="M90" s="105"/>
      <c r="N90" s="122"/>
      <c r="O90" s="122"/>
    </row>
    <row r="91" spans="1:15" ht="43.15" customHeight="1">
      <c r="A91" s="120"/>
      <c r="B91" s="121"/>
      <c r="C91" s="105"/>
      <c r="D91" s="146"/>
      <c r="E91" s="122"/>
      <c r="F91" s="122"/>
      <c r="G91" s="122"/>
      <c r="H91" s="146"/>
      <c r="I91" s="105"/>
      <c r="J91" s="105"/>
      <c r="K91" s="105"/>
      <c r="L91" s="105"/>
      <c r="M91" s="105"/>
      <c r="N91" s="122"/>
      <c r="O91" s="122"/>
    </row>
    <row r="92" spans="1:15" ht="43.15" customHeight="1">
      <c r="A92" s="120"/>
      <c r="B92" s="121"/>
      <c r="C92" s="105"/>
      <c r="D92" s="146"/>
      <c r="E92" s="122"/>
      <c r="F92" s="122"/>
      <c r="G92" s="122"/>
      <c r="H92" s="146"/>
      <c r="I92" s="105"/>
      <c r="J92" s="105"/>
      <c r="K92" s="105"/>
      <c r="L92" s="105"/>
      <c r="M92" s="105"/>
      <c r="N92" s="122"/>
      <c r="O92" s="122"/>
    </row>
    <row r="93" spans="1:15" ht="43.15" customHeight="1">
      <c r="A93" s="120"/>
      <c r="B93" s="121"/>
      <c r="C93" s="105"/>
      <c r="D93" s="146"/>
      <c r="E93" s="122"/>
      <c r="F93" s="122"/>
      <c r="G93" s="122"/>
      <c r="H93" s="146"/>
      <c r="I93" s="105"/>
      <c r="J93" s="105"/>
      <c r="K93" s="105"/>
      <c r="L93" s="105"/>
      <c r="M93" s="105"/>
      <c r="N93" s="122"/>
      <c r="O93" s="122"/>
    </row>
    <row r="94" spans="1:15" ht="43.15" customHeight="1">
      <c r="A94" s="120"/>
      <c r="B94" s="121"/>
      <c r="C94" s="105"/>
      <c r="D94" s="146"/>
      <c r="E94" s="122"/>
      <c r="F94" s="122"/>
      <c r="G94" s="122"/>
      <c r="H94" s="146"/>
      <c r="I94" s="105"/>
      <c r="J94" s="105"/>
      <c r="K94" s="105"/>
      <c r="L94" s="105"/>
      <c r="M94" s="105"/>
      <c r="N94" s="122"/>
      <c r="O94" s="122"/>
    </row>
    <row r="95" spans="1:15" ht="43.15" customHeight="1">
      <c r="A95" s="120"/>
      <c r="B95" s="121"/>
      <c r="C95" s="105"/>
      <c r="D95" s="146"/>
      <c r="E95" s="122"/>
      <c r="F95" s="122"/>
      <c r="G95" s="122"/>
      <c r="H95" s="146"/>
      <c r="I95" s="105"/>
      <c r="J95" s="105"/>
      <c r="K95" s="105"/>
      <c r="L95" s="105"/>
      <c r="M95" s="105"/>
      <c r="N95" s="122"/>
      <c r="O95" s="122"/>
    </row>
    <row r="96" spans="1:15" ht="43.15" customHeight="1">
      <c r="A96" s="120"/>
      <c r="B96" s="121"/>
      <c r="C96" s="105"/>
      <c r="D96" s="146"/>
      <c r="E96" s="122"/>
      <c r="F96" s="122"/>
      <c r="G96" s="122"/>
      <c r="H96" s="146"/>
      <c r="I96" s="105"/>
      <c r="J96" s="105"/>
      <c r="K96" s="105"/>
      <c r="L96" s="105"/>
      <c r="M96" s="105"/>
      <c r="N96" s="122"/>
      <c r="O96" s="122"/>
    </row>
    <row r="97" spans="1:15" ht="43.15" customHeight="1">
      <c r="A97" s="120"/>
      <c r="B97" s="121"/>
      <c r="C97" s="105"/>
      <c r="D97" s="146"/>
      <c r="E97" s="122"/>
      <c r="F97" s="122"/>
      <c r="G97" s="122"/>
      <c r="H97" s="146"/>
      <c r="I97" s="105"/>
      <c r="J97" s="105"/>
      <c r="K97" s="105"/>
      <c r="L97" s="105"/>
      <c r="M97" s="105"/>
      <c r="N97" s="122"/>
      <c r="O97" s="122"/>
    </row>
    <row r="98" spans="1:15" ht="43.15" customHeight="1">
      <c r="A98" s="120"/>
      <c r="B98" s="121"/>
      <c r="C98" s="105"/>
      <c r="D98" s="146"/>
      <c r="E98" s="122"/>
      <c r="F98" s="122"/>
      <c r="G98" s="122"/>
      <c r="H98" s="146"/>
      <c r="I98" s="105"/>
      <c r="J98" s="105"/>
      <c r="K98" s="105"/>
      <c r="L98" s="105"/>
      <c r="M98" s="105"/>
      <c r="N98" s="122"/>
      <c r="O98" s="122"/>
    </row>
    <row r="99" spans="1:15" ht="43.15" customHeight="1">
      <c r="A99" s="120"/>
      <c r="B99" s="121"/>
      <c r="C99" s="105"/>
      <c r="D99" s="146"/>
      <c r="E99" s="122"/>
      <c r="F99" s="122"/>
      <c r="G99" s="122"/>
      <c r="H99" s="146"/>
      <c r="I99" s="105"/>
      <c r="J99" s="105"/>
      <c r="K99" s="105"/>
      <c r="L99" s="105"/>
      <c r="M99" s="105"/>
      <c r="N99" s="122"/>
      <c r="O99" s="122"/>
    </row>
    <row r="100" spans="1:15" ht="43.15" customHeight="1">
      <c r="A100" s="120"/>
      <c r="B100" s="121"/>
      <c r="C100" s="105"/>
      <c r="D100" s="146"/>
      <c r="E100" s="122"/>
      <c r="F100" s="122"/>
      <c r="G100" s="122"/>
      <c r="H100" s="146"/>
      <c r="I100" s="105"/>
      <c r="J100" s="105"/>
      <c r="K100" s="105"/>
      <c r="L100" s="105"/>
      <c r="M100" s="105"/>
      <c r="N100" s="122"/>
      <c r="O100" s="122"/>
    </row>
    <row r="101" spans="1:15" ht="43.15" customHeight="1">
      <c r="A101" s="120"/>
      <c r="B101" s="121"/>
      <c r="C101" s="105"/>
      <c r="D101" s="146"/>
      <c r="E101" s="122"/>
      <c r="F101" s="122"/>
      <c r="G101" s="122"/>
      <c r="H101" s="146"/>
      <c r="I101" s="105"/>
      <c r="J101" s="105"/>
      <c r="K101" s="105"/>
      <c r="L101" s="105"/>
      <c r="M101" s="105"/>
      <c r="N101" s="122"/>
      <c r="O101" s="122"/>
    </row>
    <row r="102" spans="1:15" ht="43.15" customHeight="1">
      <c r="A102" s="120"/>
      <c r="B102" s="121"/>
      <c r="C102" s="105"/>
      <c r="D102" s="146"/>
      <c r="E102" s="122"/>
      <c r="F102" s="122"/>
      <c r="G102" s="122"/>
      <c r="H102" s="146"/>
      <c r="I102" s="105"/>
      <c r="J102" s="105"/>
      <c r="K102" s="105"/>
      <c r="L102" s="105"/>
      <c r="M102" s="105"/>
      <c r="N102" s="122"/>
      <c r="O102" s="122"/>
    </row>
    <row r="103" spans="1:15" ht="43.15" customHeight="1">
      <c r="A103" s="120"/>
      <c r="B103" s="121"/>
      <c r="C103" s="105"/>
      <c r="D103" s="146"/>
      <c r="E103" s="122"/>
      <c r="F103" s="122"/>
      <c r="G103" s="122"/>
      <c r="H103" s="146"/>
      <c r="I103" s="105"/>
      <c r="J103" s="105"/>
      <c r="K103" s="105"/>
      <c r="L103" s="105"/>
      <c r="M103" s="105"/>
      <c r="N103" s="122"/>
      <c r="O103" s="122"/>
    </row>
    <row r="104" spans="1:15" ht="43.15" customHeight="1">
      <c r="A104" s="120"/>
      <c r="B104" s="121"/>
      <c r="C104" s="105"/>
      <c r="D104" s="146"/>
      <c r="E104" s="122"/>
      <c r="F104" s="122"/>
      <c r="G104" s="122"/>
      <c r="H104" s="146"/>
      <c r="I104" s="105"/>
      <c r="J104" s="105"/>
      <c r="K104" s="105"/>
      <c r="L104" s="105"/>
      <c r="M104" s="105"/>
      <c r="N104" s="122"/>
      <c r="O104" s="122"/>
    </row>
    <row r="105" spans="1:15" ht="43.15" customHeight="1">
      <c r="A105" s="120"/>
      <c r="B105" s="121"/>
      <c r="C105" s="105"/>
      <c r="D105" s="146"/>
      <c r="E105" s="122"/>
      <c r="F105" s="122"/>
      <c r="G105" s="122"/>
      <c r="H105" s="146"/>
      <c r="I105" s="105"/>
      <c r="J105" s="105"/>
      <c r="K105" s="105"/>
      <c r="L105" s="105"/>
      <c r="M105" s="105"/>
      <c r="N105" s="122"/>
      <c r="O105" s="122"/>
    </row>
    <row r="106" spans="1:15" ht="43.15" customHeight="1">
      <c r="A106" s="120"/>
      <c r="B106" s="121"/>
      <c r="C106" s="105"/>
      <c r="D106" s="146"/>
      <c r="E106" s="122"/>
      <c r="F106" s="122"/>
      <c r="G106" s="122"/>
      <c r="H106" s="146"/>
      <c r="I106" s="105"/>
      <c r="J106" s="105"/>
      <c r="K106" s="105"/>
      <c r="L106" s="105"/>
      <c r="M106" s="105"/>
      <c r="N106" s="122"/>
      <c r="O106" s="122"/>
    </row>
    <row r="107" spans="1:15" ht="43.15" customHeight="1">
      <c r="A107" s="120"/>
      <c r="B107" s="121"/>
      <c r="C107" s="105"/>
      <c r="D107" s="146"/>
      <c r="E107" s="122"/>
      <c r="F107" s="122"/>
      <c r="G107" s="122"/>
      <c r="H107" s="146"/>
      <c r="I107" s="105"/>
      <c r="J107" s="105"/>
      <c r="K107" s="105"/>
      <c r="L107" s="105"/>
      <c r="M107" s="105"/>
      <c r="N107" s="122"/>
      <c r="O107" s="122"/>
    </row>
    <row r="108" spans="1:15" ht="43.15" customHeight="1">
      <c r="A108" s="120"/>
      <c r="B108" s="121"/>
      <c r="C108" s="105"/>
      <c r="D108" s="146"/>
      <c r="E108" s="122"/>
      <c r="F108" s="122"/>
      <c r="G108" s="122"/>
      <c r="H108" s="146"/>
      <c r="I108" s="105"/>
      <c r="J108" s="105"/>
      <c r="K108" s="105"/>
      <c r="L108" s="105"/>
      <c r="M108" s="105"/>
      <c r="N108" s="122"/>
      <c r="O108" s="122"/>
    </row>
    <row r="109" spans="1:15" ht="43.15" customHeight="1">
      <c r="A109" s="120"/>
      <c r="B109" s="121"/>
      <c r="C109" s="105"/>
      <c r="D109" s="146"/>
      <c r="E109" s="122"/>
      <c r="F109" s="122"/>
      <c r="G109" s="122"/>
      <c r="H109" s="146"/>
      <c r="I109" s="105"/>
      <c r="J109" s="105"/>
      <c r="K109" s="105"/>
      <c r="L109" s="105"/>
      <c r="M109" s="105"/>
      <c r="N109" s="122"/>
      <c r="O109" s="122"/>
    </row>
    <row r="110" spans="1:15" ht="43.15" customHeight="1">
      <c r="A110" s="120"/>
      <c r="B110" s="121"/>
      <c r="C110" s="105"/>
      <c r="D110" s="146"/>
      <c r="E110" s="122"/>
      <c r="F110" s="122"/>
      <c r="G110" s="122"/>
      <c r="H110" s="146"/>
      <c r="I110" s="105"/>
      <c r="J110" s="105"/>
      <c r="K110" s="105"/>
      <c r="L110" s="105"/>
      <c r="M110" s="105"/>
      <c r="N110" s="122"/>
      <c r="O110" s="122"/>
    </row>
    <row r="111" spans="1:15" ht="43.15" customHeight="1">
      <c r="A111" s="120"/>
      <c r="B111" s="121"/>
      <c r="C111" s="105"/>
      <c r="D111" s="146"/>
      <c r="E111" s="122"/>
      <c r="F111" s="122"/>
      <c r="G111" s="122"/>
      <c r="H111" s="146"/>
      <c r="I111" s="105"/>
      <c r="J111" s="105"/>
      <c r="K111" s="105"/>
      <c r="L111" s="105"/>
      <c r="M111" s="105"/>
      <c r="N111" s="122"/>
      <c r="O111" s="122"/>
    </row>
    <row r="112" spans="1:15" ht="43.15" customHeight="1">
      <c r="A112" s="120"/>
      <c r="B112" s="121"/>
      <c r="C112" s="105"/>
      <c r="D112" s="146"/>
      <c r="E112" s="122"/>
      <c r="F112" s="122"/>
      <c r="G112" s="122"/>
      <c r="H112" s="146"/>
      <c r="I112" s="105"/>
      <c r="J112" s="105"/>
      <c r="K112" s="105"/>
      <c r="L112" s="105"/>
      <c r="M112" s="105"/>
      <c r="N112" s="122"/>
      <c r="O112" s="122"/>
    </row>
    <row r="113" spans="1:15" ht="43.15" customHeight="1">
      <c r="A113" s="120"/>
      <c r="B113" s="121"/>
      <c r="C113" s="105"/>
      <c r="D113" s="146"/>
      <c r="E113" s="122"/>
      <c r="F113" s="122"/>
      <c r="G113" s="122"/>
      <c r="H113" s="146"/>
      <c r="I113" s="105"/>
      <c r="J113" s="105"/>
      <c r="K113" s="105"/>
      <c r="L113" s="105"/>
      <c r="M113" s="105"/>
      <c r="N113" s="122"/>
      <c r="O113" s="122"/>
    </row>
    <row r="114" spans="1:15" ht="43.15" customHeight="1">
      <c r="A114" s="120"/>
      <c r="B114" s="121"/>
      <c r="C114" s="105"/>
      <c r="D114" s="146"/>
      <c r="E114" s="122"/>
      <c r="F114" s="122"/>
      <c r="G114" s="122"/>
      <c r="H114" s="146"/>
      <c r="I114" s="105"/>
      <c r="J114" s="105"/>
      <c r="K114" s="105"/>
      <c r="L114" s="105"/>
      <c r="M114" s="105"/>
      <c r="N114" s="122"/>
      <c r="O114" s="122"/>
    </row>
    <row r="115" spans="1:15" ht="43.15" customHeight="1">
      <c r="A115" s="120"/>
      <c r="B115" s="121"/>
      <c r="C115" s="105"/>
      <c r="D115" s="146"/>
      <c r="E115" s="122"/>
      <c r="F115" s="122"/>
      <c r="G115" s="122"/>
      <c r="H115" s="146"/>
      <c r="I115" s="105"/>
      <c r="J115" s="105"/>
      <c r="K115" s="105"/>
      <c r="L115" s="105"/>
      <c r="M115" s="105"/>
      <c r="N115" s="122"/>
      <c r="O115" s="122"/>
    </row>
    <row r="116" spans="1:15" ht="43.15" customHeight="1">
      <c r="A116" s="120"/>
      <c r="B116" s="121"/>
      <c r="C116" s="105"/>
      <c r="D116" s="146"/>
      <c r="E116" s="122"/>
      <c r="F116" s="122"/>
      <c r="G116" s="122"/>
      <c r="H116" s="146"/>
      <c r="I116" s="105"/>
      <c r="J116" s="105"/>
      <c r="K116" s="105"/>
      <c r="L116" s="105"/>
      <c r="M116" s="105"/>
      <c r="N116" s="122"/>
      <c r="O116" s="122"/>
    </row>
    <row r="117" spans="1:15" ht="43.15" customHeight="1">
      <c r="A117" s="120"/>
      <c r="B117" s="121"/>
      <c r="C117" s="105"/>
      <c r="D117" s="146"/>
      <c r="E117" s="122"/>
      <c r="F117" s="122"/>
      <c r="G117" s="122"/>
      <c r="H117" s="146"/>
      <c r="I117" s="105"/>
      <c r="J117" s="105"/>
      <c r="K117" s="105"/>
      <c r="L117" s="105"/>
      <c r="M117" s="105"/>
      <c r="N117" s="122"/>
      <c r="O117" s="122"/>
    </row>
    <row r="118" spans="1:15" ht="43.15" customHeight="1">
      <c r="A118" s="120"/>
      <c r="B118" s="121"/>
      <c r="C118" s="105"/>
      <c r="D118" s="146"/>
      <c r="E118" s="122"/>
      <c r="F118" s="122"/>
      <c r="G118" s="122"/>
      <c r="H118" s="146"/>
      <c r="I118" s="105"/>
      <c r="J118" s="105"/>
      <c r="K118" s="105"/>
      <c r="L118" s="105"/>
      <c r="M118" s="105"/>
      <c r="N118" s="122"/>
      <c r="O118" s="122"/>
    </row>
    <row r="119" spans="1:15" ht="43.15" customHeight="1">
      <c r="A119" s="120"/>
      <c r="B119" s="121"/>
      <c r="C119" s="105"/>
      <c r="D119" s="146"/>
      <c r="E119" s="122"/>
      <c r="F119" s="122"/>
      <c r="G119" s="122"/>
      <c r="H119" s="146"/>
      <c r="I119" s="105"/>
      <c r="J119" s="105"/>
      <c r="K119" s="105"/>
      <c r="L119" s="105"/>
      <c r="M119" s="105"/>
      <c r="N119" s="122"/>
      <c r="O119" s="122"/>
    </row>
    <row r="120" spans="1:15" ht="43.15" customHeight="1">
      <c r="A120" s="120"/>
      <c r="B120" s="121"/>
      <c r="C120" s="105"/>
      <c r="D120" s="146"/>
      <c r="E120" s="122"/>
      <c r="F120" s="122"/>
      <c r="G120" s="122"/>
      <c r="H120" s="146"/>
      <c r="I120" s="105"/>
      <c r="J120" s="105"/>
      <c r="K120" s="105"/>
      <c r="L120" s="105"/>
      <c r="M120" s="105"/>
      <c r="N120" s="122"/>
      <c r="O120" s="122"/>
    </row>
    <row r="121" spans="1:15" ht="43.15" customHeight="1">
      <c r="A121" s="120"/>
      <c r="B121" s="121"/>
      <c r="C121" s="105"/>
      <c r="D121" s="146"/>
      <c r="E121" s="122"/>
      <c r="F121" s="122"/>
      <c r="G121" s="122"/>
      <c r="H121" s="146"/>
      <c r="I121" s="105"/>
      <c r="J121" s="105"/>
      <c r="K121" s="105"/>
      <c r="L121" s="105"/>
      <c r="M121" s="105"/>
      <c r="N121" s="122"/>
      <c r="O121" s="122"/>
    </row>
    <row r="122" spans="1:15" ht="43.15" customHeight="1">
      <c r="A122" s="120"/>
      <c r="B122" s="121"/>
      <c r="C122" s="105"/>
      <c r="D122" s="146"/>
      <c r="E122" s="122"/>
      <c r="F122" s="122"/>
      <c r="G122" s="122"/>
      <c r="H122" s="146"/>
      <c r="I122" s="105"/>
      <c r="J122" s="105"/>
      <c r="K122" s="105"/>
      <c r="L122" s="105"/>
      <c r="M122" s="105"/>
      <c r="N122" s="122"/>
      <c r="O122" s="122"/>
    </row>
    <row r="123" spans="1:15" ht="43.15" customHeight="1">
      <c r="A123" s="120"/>
      <c r="B123" s="121"/>
      <c r="C123" s="105"/>
      <c r="D123" s="146"/>
      <c r="E123" s="122"/>
      <c r="F123" s="122"/>
      <c r="G123" s="122"/>
      <c r="H123" s="146"/>
      <c r="I123" s="105"/>
      <c r="J123" s="105"/>
      <c r="K123" s="105"/>
      <c r="L123" s="105"/>
      <c r="M123" s="105"/>
      <c r="N123" s="122"/>
      <c r="O123" s="122"/>
    </row>
    <row r="124" spans="1:15" ht="43.15" customHeight="1">
      <c r="A124" s="120"/>
      <c r="B124" s="121"/>
      <c r="C124" s="105"/>
      <c r="D124" s="146"/>
      <c r="E124" s="122"/>
      <c r="F124" s="122"/>
      <c r="G124" s="122"/>
      <c r="H124" s="146"/>
      <c r="I124" s="105"/>
      <c r="J124" s="105"/>
      <c r="K124" s="105"/>
      <c r="L124" s="105"/>
      <c r="M124" s="105"/>
      <c r="N124" s="122"/>
      <c r="O124" s="122"/>
    </row>
    <row r="125" spans="1:15" ht="43.15" customHeight="1">
      <c r="A125" s="120"/>
      <c r="B125" s="121"/>
      <c r="C125" s="105"/>
      <c r="D125" s="146"/>
      <c r="E125" s="122"/>
      <c r="F125" s="122"/>
      <c r="G125" s="122"/>
      <c r="H125" s="146"/>
      <c r="I125" s="105"/>
      <c r="J125" s="105"/>
      <c r="K125" s="105"/>
      <c r="L125" s="105"/>
      <c r="M125" s="105"/>
      <c r="N125" s="122"/>
      <c r="O125" s="122"/>
    </row>
    <row r="126" spans="1:15" ht="43.15" customHeight="1">
      <c r="A126" s="120"/>
      <c r="B126" s="121"/>
      <c r="C126" s="105"/>
      <c r="D126" s="146"/>
      <c r="E126" s="122"/>
      <c r="F126" s="122"/>
      <c r="G126" s="122"/>
      <c r="H126" s="146"/>
      <c r="I126" s="105"/>
      <c r="J126" s="105"/>
      <c r="K126" s="105"/>
      <c r="L126" s="105"/>
      <c r="M126" s="105"/>
      <c r="N126" s="122"/>
      <c r="O126" s="122"/>
    </row>
    <row r="127" spans="1:15" ht="43.15" customHeight="1">
      <c r="A127" s="120"/>
      <c r="B127" s="121"/>
      <c r="C127" s="105"/>
      <c r="D127" s="146"/>
      <c r="E127" s="122"/>
      <c r="F127" s="122"/>
      <c r="G127" s="122"/>
      <c r="H127" s="146"/>
      <c r="I127" s="105"/>
      <c r="J127" s="105"/>
      <c r="K127" s="105"/>
      <c r="L127" s="105"/>
      <c r="M127" s="105"/>
      <c r="N127" s="122"/>
      <c r="O127" s="122"/>
    </row>
    <row r="128" spans="1:15" ht="43.15" customHeight="1">
      <c r="A128" s="120"/>
      <c r="B128" s="121"/>
      <c r="C128" s="105"/>
      <c r="D128" s="146"/>
      <c r="E128" s="122"/>
      <c r="F128" s="122"/>
      <c r="G128" s="122"/>
      <c r="H128" s="146"/>
      <c r="I128" s="105"/>
      <c r="J128" s="105"/>
      <c r="K128" s="105"/>
      <c r="L128" s="105"/>
      <c r="M128" s="105"/>
      <c r="N128" s="122"/>
      <c r="O128" s="122"/>
    </row>
    <row r="129" spans="1:15" ht="43.15" customHeight="1">
      <c r="A129" s="120"/>
      <c r="B129" s="121"/>
      <c r="C129" s="105"/>
      <c r="D129" s="146"/>
      <c r="E129" s="122"/>
      <c r="F129" s="122"/>
      <c r="G129" s="122"/>
      <c r="H129" s="146"/>
      <c r="I129" s="105"/>
      <c r="J129" s="105"/>
      <c r="K129" s="105"/>
      <c r="L129" s="105"/>
      <c r="M129" s="105"/>
      <c r="N129" s="122"/>
      <c r="O129" s="122"/>
    </row>
    <row r="130" spans="1:15" ht="43.15" customHeight="1">
      <c r="A130" s="120"/>
      <c r="B130" s="121"/>
      <c r="C130" s="105"/>
      <c r="D130" s="146"/>
      <c r="E130" s="122"/>
      <c r="F130" s="122"/>
      <c r="G130" s="122"/>
      <c r="H130" s="146"/>
      <c r="I130" s="105"/>
      <c r="J130" s="105"/>
      <c r="K130" s="105"/>
      <c r="L130" s="105"/>
      <c r="M130" s="105"/>
      <c r="N130" s="122"/>
      <c r="O130" s="122"/>
    </row>
    <row r="131" spans="1:15" ht="43.15" customHeight="1">
      <c r="A131" s="120"/>
      <c r="B131" s="121"/>
      <c r="C131" s="105"/>
      <c r="D131" s="146"/>
      <c r="E131" s="122"/>
      <c r="F131" s="122"/>
      <c r="G131" s="122"/>
      <c r="H131" s="146"/>
      <c r="I131" s="105"/>
      <c r="J131" s="105"/>
      <c r="K131" s="105"/>
      <c r="L131" s="105"/>
      <c r="M131" s="105"/>
      <c r="N131" s="122"/>
      <c r="O131" s="122"/>
    </row>
    <row r="132" spans="1:15" ht="43.15" customHeight="1">
      <c r="A132" s="120"/>
      <c r="B132" s="121"/>
      <c r="C132" s="105"/>
      <c r="D132" s="146"/>
      <c r="E132" s="122"/>
      <c r="F132" s="122"/>
      <c r="G132" s="122"/>
      <c r="H132" s="146"/>
      <c r="I132" s="105"/>
      <c r="J132" s="105"/>
      <c r="K132" s="105"/>
      <c r="L132" s="105"/>
      <c r="M132" s="105"/>
      <c r="N132" s="122"/>
      <c r="O132" s="122"/>
    </row>
    <row r="133" spans="1:15" ht="43.15" customHeight="1">
      <c r="A133" s="120"/>
      <c r="B133" s="121"/>
      <c r="C133" s="105"/>
      <c r="D133" s="146"/>
      <c r="E133" s="122"/>
      <c r="F133" s="122"/>
      <c r="G133" s="122"/>
      <c r="H133" s="146"/>
      <c r="I133" s="105"/>
      <c r="J133" s="105"/>
      <c r="K133" s="105"/>
      <c r="L133" s="105"/>
      <c r="M133" s="105"/>
      <c r="N133" s="122"/>
      <c r="O133" s="122"/>
    </row>
    <row r="134" spans="1:15" ht="43.15" customHeight="1">
      <c r="A134" s="120"/>
      <c r="B134" s="121"/>
      <c r="C134" s="105"/>
      <c r="D134" s="146"/>
      <c r="E134" s="122"/>
      <c r="F134" s="122"/>
      <c r="G134" s="122"/>
      <c r="H134" s="146"/>
      <c r="I134" s="105"/>
      <c r="J134" s="105"/>
      <c r="K134" s="105"/>
      <c r="L134" s="105"/>
      <c r="M134" s="105"/>
      <c r="N134" s="122"/>
      <c r="O134" s="122"/>
    </row>
    <row r="135" spans="1:15" ht="43.15" customHeight="1">
      <c r="A135" s="120"/>
      <c r="B135" s="121"/>
      <c r="C135" s="105"/>
      <c r="D135" s="146"/>
      <c r="E135" s="122"/>
      <c r="F135" s="122"/>
      <c r="G135" s="122"/>
      <c r="H135" s="146"/>
      <c r="I135" s="105"/>
      <c r="J135" s="105"/>
      <c r="K135" s="105"/>
      <c r="L135" s="105"/>
      <c r="M135" s="105"/>
      <c r="N135" s="122"/>
      <c r="O135" s="122"/>
    </row>
    <row r="136" spans="1:15" ht="43.15" customHeight="1">
      <c r="A136" s="120"/>
      <c r="B136" s="121"/>
      <c r="C136" s="105"/>
      <c r="D136" s="146"/>
      <c r="E136" s="122"/>
      <c r="F136" s="122"/>
      <c r="G136" s="122"/>
      <c r="H136" s="146"/>
      <c r="I136" s="105"/>
      <c r="J136" s="105"/>
      <c r="K136" s="105"/>
      <c r="L136" s="105"/>
      <c r="M136" s="105"/>
      <c r="N136" s="122"/>
      <c r="O136" s="122"/>
    </row>
    <row r="137" spans="1:15" ht="43.15" customHeight="1">
      <c r="A137" s="120"/>
      <c r="B137" s="121"/>
      <c r="C137" s="105"/>
      <c r="D137" s="146"/>
      <c r="E137" s="122"/>
      <c r="F137" s="122"/>
      <c r="G137" s="122"/>
      <c r="H137" s="146"/>
      <c r="I137" s="105"/>
      <c r="J137" s="105"/>
      <c r="K137" s="105"/>
      <c r="L137" s="105"/>
      <c r="M137" s="105"/>
      <c r="N137" s="122"/>
      <c r="O137" s="122"/>
    </row>
    <row r="138" spans="1:15" ht="43.15" customHeight="1">
      <c r="A138" s="120"/>
      <c r="B138" s="121"/>
      <c r="C138" s="105"/>
      <c r="D138" s="146"/>
      <c r="E138" s="122"/>
      <c r="F138" s="122"/>
      <c r="G138" s="122"/>
      <c r="H138" s="146"/>
      <c r="I138" s="105"/>
      <c r="J138" s="105"/>
      <c r="K138" s="105"/>
      <c r="L138" s="105"/>
      <c r="M138" s="105"/>
      <c r="N138" s="122"/>
      <c r="O138" s="122"/>
    </row>
    <row r="139" spans="1:15" ht="43.15" customHeight="1">
      <c r="A139" s="120"/>
      <c r="B139" s="121"/>
      <c r="C139" s="105"/>
      <c r="D139" s="146"/>
      <c r="E139" s="122"/>
      <c r="F139" s="122"/>
      <c r="G139" s="122"/>
      <c r="H139" s="146"/>
      <c r="I139" s="105"/>
      <c r="J139" s="105"/>
      <c r="K139" s="105"/>
      <c r="L139" s="105"/>
      <c r="M139" s="105"/>
      <c r="N139" s="122"/>
      <c r="O139" s="122"/>
    </row>
    <row r="140" spans="1:15" ht="43.15" customHeight="1">
      <c r="A140" s="120"/>
      <c r="B140" s="121"/>
      <c r="C140" s="105"/>
      <c r="D140" s="146"/>
      <c r="E140" s="122"/>
      <c r="F140" s="122"/>
      <c r="G140" s="122"/>
      <c r="H140" s="146"/>
      <c r="I140" s="105"/>
      <c r="J140" s="105"/>
      <c r="K140" s="105"/>
      <c r="L140" s="105"/>
      <c r="M140" s="105"/>
      <c r="N140" s="122"/>
      <c r="O140" s="122"/>
    </row>
    <row r="141" spans="1:15" ht="43.15" customHeight="1">
      <c r="A141" s="120"/>
      <c r="B141" s="121"/>
      <c r="C141" s="105"/>
      <c r="D141" s="146"/>
      <c r="E141" s="122"/>
      <c r="F141" s="122"/>
      <c r="G141" s="122"/>
      <c r="H141" s="146"/>
      <c r="I141" s="105"/>
      <c r="J141" s="105"/>
      <c r="K141" s="105"/>
      <c r="L141" s="105"/>
      <c r="M141" s="105"/>
      <c r="N141" s="122"/>
      <c r="O141" s="122"/>
    </row>
    <row r="142" spans="1:15" ht="43.15" customHeight="1">
      <c r="A142" s="120"/>
      <c r="B142" s="121"/>
      <c r="C142" s="105"/>
      <c r="D142" s="146"/>
      <c r="E142" s="122"/>
      <c r="F142" s="122"/>
      <c r="G142" s="122"/>
      <c r="H142" s="146"/>
      <c r="I142" s="105"/>
      <c r="J142" s="105"/>
      <c r="K142" s="105"/>
      <c r="L142" s="105"/>
      <c r="M142" s="105"/>
      <c r="N142" s="122"/>
      <c r="O142" s="122"/>
    </row>
    <row r="143" spans="1:15" ht="43.15" customHeight="1">
      <c r="A143" s="120"/>
      <c r="B143" s="121"/>
      <c r="C143" s="105"/>
      <c r="D143" s="146"/>
      <c r="E143" s="122"/>
      <c r="F143" s="122"/>
      <c r="G143" s="122"/>
      <c r="H143" s="146"/>
      <c r="I143" s="105"/>
      <c r="J143" s="105"/>
      <c r="K143" s="105"/>
      <c r="L143" s="105"/>
      <c r="M143" s="105"/>
      <c r="N143" s="122"/>
      <c r="O143" s="122"/>
    </row>
    <row r="144" spans="1:15" ht="43.15" customHeight="1">
      <c r="A144" s="120"/>
      <c r="B144" s="121"/>
      <c r="C144" s="105"/>
      <c r="D144" s="146"/>
      <c r="E144" s="122"/>
      <c r="F144" s="122"/>
      <c r="G144" s="122"/>
      <c r="H144" s="146"/>
      <c r="I144" s="105"/>
      <c r="J144" s="105"/>
      <c r="K144" s="105"/>
      <c r="L144" s="105"/>
      <c r="M144" s="105"/>
      <c r="N144" s="122"/>
      <c r="O144" s="122"/>
    </row>
    <row r="145" spans="1:15" ht="43.15" customHeight="1">
      <c r="A145" s="120"/>
      <c r="B145" s="121"/>
      <c r="C145" s="105"/>
      <c r="D145" s="146"/>
      <c r="E145" s="122"/>
      <c r="F145" s="122"/>
      <c r="G145" s="122"/>
      <c r="H145" s="146"/>
      <c r="I145" s="105"/>
      <c r="J145" s="105"/>
      <c r="K145" s="105"/>
      <c r="L145" s="105"/>
      <c r="M145" s="105"/>
      <c r="N145" s="122"/>
      <c r="O145" s="122"/>
    </row>
    <row r="146" spans="1:15" ht="43.15" customHeight="1">
      <c r="A146" s="120"/>
      <c r="B146" s="121"/>
      <c r="C146" s="105"/>
      <c r="D146" s="146"/>
      <c r="E146" s="122"/>
      <c r="F146" s="122"/>
      <c r="G146" s="122"/>
      <c r="H146" s="146"/>
      <c r="I146" s="105"/>
      <c r="J146" s="105"/>
      <c r="K146" s="105"/>
      <c r="L146" s="105"/>
      <c r="M146" s="105"/>
      <c r="N146" s="122"/>
      <c r="O146" s="122"/>
    </row>
    <row r="147" spans="1:15" ht="43.15" customHeight="1">
      <c r="A147" s="120"/>
      <c r="B147" s="121"/>
      <c r="C147" s="105"/>
      <c r="D147" s="146"/>
      <c r="E147" s="122"/>
      <c r="F147" s="122"/>
      <c r="G147" s="122"/>
      <c r="H147" s="146"/>
      <c r="I147" s="105"/>
      <c r="J147" s="105"/>
      <c r="K147" s="105"/>
      <c r="L147" s="105"/>
      <c r="M147" s="105"/>
      <c r="N147" s="122"/>
      <c r="O147" s="122"/>
    </row>
    <row r="148" spans="1:15" ht="43.15" customHeight="1">
      <c r="A148" s="120"/>
      <c r="B148" s="121"/>
      <c r="C148" s="105"/>
      <c r="D148" s="146"/>
      <c r="E148" s="122"/>
      <c r="F148" s="122"/>
      <c r="G148" s="122"/>
      <c r="H148" s="146"/>
      <c r="I148" s="105"/>
      <c r="J148" s="105"/>
      <c r="K148" s="105"/>
      <c r="L148" s="105"/>
      <c r="M148" s="105"/>
      <c r="N148" s="122"/>
      <c r="O148" s="122"/>
    </row>
    <row r="149" spans="1:15" ht="43.15" customHeight="1">
      <c r="A149" s="120"/>
      <c r="B149" s="121"/>
      <c r="C149" s="105"/>
      <c r="D149" s="146"/>
      <c r="E149" s="122"/>
      <c r="F149" s="122"/>
      <c r="G149" s="122"/>
      <c r="H149" s="146"/>
      <c r="I149" s="105"/>
      <c r="J149" s="105"/>
      <c r="K149" s="105"/>
      <c r="L149" s="105"/>
      <c r="M149" s="105"/>
      <c r="N149" s="122"/>
      <c r="O149" s="122"/>
    </row>
    <row r="150" spans="1:15" ht="43.15" customHeight="1">
      <c r="A150" s="120"/>
      <c r="B150" s="121"/>
      <c r="C150" s="105"/>
      <c r="D150" s="146"/>
      <c r="E150" s="122"/>
      <c r="F150" s="122"/>
      <c r="G150" s="122"/>
      <c r="H150" s="146"/>
      <c r="I150" s="105"/>
      <c r="J150" s="105"/>
      <c r="K150" s="105"/>
      <c r="L150" s="105"/>
      <c r="M150" s="105"/>
      <c r="N150" s="122"/>
      <c r="O150" s="122"/>
    </row>
    <row r="151" spans="1:15" ht="43.15" customHeight="1">
      <c r="A151" s="120"/>
      <c r="B151" s="121"/>
      <c r="C151" s="105"/>
      <c r="D151" s="146"/>
      <c r="E151" s="122"/>
      <c r="F151" s="122"/>
      <c r="G151" s="122"/>
      <c r="H151" s="146"/>
      <c r="I151" s="105"/>
      <c r="J151" s="105"/>
      <c r="K151" s="105"/>
      <c r="L151" s="105"/>
      <c r="M151" s="105"/>
      <c r="N151" s="122"/>
      <c r="O151" s="122"/>
    </row>
    <row r="152" spans="1:15" ht="43.15" customHeight="1">
      <c r="A152" s="120"/>
      <c r="B152" s="121"/>
      <c r="C152" s="105"/>
      <c r="D152" s="146"/>
      <c r="E152" s="122"/>
      <c r="F152" s="122"/>
      <c r="G152" s="122"/>
      <c r="H152" s="146"/>
      <c r="I152" s="105"/>
      <c r="J152" s="105"/>
      <c r="K152" s="105"/>
      <c r="L152" s="105"/>
      <c r="M152" s="105"/>
      <c r="N152" s="122"/>
      <c r="O152" s="122"/>
    </row>
    <row r="153" spans="1:15" ht="43.15" customHeight="1">
      <c r="A153" s="120"/>
      <c r="B153" s="121"/>
      <c r="C153" s="105"/>
      <c r="D153" s="146"/>
      <c r="E153" s="122"/>
      <c r="F153" s="122"/>
      <c r="G153" s="122"/>
      <c r="H153" s="146"/>
      <c r="I153" s="105"/>
      <c r="J153" s="105"/>
      <c r="K153" s="105"/>
      <c r="L153" s="105"/>
      <c r="M153" s="105"/>
      <c r="N153" s="122"/>
      <c r="O153" s="122"/>
    </row>
    <row r="154" spans="1:15" ht="43.15" customHeight="1">
      <c r="A154" s="120"/>
      <c r="B154" s="121"/>
      <c r="C154" s="105"/>
      <c r="D154" s="146"/>
      <c r="E154" s="122"/>
      <c r="F154" s="122"/>
      <c r="G154" s="122"/>
      <c r="H154" s="146"/>
      <c r="I154" s="105"/>
      <c r="J154" s="105"/>
      <c r="K154" s="105"/>
      <c r="L154" s="105"/>
      <c r="M154" s="105"/>
      <c r="N154" s="122"/>
      <c r="O154" s="122"/>
    </row>
    <row r="155" spans="1:15" ht="43.15" customHeight="1">
      <c r="A155" s="120"/>
      <c r="B155" s="121"/>
      <c r="C155" s="105"/>
      <c r="D155" s="146"/>
      <c r="E155" s="122"/>
      <c r="F155" s="122"/>
      <c r="G155" s="122"/>
      <c r="H155" s="146"/>
      <c r="I155" s="105"/>
      <c r="J155" s="105"/>
      <c r="K155" s="105"/>
      <c r="L155" s="105"/>
      <c r="M155" s="105"/>
      <c r="N155" s="122"/>
      <c r="O155" s="122"/>
    </row>
    <row r="156" spans="1:15" ht="43.15" customHeight="1">
      <c r="A156" s="120"/>
      <c r="B156" s="121"/>
      <c r="C156" s="105"/>
      <c r="D156" s="146"/>
      <c r="E156" s="122"/>
      <c r="F156" s="122"/>
      <c r="G156" s="122"/>
      <c r="H156" s="146"/>
      <c r="I156" s="105"/>
      <c r="J156" s="105"/>
      <c r="K156" s="105"/>
      <c r="L156" s="105"/>
      <c r="M156" s="105"/>
      <c r="N156" s="122"/>
      <c r="O156" s="122"/>
    </row>
    <row r="157" spans="1:15" ht="43.15" customHeight="1">
      <c r="A157" s="120"/>
      <c r="B157" s="121"/>
      <c r="C157" s="105"/>
      <c r="D157" s="146"/>
      <c r="E157" s="122"/>
      <c r="F157" s="122"/>
      <c r="G157" s="122"/>
      <c r="H157" s="146"/>
      <c r="I157" s="105"/>
      <c r="J157" s="105"/>
      <c r="K157" s="105"/>
      <c r="L157" s="105"/>
      <c r="M157" s="105"/>
      <c r="N157" s="122"/>
      <c r="O157" s="122"/>
    </row>
    <row r="158" spans="1:15" ht="43.15" customHeight="1">
      <c r="A158" s="120"/>
      <c r="B158" s="121"/>
      <c r="C158" s="105"/>
      <c r="D158" s="146"/>
      <c r="E158" s="122"/>
      <c r="F158" s="122"/>
      <c r="G158" s="122"/>
      <c r="H158" s="146"/>
      <c r="I158" s="105"/>
      <c r="J158" s="105"/>
      <c r="K158" s="105"/>
      <c r="L158" s="105"/>
      <c r="M158" s="105"/>
      <c r="N158" s="122"/>
      <c r="O158" s="122"/>
    </row>
    <row r="159" spans="1:15" ht="43.15" customHeight="1">
      <c r="A159" s="120"/>
      <c r="B159" s="121"/>
      <c r="C159" s="105"/>
      <c r="D159" s="146"/>
      <c r="E159" s="122"/>
      <c r="F159" s="122"/>
      <c r="G159" s="122"/>
      <c r="H159" s="146"/>
      <c r="I159" s="105"/>
      <c r="J159" s="105"/>
      <c r="K159" s="105"/>
      <c r="L159" s="105"/>
      <c r="M159" s="105"/>
      <c r="N159" s="122"/>
      <c r="O159" s="122"/>
    </row>
    <row r="160" spans="1:15" ht="43.15" customHeight="1">
      <c r="A160" s="120"/>
      <c r="B160" s="121"/>
      <c r="C160" s="105"/>
      <c r="D160" s="146"/>
      <c r="E160" s="122"/>
      <c r="F160" s="122"/>
      <c r="G160" s="122"/>
      <c r="H160" s="122"/>
      <c r="I160" s="105"/>
      <c r="J160" s="105"/>
      <c r="K160" s="105"/>
      <c r="L160" s="105"/>
      <c r="M160" s="105"/>
      <c r="N160" s="122"/>
      <c r="O160" s="122"/>
    </row>
    <row r="161" spans="1:15" ht="43.15" customHeight="1">
      <c r="A161" s="120"/>
      <c r="B161" s="121"/>
      <c r="C161" s="105"/>
      <c r="D161" s="146"/>
      <c r="E161" s="122"/>
      <c r="F161" s="122"/>
      <c r="G161" s="122"/>
      <c r="H161" s="122"/>
      <c r="I161" s="105"/>
      <c r="J161" s="105"/>
      <c r="K161" s="105"/>
      <c r="L161" s="105"/>
      <c r="M161" s="105"/>
      <c r="N161" s="122"/>
      <c r="O161" s="122"/>
    </row>
    <row r="162" spans="1:15" ht="43.15" customHeight="1">
      <c r="A162" s="120"/>
      <c r="B162" s="121"/>
      <c r="C162" s="105"/>
      <c r="D162" s="146"/>
      <c r="E162" s="122"/>
      <c r="F162" s="122"/>
      <c r="G162" s="122"/>
      <c r="H162" s="122"/>
      <c r="I162" s="105"/>
      <c r="J162" s="105"/>
      <c r="K162" s="105"/>
      <c r="L162" s="105"/>
      <c r="M162" s="105"/>
      <c r="N162" s="122"/>
      <c r="O162" s="122"/>
    </row>
    <row r="163" spans="1:15" ht="43.15" customHeight="1">
      <c r="A163" s="120"/>
      <c r="B163" s="121"/>
      <c r="C163" s="105"/>
      <c r="D163" s="146"/>
      <c r="E163" s="122"/>
      <c r="F163" s="122"/>
      <c r="G163" s="122"/>
      <c r="H163" s="122"/>
      <c r="I163" s="105"/>
      <c r="J163" s="105"/>
      <c r="K163" s="105"/>
      <c r="L163" s="105"/>
      <c r="M163" s="105"/>
      <c r="N163" s="122"/>
      <c r="O163" s="122"/>
    </row>
    <row r="164" spans="1:15" ht="43.15" customHeight="1">
      <c r="A164" s="120"/>
      <c r="B164" s="121"/>
      <c r="C164" s="105"/>
      <c r="D164" s="146"/>
      <c r="E164" s="122"/>
      <c r="F164" s="122"/>
      <c r="G164" s="122"/>
      <c r="H164" s="122"/>
      <c r="I164" s="105"/>
      <c r="J164" s="105"/>
      <c r="K164" s="105"/>
      <c r="L164" s="105"/>
      <c r="M164" s="105"/>
      <c r="N164" s="122"/>
      <c r="O164" s="122"/>
    </row>
    <row r="165" spans="1:15" ht="43.15" customHeight="1">
      <c r="A165" s="120"/>
      <c r="B165" s="121"/>
      <c r="C165" s="105"/>
      <c r="D165" s="146"/>
      <c r="E165" s="122"/>
      <c r="F165" s="122"/>
      <c r="G165" s="122"/>
      <c r="H165" s="122"/>
      <c r="I165" s="105"/>
      <c r="J165" s="105"/>
      <c r="K165" s="105"/>
      <c r="L165" s="105"/>
      <c r="M165" s="105"/>
      <c r="N165" s="122"/>
      <c r="O165" s="122"/>
    </row>
    <row r="166" spans="1:15" ht="43.15" customHeight="1">
      <c r="A166" s="120"/>
      <c r="B166" s="121"/>
      <c r="C166" s="105"/>
      <c r="D166" s="146"/>
      <c r="E166" s="122"/>
      <c r="F166" s="122"/>
      <c r="G166" s="122"/>
      <c r="H166" s="122"/>
      <c r="I166" s="105"/>
      <c r="J166" s="105"/>
      <c r="K166" s="105"/>
      <c r="L166" s="105"/>
      <c r="M166" s="105"/>
      <c r="N166" s="122"/>
      <c r="O166" s="122"/>
    </row>
    <row r="167" spans="1:15" ht="43.15" customHeight="1">
      <c r="A167" s="120"/>
      <c r="B167" s="121"/>
      <c r="C167" s="105"/>
      <c r="D167" s="146"/>
      <c r="E167" s="122"/>
      <c r="F167" s="122"/>
      <c r="G167" s="122"/>
      <c r="H167" s="122"/>
      <c r="I167" s="105"/>
      <c r="J167" s="105"/>
      <c r="K167" s="105"/>
      <c r="L167" s="105"/>
      <c r="M167" s="105"/>
      <c r="N167" s="122"/>
      <c r="O167" s="122"/>
    </row>
    <row r="168" spans="1:15" ht="43.15" customHeight="1">
      <c r="A168" s="120"/>
      <c r="B168" s="121"/>
      <c r="C168" s="105"/>
      <c r="D168" s="146"/>
      <c r="E168" s="122"/>
      <c r="F168" s="122"/>
      <c r="G168" s="122"/>
      <c r="H168" s="122"/>
      <c r="I168" s="105"/>
      <c r="J168" s="105"/>
      <c r="K168" s="105"/>
      <c r="L168" s="105"/>
      <c r="M168" s="105"/>
      <c r="N168" s="122"/>
      <c r="O168" s="122"/>
    </row>
    <row r="169" spans="1:15" ht="43.15" customHeight="1">
      <c r="A169" s="120"/>
      <c r="B169" s="121"/>
      <c r="C169" s="105"/>
      <c r="D169" s="146"/>
      <c r="E169" s="122"/>
      <c r="F169" s="122"/>
      <c r="G169" s="122"/>
      <c r="H169" s="122"/>
      <c r="I169" s="105"/>
      <c r="J169" s="105"/>
      <c r="K169" s="105"/>
      <c r="L169" s="105"/>
      <c r="M169" s="105"/>
      <c r="N169" s="122"/>
      <c r="O169" s="122"/>
    </row>
    <row r="170" spans="1:15" ht="43.15" customHeight="1">
      <c r="A170" s="120"/>
      <c r="B170" s="121"/>
      <c r="C170" s="105"/>
      <c r="D170" s="146"/>
      <c r="E170" s="122"/>
      <c r="F170" s="122"/>
      <c r="G170" s="122"/>
      <c r="H170" s="122"/>
      <c r="I170" s="105"/>
      <c r="J170" s="105"/>
      <c r="K170" s="105"/>
      <c r="L170" s="105"/>
      <c r="M170" s="105"/>
      <c r="N170" s="122"/>
      <c r="O170" s="122"/>
    </row>
    <row r="171" spans="1:15" ht="43.15" customHeight="1">
      <c r="A171" s="120"/>
      <c r="B171" s="121"/>
      <c r="C171" s="105"/>
      <c r="D171" s="146"/>
      <c r="E171" s="122"/>
      <c r="F171" s="122"/>
      <c r="G171" s="122"/>
      <c r="H171" s="122"/>
      <c r="I171" s="105"/>
      <c r="J171" s="105"/>
      <c r="K171" s="105"/>
      <c r="L171" s="105"/>
      <c r="M171" s="105"/>
      <c r="N171" s="122"/>
      <c r="O171" s="122"/>
    </row>
    <row r="172" spans="1:15" ht="43.15" customHeight="1">
      <c r="A172" s="120"/>
      <c r="B172" s="121"/>
      <c r="C172" s="105"/>
      <c r="D172" s="146"/>
      <c r="E172" s="122"/>
      <c r="F172" s="122"/>
      <c r="G172" s="122"/>
      <c r="H172" s="122"/>
      <c r="I172" s="105"/>
      <c r="J172" s="105"/>
      <c r="K172" s="105"/>
      <c r="L172" s="105"/>
      <c r="M172" s="105"/>
      <c r="N172" s="122"/>
      <c r="O172" s="122"/>
    </row>
    <row r="173" spans="1:15" ht="43.15" customHeight="1">
      <c r="A173" s="120"/>
      <c r="B173" s="121"/>
      <c r="C173" s="105"/>
      <c r="D173" s="146"/>
      <c r="E173" s="122"/>
      <c r="F173" s="122"/>
      <c r="G173" s="122"/>
      <c r="H173" s="122"/>
      <c r="I173" s="105"/>
      <c r="J173" s="105"/>
      <c r="K173" s="105"/>
      <c r="L173" s="105"/>
      <c r="M173" s="105"/>
      <c r="N173" s="122"/>
      <c r="O173" s="122"/>
    </row>
    <row r="174" spans="1:15" ht="43.15" customHeight="1">
      <c r="A174" s="120"/>
      <c r="B174" s="121"/>
      <c r="C174" s="105"/>
      <c r="D174" s="146"/>
      <c r="E174" s="122"/>
      <c r="F174" s="122"/>
      <c r="G174" s="122"/>
      <c r="H174" s="122"/>
      <c r="I174" s="105"/>
      <c r="J174" s="105"/>
      <c r="K174" s="105"/>
      <c r="L174" s="105"/>
      <c r="M174" s="105"/>
      <c r="N174" s="122"/>
      <c r="O174" s="122"/>
    </row>
    <row r="175" spans="1:15" ht="43.15" customHeight="1">
      <c r="A175" s="120"/>
      <c r="B175" s="121"/>
      <c r="C175" s="105"/>
      <c r="D175" s="146"/>
      <c r="E175" s="122"/>
      <c r="F175" s="122"/>
      <c r="G175" s="122"/>
      <c r="H175" s="122"/>
      <c r="I175" s="105"/>
      <c r="J175" s="105"/>
      <c r="K175" s="105"/>
      <c r="L175" s="105"/>
      <c r="M175" s="105"/>
      <c r="N175" s="122"/>
      <c r="O175" s="122"/>
    </row>
    <row r="176" spans="1:15" ht="43.15" customHeight="1">
      <c r="A176" s="120"/>
      <c r="B176" s="121"/>
      <c r="C176" s="105"/>
      <c r="D176" s="146"/>
      <c r="E176" s="122"/>
      <c r="F176" s="122"/>
      <c r="G176" s="122"/>
      <c r="H176" s="122"/>
      <c r="I176" s="105"/>
      <c r="J176" s="105"/>
      <c r="K176" s="105"/>
      <c r="L176" s="105"/>
      <c r="M176" s="105"/>
      <c r="N176" s="122"/>
      <c r="O176" s="122"/>
    </row>
    <row r="177" spans="1:15" ht="43.15" customHeight="1">
      <c r="A177" s="120"/>
      <c r="B177" s="121"/>
      <c r="C177" s="105"/>
      <c r="D177" s="146"/>
      <c r="E177" s="122"/>
      <c r="F177" s="122"/>
      <c r="G177" s="122"/>
      <c r="H177" s="122"/>
      <c r="I177" s="105"/>
      <c r="J177" s="105"/>
      <c r="K177" s="105"/>
      <c r="L177" s="105"/>
      <c r="M177" s="105"/>
      <c r="N177" s="122"/>
      <c r="O177" s="122"/>
    </row>
    <row r="178" spans="1:15" ht="43.15" customHeight="1">
      <c r="A178" s="120"/>
      <c r="B178" s="121"/>
      <c r="C178" s="105"/>
      <c r="D178" s="146"/>
      <c r="E178" s="122"/>
      <c r="F178" s="122"/>
      <c r="G178" s="122"/>
      <c r="H178" s="122"/>
      <c r="I178" s="105"/>
      <c r="J178" s="105"/>
      <c r="K178" s="105"/>
      <c r="L178" s="105"/>
      <c r="M178" s="105"/>
      <c r="N178" s="122"/>
      <c r="O178" s="122"/>
    </row>
    <row r="179" spans="1:15" ht="43.15" customHeight="1">
      <c r="A179" s="120"/>
      <c r="B179" s="121"/>
      <c r="C179" s="105"/>
      <c r="D179" s="146"/>
      <c r="E179" s="122"/>
      <c r="F179" s="122"/>
      <c r="G179" s="122"/>
      <c r="H179" s="122"/>
      <c r="I179" s="105"/>
      <c r="J179" s="105"/>
      <c r="K179" s="105"/>
      <c r="L179" s="105"/>
      <c r="M179" s="105"/>
      <c r="N179" s="122"/>
      <c r="O179" s="122"/>
    </row>
    <row r="180" spans="1:15" ht="43.15" customHeight="1">
      <c r="A180" s="120"/>
      <c r="B180" s="121"/>
      <c r="C180" s="105"/>
      <c r="D180" s="146"/>
      <c r="E180" s="122"/>
      <c r="F180" s="122"/>
      <c r="G180" s="122"/>
      <c r="H180" s="122"/>
      <c r="I180" s="105"/>
      <c r="J180" s="105"/>
      <c r="K180" s="105"/>
      <c r="L180" s="105"/>
      <c r="M180" s="105"/>
      <c r="N180" s="122"/>
      <c r="O180" s="122"/>
    </row>
    <row r="181" spans="1:15" ht="43.15" customHeight="1">
      <c r="A181" s="120"/>
      <c r="B181" s="121"/>
      <c r="C181" s="105"/>
      <c r="D181" s="146"/>
      <c r="E181" s="122"/>
      <c r="F181" s="122"/>
      <c r="G181" s="122"/>
      <c r="H181" s="122"/>
      <c r="I181" s="105"/>
      <c r="J181" s="105"/>
      <c r="K181" s="105"/>
      <c r="L181" s="105"/>
      <c r="M181" s="105"/>
      <c r="N181" s="122"/>
      <c r="O181" s="122"/>
    </row>
    <row r="182" spans="1:15" ht="43.15" customHeight="1">
      <c r="A182" s="120"/>
      <c r="B182" s="121"/>
      <c r="C182" s="105"/>
      <c r="D182" s="146"/>
      <c r="E182" s="122"/>
      <c r="F182" s="122"/>
      <c r="G182" s="122"/>
      <c r="H182" s="122"/>
      <c r="I182" s="105"/>
      <c r="J182" s="105"/>
      <c r="K182" s="105"/>
      <c r="L182" s="105"/>
      <c r="M182" s="105"/>
      <c r="N182" s="122"/>
      <c r="O182" s="122"/>
    </row>
    <row r="183" spans="1:15" ht="43.15" customHeight="1">
      <c r="A183" s="120"/>
      <c r="B183" s="121"/>
      <c r="C183" s="105"/>
      <c r="D183" s="146"/>
      <c r="E183" s="122"/>
      <c r="F183" s="122"/>
      <c r="G183" s="122"/>
      <c r="H183" s="122"/>
      <c r="I183" s="105"/>
      <c r="J183" s="105"/>
      <c r="K183" s="105"/>
      <c r="L183" s="105"/>
      <c r="M183" s="105"/>
      <c r="N183" s="122"/>
      <c r="O183" s="122"/>
    </row>
    <row r="184" spans="1:15" ht="43.15" customHeight="1">
      <c r="A184" s="120"/>
      <c r="B184" s="121"/>
      <c r="C184" s="105"/>
      <c r="D184" s="146"/>
      <c r="E184" s="122"/>
      <c r="F184" s="122"/>
      <c r="G184" s="122"/>
      <c r="H184" s="122"/>
      <c r="I184" s="105"/>
      <c r="J184" s="105"/>
      <c r="K184" s="105"/>
      <c r="L184" s="105"/>
      <c r="M184" s="105"/>
      <c r="N184" s="122"/>
      <c r="O184" s="122"/>
    </row>
    <row r="185" spans="1:15" ht="43.15" customHeight="1">
      <c r="A185" s="120"/>
      <c r="B185" s="121"/>
      <c r="C185" s="105"/>
      <c r="D185" s="146"/>
      <c r="E185" s="122"/>
      <c r="F185" s="122"/>
      <c r="G185" s="122"/>
      <c r="H185" s="122"/>
      <c r="I185" s="105"/>
      <c r="J185" s="105"/>
      <c r="K185" s="105"/>
      <c r="L185" s="105"/>
      <c r="M185" s="105"/>
      <c r="N185" s="122"/>
      <c r="O185" s="122"/>
    </row>
    <row r="186" spans="1:15" ht="43.15" customHeight="1">
      <c r="A186" s="120"/>
      <c r="B186" s="121"/>
      <c r="C186" s="105"/>
      <c r="D186" s="146"/>
      <c r="E186" s="122"/>
      <c r="F186" s="122"/>
      <c r="G186" s="122"/>
      <c r="H186" s="122"/>
      <c r="I186" s="105"/>
      <c r="J186" s="105"/>
      <c r="K186" s="105"/>
      <c r="L186" s="105"/>
      <c r="M186" s="105"/>
      <c r="N186" s="122"/>
      <c r="O186" s="122"/>
    </row>
    <row r="187" spans="1:15" ht="43.15" customHeight="1">
      <c r="A187" s="120"/>
      <c r="B187" s="121"/>
      <c r="C187" s="105"/>
      <c r="D187" s="146"/>
      <c r="E187" s="122"/>
      <c r="F187" s="122"/>
      <c r="G187" s="122"/>
      <c r="H187" s="122"/>
      <c r="I187" s="105"/>
      <c r="J187" s="105"/>
      <c r="K187" s="105"/>
      <c r="L187" s="105"/>
      <c r="M187" s="105"/>
      <c r="N187" s="122"/>
      <c r="O187" s="122"/>
    </row>
    <row r="188" spans="1:15" ht="43.15" customHeight="1">
      <c r="A188" s="120"/>
      <c r="B188" s="121"/>
      <c r="C188" s="105"/>
      <c r="D188" s="146"/>
      <c r="E188" s="122"/>
      <c r="F188" s="122"/>
      <c r="G188" s="122"/>
      <c r="H188" s="122"/>
      <c r="I188" s="105"/>
      <c r="J188" s="105"/>
      <c r="K188" s="105"/>
      <c r="L188" s="105"/>
      <c r="M188" s="105"/>
      <c r="N188" s="122"/>
      <c r="O188" s="122"/>
    </row>
    <row r="189" spans="1:15" ht="43.15" customHeight="1">
      <c r="A189" s="120"/>
      <c r="B189" s="121"/>
      <c r="C189" s="105"/>
      <c r="D189" s="146"/>
      <c r="E189" s="122"/>
      <c r="F189" s="122"/>
      <c r="G189" s="122"/>
      <c r="H189" s="122"/>
      <c r="I189" s="105"/>
      <c r="J189" s="105"/>
      <c r="K189" s="105"/>
      <c r="L189" s="105"/>
      <c r="M189" s="105"/>
      <c r="N189" s="122"/>
      <c r="O189" s="122"/>
    </row>
    <row r="190" spans="1:15" ht="43.15" customHeight="1">
      <c r="A190" s="120"/>
      <c r="B190" s="121"/>
      <c r="C190" s="105"/>
      <c r="D190" s="146"/>
      <c r="E190" s="122"/>
      <c r="F190" s="122"/>
      <c r="G190" s="122"/>
      <c r="H190" s="122"/>
      <c r="I190" s="105"/>
      <c r="J190" s="105"/>
      <c r="K190" s="105"/>
      <c r="L190" s="105"/>
      <c r="M190" s="105"/>
      <c r="N190" s="122"/>
      <c r="O190" s="122"/>
    </row>
    <row r="191" spans="1:15" ht="43.15" customHeight="1">
      <c r="A191" s="120"/>
      <c r="B191" s="121"/>
      <c r="C191" s="105"/>
      <c r="D191" s="146"/>
      <c r="E191" s="122"/>
      <c r="F191" s="122"/>
      <c r="G191" s="122"/>
      <c r="H191" s="122"/>
      <c r="I191" s="105"/>
      <c r="J191" s="105"/>
      <c r="K191" s="105"/>
      <c r="L191" s="105"/>
      <c r="M191" s="105"/>
      <c r="N191" s="122"/>
      <c r="O191" s="122"/>
    </row>
    <row r="192" spans="1:15" ht="43.15" customHeight="1">
      <c r="A192" s="120"/>
      <c r="B192" s="121"/>
      <c r="C192" s="105"/>
      <c r="D192" s="146"/>
      <c r="E192" s="122"/>
      <c r="F192" s="122"/>
      <c r="G192" s="122"/>
      <c r="H192" s="122"/>
      <c r="I192" s="105"/>
      <c r="J192" s="105"/>
      <c r="K192" s="105"/>
      <c r="L192" s="105"/>
      <c r="M192" s="105"/>
      <c r="N192" s="122"/>
      <c r="O192" s="122"/>
    </row>
    <row r="193" spans="1:15" ht="43.15" customHeight="1">
      <c r="A193" s="120"/>
      <c r="B193" s="121"/>
      <c r="C193" s="105"/>
      <c r="D193" s="146"/>
      <c r="E193" s="122"/>
      <c r="F193" s="122"/>
      <c r="G193" s="122"/>
      <c r="H193" s="122"/>
      <c r="I193" s="105"/>
      <c r="J193" s="105"/>
      <c r="K193" s="105"/>
      <c r="L193" s="105"/>
      <c r="M193" s="105"/>
      <c r="N193" s="122"/>
      <c r="O193" s="122"/>
    </row>
    <row r="194" spans="1:15" ht="43.15" customHeight="1">
      <c r="A194" s="120"/>
      <c r="B194" s="121"/>
      <c r="C194" s="105"/>
      <c r="D194" s="146"/>
      <c r="E194" s="122"/>
      <c r="F194" s="122"/>
      <c r="G194" s="122"/>
      <c r="H194" s="122"/>
      <c r="I194" s="105"/>
      <c r="J194" s="105"/>
      <c r="K194" s="105"/>
      <c r="L194" s="105"/>
      <c r="M194" s="105"/>
      <c r="N194" s="122"/>
      <c r="O194" s="122"/>
    </row>
    <row r="195" spans="1:15" ht="43.15" customHeight="1">
      <c r="A195" s="120"/>
      <c r="B195" s="121"/>
      <c r="C195" s="105"/>
      <c r="D195" s="146"/>
      <c r="E195" s="122"/>
      <c r="F195" s="122"/>
      <c r="G195" s="122"/>
      <c r="H195" s="122"/>
      <c r="I195" s="105"/>
      <c r="J195" s="105"/>
      <c r="K195" s="105"/>
      <c r="L195" s="105"/>
      <c r="M195" s="105"/>
      <c r="N195" s="122"/>
      <c r="O195" s="122"/>
    </row>
    <row r="196" spans="1:15" ht="43.15" customHeight="1">
      <c r="A196" s="120"/>
      <c r="B196" s="121"/>
      <c r="C196" s="105"/>
      <c r="D196" s="146"/>
      <c r="E196" s="122"/>
      <c r="F196" s="122"/>
      <c r="G196" s="122"/>
      <c r="H196" s="122"/>
      <c r="I196" s="105"/>
      <c r="J196" s="105"/>
      <c r="K196" s="105"/>
      <c r="L196" s="105"/>
      <c r="M196" s="105"/>
      <c r="N196" s="122"/>
      <c r="O196" s="122"/>
    </row>
    <row r="197" spans="1:15" ht="43.15" customHeight="1">
      <c r="A197" s="120"/>
      <c r="B197" s="121"/>
      <c r="C197" s="105"/>
      <c r="D197" s="146"/>
      <c r="E197" s="122"/>
      <c r="F197" s="122"/>
      <c r="G197" s="122"/>
      <c r="H197" s="122"/>
      <c r="I197" s="105"/>
      <c r="J197" s="105"/>
      <c r="K197" s="105"/>
      <c r="L197" s="105"/>
      <c r="M197" s="105"/>
      <c r="N197" s="122"/>
      <c r="O197" s="122"/>
    </row>
    <row r="198" spans="1:15" ht="43.15" customHeight="1">
      <c r="A198" s="120"/>
      <c r="B198" s="121"/>
      <c r="C198" s="105"/>
      <c r="D198" s="146"/>
      <c r="E198" s="122"/>
      <c r="F198" s="122"/>
      <c r="G198" s="122"/>
      <c r="H198" s="122"/>
      <c r="I198" s="105"/>
      <c r="J198" s="105"/>
      <c r="K198" s="105"/>
      <c r="L198" s="105"/>
      <c r="M198" s="105"/>
      <c r="N198" s="122"/>
      <c r="O198" s="122"/>
    </row>
    <row r="199" spans="1:15" ht="43.15" customHeight="1">
      <c r="A199" s="120"/>
      <c r="B199" s="121"/>
      <c r="C199" s="105"/>
      <c r="D199" s="146"/>
      <c r="E199" s="122"/>
      <c r="F199" s="122"/>
      <c r="G199" s="122"/>
      <c r="H199" s="122"/>
      <c r="I199" s="105"/>
      <c r="J199" s="105"/>
      <c r="K199" s="105"/>
      <c r="L199" s="105"/>
      <c r="M199" s="105"/>
      <c r="N199" s="122"/>
      <c r="O199" s="122"/>
    </row>
    <row r="200" spans="1:15" ht="43.15" customHeight="1">
      <c r="A200" s="120"/>
      <c r="B200" s="121"/>
      <c r="C200" s="105"/>
      <c r="D200" s="146"/>
      <c r="E200" s="122"/>
      <c r="F200" s="122"/>
      <c r="G200" s="122"/>
      <c r="H200" s="122"/>
      <c r="I200" s="105"/>
      <c r="J200" s="105"/>
      <c r="K200" s="105"/>
      <c r="L200" s="105"/>
      <c r="M200" s="105"/>
      <c r="N200" s="122"/>
      <c r="O200" s="122"/>
    </row>
    <row r="201" spans="1:15" ht="43.15" customHeight="1">
      <c r="A201" s="120"/>
      <c r="B201" s="121"/>
      <c r="C201" s="105"/>
      <c r="D201" s="146"/>
      <c r="E201" s="122"/>
      <c r="F201" s="122"/>
      <c r="G201" s="122"/>
      <c r="H201" s="122"/>
      <c r="I201" s="105"/>
      <c r="J201" s="105"/>
      <c r="K201" s="105"/>
      <c r="L201" s="105"/>
      <c r="M201" s="105"/>
      <c r="N201" s="122"/>
      <c r="O201" s="122"/>
    </row>
    <row r="202" spans="1:15" ht="43.15" customHeight="1">
      <c r="A202" s="120"/>
      <c r="B202" s="121"/>
      <c r="C202" s="105"/>
      <c r="D202" s="146"/>
      <c r="E202" s="122"/>
      <c r="F202" s="122"/>
      <c r="G202" s="122"/>
      <c r="H202" s="122"/>
      <c r="I202" s="105"/>
      <c r="J202" s="105"/>
      <c r="K202" s="105"/>
      <c r="L202" s="105"/>
      <c r="M202" s="105"/>
      <c r="N202" s="122"/>
      <c r="O202" s="122"/>
    </row>
    <row r="203" spans="1:15" ht="43.15" customHeight="1">
      <c r="A203" s="120"/>
      <c r="B203" s="121"/>
      <c r="C203" s="105"/>
      <c r="D203" s="146"/>
      <c r="E203" s="122"/>
      <c r="F203" s="122"/>
      <c r="G203" s="122"/>
      <c r="H203" s="122"/>
      <c r="I203" s="105"/>
      <c r="J203" s="105"/>
      <c r="K203" s="105"/>
      <c r="L203" s="105"/>
      <c r="M203" s="105"/>
      <c r="N203" s="122"/>
      <c r="O203" s="122"/>
    </row>
    <row r="204" spans="1:15" ht="43.15" customHeight="1">
      <c r="A204" s="120"/>
      <c r="B204" s="121"/>
      <c r="C204" s="105"/>
      <c r="D204" s="146"/>
      <c r="E204" s="122"/>
      <c r="F204" s="122"/>
      <c r="G204" s="122"/>
      <c r="H204" s="122"/>
      <c r="I204" s="105"/>
      <c r="J204" s="105"/>
      <c r="K204" s="105"/>
      <c r="L204" s="105"/>
      <c r="M204" s="105"/>
      <c r="N204" s="122"/>
      <c r="O204" s="122"/>
    </row>
    <row r="205" spans="1:15" ht="43.15" customHeight="1">
      <c r="A205" s="120"/>
      <c r="B205" s="121"/>
      <c r="C205" s="105"/>
      <c r="D205" s="146"/>
      <c r="E205" s="122"/>
      <c r="F205" s="122"/>
      <c r="G205" s="122"/>
      <c r="H205" s="122"/>
      <c r="I205" s="105"/>
      <c r="J205" s="105"/>
      <c r="K205" s="105"/>
      <c r="L205" s="105"/>
      <c r="M205" s="105"/>
      <c r="N205" s="122"/>
      <c r="O205" s="122"/>
    </row>
    <row r="206" spans="1:15" ht="43.15" customHeight="1">
      <c r="A206" s="120"/>
      <c r="B206" s="121"/>
      <c r="C206" s="105"/>
      <c r="D206" s="146"/>
      <c r="E206" s="122"/>
      <c r="F206" s="122"/>
      <c r="G206" s="122"/>
      <c r="H206" s="122"/>
      <c r="I206" s="105"/>
      <c r="J206" s="105"/>
      <c r="K206" s="105"/>
      <c r="L206" s="105"/>
      <c r="M206" s="105"/>
      <c r="N206" s="122"/>
      <c r="O206" s="122"/>
    </row>
    <row r="207" spans="1:15" ht="43.15" customHeight="1">
      <c r="A207" s="120"/>
      <c r="B207" s="121"/>
      <c r="C207" s="105"/>
      <c r="D207" s="146"/>
      <c r="E207" s="122"/>
      <c r="F207" s="122"/>
      <c r="G207" s="122"/>
      <c r="H207" s="122"/>
      <c r="I207" s="105"/>
      <c r="J207" s="105"/>
      <c r="K207" s="105"/>
      <c r="L207" s="105"/>
      <c r="M207" s="105"/>
      <c r="N207" s="122"/>
      <c r="O207" s="122"/>
    </row>
    <row r="208" spans="1:15" ht="43.15" customHeight="1">
      <c r="A208" s="120"/>
      <c r="B208" s="121"/>
      <c r="C208" s="105"/>
      <c r="D208" s="146"/>
      <c r="E208" s="122"/>
      <c r="F208" s="122"/>
      <c r="G208" s="122"/>
      <c r="H208" s="122"/>
      <c r="I208" s="105"/>
      <c r="J208" s="105"/>
      <c r="K208" s="105"/>
      <c r="L208" s="105"/>
      <c r="M208" s="105"/>
      <c r="N208" s="122"/>
      <c r="O208" s="122"/>
    </row>
    <row r="209" spans="1:15" ht="43.15" customHeight="1">
      <c r="A209" s="120"/>
      <c r="B209" s="121"/>
      <c r="C209" s="105"/>
      <c r="D209" s="146"/>
      <c r="E209" s="122"/>
      <c r="F209" s="122"/>
      <c r="G209" s="122"/>
      <c r="H209" s="122"/>
      <c r="I209" s="105"/>
      <c r="J209" s="105"/>
      <c r="K209" s="105"/>
      <c r="L209" s="105"/>
      <c r="M209" s="105"/>
      <c r="N209" s="122"/>
      <c r="O209" s="122"/>
    </row>
    <row r="210" spans="1:15" ht="43.15" customHeight="1">
      <c r="A210" s="120"/>
      <c r="B210" s="121"/>
      <c r="C210" s="105"/>
      <c r="D210" s="146"/>
      <c r="E210" s="122"/>
      <c r="F210" s="122"/>
      <c r="G210" s="122"/>
      <c r="H210" s="122"/>
      <c r="I210" s="105"/>
      <c r="J210" s="105"/>
      <c r="K210" s="105"/>
      <c r="L210" s="105"/>
      <c r="M210" s="105"/>
      <c r="N210" s="122"/>
      <c r="O210" s="122"/>
    </row>
    <row r="211" spans="1:15" ht="43.15" customHeight="1">
      <c r="A211" s="120"/>
      <c r="B211" s="121"/>
      <c r="C211" s="105"/>
      <c r="D211" s="146"/>
      <c r="E211" s="122"/>
      <c r="F211" s="122"/>
      <c r="G211" s="122"/>
      <c r="H211" s="122"/>
      <c r="I211" s="105"/>
      <c r="J211" s="105"/>
      <c r="K211" s="105"/>
      <c r="L211" s="105"/>
      <c r="M211" s="105"/>
      <c r="N211" s="122"/>
      <c r="O211" s="122"/>
    </row>
    <row r="212" spans="1:15" ht="43.15" customHeight="1">
      <c r="A212" s="120"/>
      <c r="B212" s="121"/>
      <c r="C212" s="105"/>
      <c r="D212" s="146"/>
      <c r="E212" s="122"/>
      <c r="F212" s="122"/>
      <c r="G212" s="122"/>
      <c r="H212" s="122"/>
      <c r="I212" s="105"/>
      <c r="J212" s="105"/>
      <c r="K212" s="105"/>
      <c r="L212" s="105"/>
      <c r="M212" s="105"/>
      <c r="N212" s="122"/>
      <c r="O212" s="122"/>
    </row>
    <row r="213" spans="1:15" ht="43.15" customHeight="1">
      <c r="A213" s="120"/>
      <c r="B213" s="121"/>
      <c r="C213" s="105"/>
      <c r="D213" s="146"/>
      <c r="E213" s="122"/>
      <c r="F213" s="122"/>
      <c r="G213" s="122"/>
      <c r="H213" s="122"/>
      <c r="I213" s="105"/>
      <c r="J213" s="105"/>
      <c r="K213" s="105"/>
      <c r="L213" s="105"/>
      <c r="M213" s="105"/>
      <c r="N213" s="122"/>
      <c r="O213" s="122"/>
    </row>
    <row r="214" spans="1:15" ht="43.15" customHeight="1">
      <c r="A214" s="120"/>
      <c r="B214" s="121"/>
      <c r="C214" s="105"/>
      <c r="D214" s="146"/>
      <c r="E214" s="122"/>
      <c r="F214" s="122"/>
      <c r="G214" s="122"/>
      <c r="H214" s="122"/>
      <c r="I214" s="105"/>
      <c r="J214" s="105"/>
      <c r="K214" s="105"/>
      <c r="L214" s="105"/>
      <c r="M214" s="105"/>
      <c r="N214" s="122"/>
      <c r="O214" s="122"/>
    </row>
    <row r="215" spans="1:15" ht="43.15" customHeight="1">
      <c r="A215" s="120"/>
      <c r="B215" s="121"/>
      <c r="C215" s="105"/>
      <c r="D215" s="146"/>
      <c r="E215" s="122"/>
      <c r="F215" s="122"/>
      <c r="G215" s="122"/>
      <c r="H215" s="122"/>
      <c r="I215" s="105"/>
      <c r="J215" s="105"/>
      <c r="K215" s="105"/>
      <c r="L215" s="105"/>
      <c r="M215" s="105"/>
      <c r="N215" s="122"/>
      <c r="O215" s="122"/>
    </row>
    <row r="216" spans="1:15" ht="43.15" customHeight="1">
      <c r="A216" s="120"/>
      <c r="B216" s="121"/>
      <c r="C216" s="105"/>
      <c r="D216" s="146"/>
      <c r="E216" s="122"/>
      <c r="F216" s="122"/>
      <c r="G216" s="122"/>
      <c r="H216" s="122"/>
      <c r="I216" s="105"/>
      <c r="J216" s="105"/>
      <c r="K216" s="105"/>
      <c r="L216" s="105"/>
      <c r="M216" s="105"/>
      <c r="N216" s="122"/>
      <c r="O216" s="122"/>
    </row>
    <row r="217" spans="1:15" ht="43.15" customHeight="1">
      <c r="A217" s="120"/>
      <c r="B217" s="121"/>
      <c r="C217" s="105"/>
      <c r="D217" s="146"/>
      <c r="E217" s="122"/>
      <c r="F217" s="122"/>
      <c r="G217" s="122"/>
      <c r="H217" s="122"/>
      <c r="I217" s="105"/>
      <c r="J217" s="105"/>
      <c r="K217" s="105"/>
      <c r="L217" s="105"/>
      <c r="M217" s="105"/>
      <c r="N217" s="122"/>
      <c r="O217" s="122"/>
    </row>
    <row r="218" spans="1:15" ht="43.15" customHeight="1">
      <c r="A218" s="120"/>
      <c r="B218" s="121"/>
      <c r="C218" s="105"/>
      <c r="D218" s="146"/>
      <c r="E218" s="122"/>
      <c r="F218" s="122"/>
      <c r="G218" s="122"/>
      <c r="H218" s="122"/>
      <c r="I218" s="105"/>
      <c r="J218" s="105"/>
      <c r="K218" s="105"/>
      <c r="L218" s="105"/>
      <c r="M218" s="105"/>
      <c r="N218" s="122"/>
      <c r="O218" s="122"/>
    </row>
    <row r="219" spans="1:15" ht="43.15" customHeight="1">
      <c r="A219" s="120"/>
      <c r="B219" s="121"/>
      <c r="C219" s="105"/>
      <c r="D219" s="146"/>
      <c r="E219" s="122"/>
      <c r="F219" s="122"/>
      <c r="G219" s="122"/>
      <c r="H219" s="122"/>
      <c r="I219" s="105"/>
      <c r="J219" s="105"/>
      <c r="K219" s="105"/>
      <c r="L219" s="105"/>
      <c r="M219" s="105"/>
      <c r="N219" s="122"/>
      <c r="O219" s="122"/>
    </row>
    <row r="220" spans="1:15" ht="43.15" customHeight="1">
      <c r="A220" s="120"/>
      <c r="B220" s="121"/>
      <c r="C220" s="105"/>
      <c r="D220" s="146"/>
      <c r="E220" s="122"/>
      <c r="F220" s="122"/>
      <c r="G220" s="122"/>
      <c r="H220" s="122"/>
      <c r="I220" s="105"/>
      <c r="J220" s="105"/>
      <c r="K220" s="105"/>
      <c r="L220" s="105"/>
      <c r="M220" s="105"/>
      <c r="N220" s="122"/>
      <c r="O220" s="122"/>
    </row>
    <row r="221" spans="1:15" ht="43.15" customHeight="1">
      <c r="A221" s="120"/>
      <c r="B221" s="121"/>
      <c r="C221" s="105"/>
      <c r="D221" s="146"/>
      <c r="E221" s="122"/>
      <c r="F221" s="122"/>
      <c r="G221" s="122"/>
      <c r="H221" s="122"/>
      <c r="I221" s="105"/>
      <c r="J221" s="105"/>
      <c r="K221" s="105"/>
      <c r="L221" s="105"/>
      <c r="M221" s="105"/>
      <c r="N221" s="122"/>
      <c r="O221" s="122"/>
    </row>
    <row r="222" spans="1:15" ht="43.15" customHeight="1">
      <c r="A222" s="120"/>
      <c r="B222" s="121"/>
      <c r="C222" s="105"/>
      <c r="D222" s="146"/>
      <c r="E222" s="122"/>
      <c r="F222" s="122"/>
      <c r="G222" s="122"/>
      <c r="H222" s="122"/>
      <c r="I222" s="105"/>
      <c r="J222" s="105"/>
      <c r="K222" s="105"/>
      <c r="L222" s="105"/>
      <c r="M222" s="105"/>
      <c r="N222" s="122"/>
      <c r="O222" s="122"/>
    </row>
    <row r="223" spans="1:15" ht="43.15" customHeight="1">
      <c r="A223" s="120"/>
      <c r="B223" s="121"/>
      <c r="C223" s="105"/>
      <c r="D223" s="146"/>
      <c r="E223" s="122"/>
      <c r="F223" s="122"/>
      <c r="G223" s="122"/>
      <c r="H223" s="122"/>
      <c r="I223" s="105"/>
      <c r="J223" s="105"/>
      <c r="K223" s="105"/>
      <c r="L223" s="105"/>
      <c r="M223" s="105"/>
      <c r="N223" s="122"/>
      <c r="O223" s="122"/>
    </row>
    <row r="224" spans="1:15" ht="43.15" customHeight="1">
      <c r="A224" s="120"/>
      <c r="B224" s="121"/>
      <c r="C224" s="105"/>
      <c r="D224" s="146"/>
      <c r="E224" s="122"/>
      <c r="F224" s="122"/>
      <c r="G224" s="122"/>
      <c r="H224" s="122"/>
      <c r="I224" s="105"/>
      <c r="J224" s="105"/>
      <c r="K224" s="105"/>
      <c r="L224" s="105"/>
      <c r="M224" s="105"/>
      <c r="N224" s="122"/>
      <c r="O224" s="122"/>
    </row>
    <row r="225" spans="1:15" ht="43.15" customHeight="1">
      <c r="A225" s="120"/>
      <c r="B225" s="121"/>
      <c r="C225" s="105"/>
      <c r="D225" s="146"/>
      <c r="E225" s="122"/>
      <c r="F225" s="122"/>
      <c r="G225" s="122"/>
      <c r="H225" s="122"/>
      <c r="I225" s="105"/>
      <c r="J225" s="105"/>
      <c r="K225" s="105"/>
      <c r="L225" s="105"/>
      <c r="M225" s="105"/>
      <c r="N225" s="122"/>
      <c r="O225" s="122"/>
    </row>
    <row r="226" spans="1:15" ht="43.15" customHeight="1">
      <c r="A226" s="120"/>
      <c r="B226" s="121"/>
      <c r="C226" s="105"/>
      <c r="D226" s="146"/>
      <c r="E226" s="122"/>
      <c r="F226" s="122"/>
      <c r="G226" s="122"/>
      <c r="H226" s="122"/>
      <c r="I226" s="105"/>
      <c r="J226" s="105"/>
      <c r="K226" s="105"/>
      <c r="L226" s="105"/>
      <c r="M226" s="105"/>
      <c r="N226" s="122"/>
      <c r="O226" s="122"/>
    </row>
    <row r="227" spans="1:15" ht="43.15" customHeight="1">
      <c r="A227" s="120"/>
      <c r="B227" s="121"/>
      <c r="C227" s="105"/>
      <c r="D227" s="146"/>
      <c r="E227" s="122"/>
      <c r="F227" s="122"/>
      <c r="G227" s="122"/>
      <c r="H227" s="122"/>
      <c r="I227" s="105"/>
      <c r="J227" s="105"/>
      <c r="K227" s="105"/>
      <c r="L227" s="105"/>
      <c r="M227" s="105"/>
      <c r="N227" s="122"/>
      <c r="O227" s="122"/>
    </row>
    <row r="228" spans="1:15" ht="43.15" customHeight="1">
      <c r="A228" s="120"/>
      <c r="B228" s="121"/>
      <c r="C228" s="105"/>
      <c r="D228" s="146"/>
      <c r="E228" s="122"/>
      <c r="F228" s="122"/>
      <c r="G228" s="122"/>
      <c r="H228" s="122"/>
      <c r="I228" s="105"/>
      <c r="J228" s="105"/>
      <c r="K228" s="105"/>
      <c r="L228" s="105"/>
      <c r="M228" s="105"/>
      <c r="N228" s="122"/>
      <c r="O228" s="122"/>
    </row>
    <row r="229" spans="1:15" ht="43.15" customHeight="1">
      <c r="A229" s="120"/>
      <c r="B229" s="121"/>
      <c r="C229" s="105"/>
      <c r="D229" s="146"/>
      <c r="E229" s="122"/>
      <c r="F229" s="122"/>
      <c r="G229" s="122"/>
      <c r="H229" s="122"/>
      <c r="I229" s="105"/>
      <c r="J229" s="105"/>
      <c r="K229" s="105"/>
      <c r="L229" s="105"/>
      <c r="M229" s="105"/>
      <c r="N229" s="122"/>
      <c r="O229" s="122"/>
    </row>
    <row r="230" spans="1:15" ht="43.15" customHeight="1">
      <c r="A230" s="120"/>
      <c r="B230" s="121"/>
      <c r="C230" s="105"/>
      <c r="D230" s="146"/>
      <c r="E230" s="122"/>
      <c r="F230" s="122"/>
      <c r="G230" s="122"/>
      <c r="H230" s="122"/>
      <c r="I230" s="105"/>
      <c r="J230" s="105"/>
      <c r="K230" s="105"/>
      <c r="L230" s="105"/>
      <c r="M230" s="105"/>
      <c r="N230" s="122"/>
      <c r="O230" s="122"/>
    </row>
    <row r="231" spans="1:15" ht="43.15" customHeight="1">
      <c r="A231" s="120"/>
      <c r="B231" s="121"/>
      <c r="C231" s="105"/>
      <c r="D231" s="146"/>
      <c r="E231" s="122"/>
      <c r="F231" s="122"/>
      <c r="G231" s="122"/>
      <c r="H231" s="122"/>
      <c r="I231" s="105"/>
      <c r="J231" s="105"/>
      <c r="K231" s="105"/>
      <c r="L231" s="105"/>
      <c r="M231" s="105"/>
      <c r="N231" s="122"/>
      <c r="O231" s="122"/>
    </row>
    <row r="232" spans="1:15" ht="43.15" customHeight="1">
      <c r="A232" s="120"/>
      <c r="B232" s="121"/>
      <c r="C232" s="105"/>
      <c r="D232" s="146"/>
      <c r="E232" s="122"/>
      <c r="F232" s="122"/>
      <c r="G232" s="122"/>
      <c r="H232" s="122"/>
      <c r="I232" s="105"/>
      <c r="J232" s="105"/>
      <c r="K232" s="105"/>
      <c r="L232" s="105"/>
      <c r="M232" s="105"/>
      <c r="N232" s="122"/>
      <c r="O232" s="122"/>
    </row>
    <row r="233" spans="1:15" ht="43.15" customHeight="1">
      <c r="A233" s="120"/>
      <c r="B233" s="121"/>
      <c r="C233" s="105"/>
      <c r="D233" s="146"/>
      <c r="E233" s="122"/>
      <c r="F233" s="122"/>
      <c r="G233" s="122"/>
      <c r="H233" s="122"/>
      <c r="I233" s="105"/>
      <c r="J233" s="105"/>
      <c r="K233" s="105"/>
      <c r="L233" s="105"/>
      <c r="M233" s="105"/>
      <c r="N233" s="122"/>
      <c r="O233" s="122"/>
    </row>
    <row r="234" spans="1:15" ht="43.15" customHeight="1">
      <c r="A234" s="120"/>
      <c r="B234" s="121"/>
      <c r="C234" s="105"/>
      <c r="D234" s="146"/>
      <c r="E234" s="122"/>
      <c r="F234" s="122"/>
      <c r="G234" s="122"/>
      <c r="H234" s="122"/>
      <c r="I234" s="105"/>
      <c r="J234" s="105"/>
      <c r="K234" s="105"/>
      <c r="L234" s="105"/>
      <c r="M234" s="105"/>
      <c r="N234" s="122"/>
      <c r="O234" s="122"/>
    </row>
    <row r="235" spans="1:15" ht="43.15" customHeight="1">
      <c r="A235" s="120"/>
      <c r="B235" s="121"/>
      <c r="C235" s="105"/>
      <c r="D235" s="146"/>
      <c r="E235" s="122"/>
      <c r="F235" s="122"/>
      <c r="G235" s="122"/>
      <c r="H235" s="122"/>
      <c r="I235" s="105"/>
      <c r="J235" s="105"/>
      <c r="K235" s="105"/>
      <c r="L235" s="105"/>
      <c r="M235" s="105"/>
      <c r="N235" s="122"/>
      <c r="O235" s="122"/>
    </row>
    <row r="236" spans="1:15" ht="43.15" customHeight="1">
      <c r="A236" s="120"/>
      <c r="B236" s="121"/>
      <c r="C236" s="105"/>
      <c r="D236" s="146"/>
      <c r="E236" s="122"/>
      <c r="F236" s="122"/>
      <c r="G236" s="122"/>
      <c r="H236" s="122"/>
      <c r="I236" s="105"/>
      <c r="J236" s="105"/>
      <c r="K236" s="105"/>
      <c r="L236" s="105"/>
      <c r="M236" s="105"/>
      <c r="N236" s="122"/>
      <c r="O236" s="122"/>
    </row>
    <row r="237" spans="1:15" ht="43.15" customHeight="1">
      <c r="A237" s="120"/>
      <c r="B237" s="121"/>
      <c r="C237" s="105"/>
      <c r="D237" s="146"/>
      <c r="E237" s="122"/>
      <c r="F237" s="122"/>
      <c r="G237" s="122"/>
      <c r="H237" s="122"/>
      <c r="I237" s="105"/>
      <c r="J237" s="105"/>
      <c r="K237" s="105"/>
      <c r="L237" s="105"/>
      <c r="M237" s="105"/>
      <c r="N237" s="122"/>
      <c r="O237" s="122"/>
    </row>
    <row r="238" spans="1:15" ht="43.15" customHeight="1">
      <c r="A238" s="120"/>
      <c r="B238" s="121"/>
      <c r="C238" s="105"/>
      <c r="D238" s="146"/>
      <c r="E238" s="122"/>
      <c r="F238" s="122"/>
      <c r="G238" s="122"/>
      <c r="H238" s="122"/>
      <c r="I238" s="105"/>
      <c r="J238" s="105"/>
      <c r="K238" s="105"/>
      <c r="L238" s="105"/>
      <c r="M238" s="105"/>
      <c r="N238" s="122"/>
      <c r="O238" s="122"/>
    </row>
    <row r="239" spans="1:15" ht="43.15" customHeight="1">
      <c r="A239" s="120"/>
      <c r="B239" s="121"/>
      <c r="C239" s="105"/>
      <c r="D239" s="146"/>
      <c r="E239" s="122"/>
      <c r="F239" s="122"/>
      <c r="G239" s="122"/>
      <c r="H239" s="122"/>
      <c r="I239" s="105"/>
      <c r="J239" s="105"/>
      <c r="K239" s="105"/>
      <c r="L239" s="105"/>
      <c r="M239" s="105"/>
      <c r="N239" s="122"/>
      <c r="O239" s="122"/>
    </row>
    <row r="240" spans="1:15" ht="43.15" customHeight="1">
      <c r="A240" s="120"/>
      <c r="B240" s="121"/>
      <c r="C240" s="105"/>
      <c r="D240" s="146"/>
      <c r="E240" s="122"/>
      <c r="F240" s="122"/>
      <c r="G240" s="122"/>
      <c r="H240" s="122"/>
      <c r="I240" s="105"/>
      <c r="J240" s="105"/>
      <c r="K240" s="105"/>
      <c r="L240" s="105"/>
      <c r="M240" s="105"/>
      <c r="N240" s="122"/>
      <c r="O240" s="122"/>
    </row>
    <row r="241" spans="1:15" ht="43.15" customHeight="1">
      <c r="A241" s="120"/>
      <c r="B241" s="121"/>
      <c r="C241" s="105"/>
      <c r="D241" s="146"/>
      <c r="E241" s="122"/>
      <c r="F241" s="122"/>
      <c r="G241" s="122"/>
      <c r="H241" s="122"/>
      <c r="I241" s="105"/>
      <c r="J241" s="105"/>
      <c r="K241" s="105"/>
      <c r="L241" s="105"/>
      <c r="M241" s="105"/>
      <c r="N241" s="122"/>
      <c r="O241" s="122"/>
    </row>
    <row r="242" spans="1:15" ht="43.15" customHeight="1">
      <c r="A242" s="120"/>
      <c r="B242" s="121"/>
      <c r="C242" s="105"/>
      <c r="D242" s="146"/>
      <c r="E242" s="122"/>
      <c r="F242" s="122"/>
      <c r="G242" s="122"/>
      <c r="H242" s="122"/>
      <c r="I242" s="105"/>
      <c r="J242" s="105"/>
      <c r="K242" s="105"/>
      <c r="L242" s="105"/>
      <c r="M242" s="105"/>
      <c r="N242" s="122"/>
      <c r="O242" s="122"/>
    </row>
    <row r="243" spans="1:15" ht="43.15" customHeight="1">
      <c r="A243" s="120"/>
      <c r="B243" s="121"/>
      <c r="C243" s="105"/>
      <c r="D243" s="146"/>
      <c r="E243" s="122"/>
      <c r="F243" s="122"/>
      <c r="G243" s="122"/>
      <c r="H243" s="122"/>
      <c r="I243" s="105"/>
      <c r="J243" s="105"/>
      <c r="K243" s="105"/>
      <c r="L243" s="105"/>
      <c r="M243" s="105"/>
      <c r="N243" s="122"/>
      <c r="O243" s="122"/>
    </row>
    <row r="244" spans="1:15" ht="43.15" customHeight="1">
      <c r="A244" s="120"/>
      <c r="B244" s="121"/>
      <c r="C244" s="105"/>
      <c r="D244" s="146"/>
      <c r="E244" s="122"/>
      <c r="F244" s="122"/>
      <c r="G244" s="122"/>
      <c r="H244" s="122"/>
      <c r="I244" s="105"/>
      <c r="J244" s="105"/>
      <c r="K244" s="105"/>
      <c r="L244" s="105"/>
      <c r="M244" s="105"/>
      <c r="N244" s="122"/>
      <c r="O244" s="122"/>
    </row>
    <row r="245" spans="1:15" ht="43.15" customHeight="1">
      <c r="A245" s="120"/>
      <c r="B245" s="121"/>
      <c r="C245" s="105"/>
      <c r="D245" s="146"/>
      <c r="E245" s="122"/>
      <c r="F245" s="122"/>
      <c r="G245" s="122"/>
      <c r="H245" s="122"/>
      <c r="I245" s="105"/>
      <c r="J245" s="105"/>
      <c r="K245" s="105"/>
      <c r="L245" s="105"/>
      <c r="M245" s="105"/>
      <c r="N245" s="122"/>
      <c r="O245" s="122"/>
    </row>
    <row r="246" spans="1:15" ht="43.15" customHeight="1">
      <c r="A246" s="120"/>
      <c r="B246" s="121"/>
      <c r="C246" s="105"/>
      <c r="D246" s="146"/>
      <c r="E246" s="122"/>
      <c r="F246" s="122"/>
      <c r="G246" s="122"/>
      <c r="H246" s="122"/>
      <c r="I246" s="105"/>
      <c r="J246" s="105"/>
      <c r="K246" s="105"/>
      <c r="L246" s="105"/>
      <c r="M246" s="105"/>
      <c r="N246" s="122"/>
      <c r="O246" s="122"/>
    </row>
    <row r="247" spans="1:15" ht="43.15" customHeight="1">
      <c r="A247" s="120"/>
      <c r="B247" s="121"/>
      <c r="C247" s="105"/>
      <c r="D247" s="146"/>
      <c r="E247" s="122"/>
      <c r="F247" s="122"/>
      <c r="G247" s="122"/>
      <c r="H247" s="122"/>
      <c r="I247" s="105"/>
      <c r="J247" s="105"/>
      <c r="K247" s="105"/>
      <c r="L247" s="105"/>
      <c r="M247" s="105"/>
      <c r="N247" s="122"/>
      <c r="O247" s="122"/>
    </row>
    <row r="248" spans="1:15" ht="43.15" customHeight="1">
      <c r="A248" s="120"/>
      <c r="B248" s="121"/>
      <c r="C248" s="105"/>
      <c r="D248" s="146"/>
      <c r="E248" s="122"/>
      <c r="F248" s="122"/>
      <c r="G248" s="122"/>
      <c r="H248" s="122"/>
      <c r="I248" s="105"/>
      <c r="J248" s="105"/>
      <c r="K248" s="105"/>
      <c r="L248" s="105"/>
      <c r="M248" s="105"/>
      <c r="N248" s="122"/>
      <c r="O248" s="122"/>
    </row>
    <row r="249" spans="1:15" ht="43.15" customHeight="1">
      <c r="A249" s="120"/>
      <c r="B249" s="121"/>
      <c r="C249" s="105"/>
      <c r="D249" s="146"/>
      <c r="E249" s="122"/>
      <c r="F249" s="122"/>
      <c r="G249" s="122"/>
      <c r="H249" s="122"/>
      <c r="I249" s="105"/>
      <c r="J249" s="105"/>
      <c r="K249" s="105"/>
      <c r="L249" s="105"/>
      <c r="M249" s="105"/>
      <c r="N249" s="122"/>
      <c r="O249" s="122"/>
    </row>
    <row r="250" spans="1:15" ht="43.15" customHeight="1">
      <c r="A250" s="120"/>
      <c r="B250" s="121"/>
      <c r="C250" s="105"/>
      <c r="D250" s="146"/>
      <c r="E250" s="122"/>
      <c r="F250" s="122"/>
      <c r="G250" s="122"/>
      <c r="H250" s="122"/>
      <c r="I250" s="105"/>
      <c r="J250" s="105"/>
      <c r="K250" s="105"/>
      <c r="L250" s="105"/>
      <c r="M250" s="105"/>
      <c r="N250" s="122"/>
      <c r="O250" s="122"/>
    </row>
    <row r="251" spans="1:15" ht="43.15" customHeight="1">
      <c r="A251" s="120"/>
      <c r="B251" s="121"/>
      <c r="C251" s="105"/>
      <c r="D251" s="146"/>
      <c r="E251" s="122"/>
      <c r="F251" s="122"/>
      <c r="G251" s="122"/>
      <c r="H251" s="122"/>
      <c r="I251" s="105"/>
      <c r="J251" s="105"/>
      <c r="K251" s="105"/>
      <c r="L251" s="105"/>
      <c r="M251" s="105"/>
      <c r="N251" s="122"/>
      <c r="O251" s="122"/>
    </row>
    <row r="252" spans="1:15" ht="43.15" customHeight="1">
      <c r="A252" s="120"/>
      <c r="B252" s="121"/>
      <c r="C252" s="105"/>
      <c r="D252" s="146"/>
      <c r="E252" s="122"/>
      <c r="F252" s="122"/>
      <c r="G252" s="122"/>
      <c r="H252" s="122"/>
      <c r="I252" s="105"/>
      <c r="J252" s="105"/>
      <c r="K252" s="105"/>
      <c r="L252" s="105"/>
      <c r="M252" s="105"/>
      <c r="N252" s="122"/>
      <c r="O252" s="122"/>
    </row>
    <row r="253" spans="1:15" ht="43.15" customHeight="1">
      <c r="A253" s="120"/>
      <c r="B253" s="121"/>
      <c r="C253" s="105"/>
      <c r="D253" s="146"/>
      <c r="E253" s="122"/>
      <c r="F253" s="122"/>
      <c r="G253" s="122"/>
      <c r="H253" s="122"/>
      <c r="I253" s="105"/>
      <c r="J253" s="105"/>
      <c r="K253" s="105"/>
      <c r="L253" s="105"/>
      <c r="M253" s="105"/>
      <c r="N253" s="122"/>
      <c r="O253" s="122"/>
    </row>
    <row r="254" spans="1:15" ht="43.15" customHeight="1">
      <c r="A254" s="120"/>
      <c r="B254" s="121"/>
      <c r="C254" s="105"/>
      <c r="D254" s="146"/>
      <c r="E254" s="122"/>
      <c r="F254" s="122"/>
      <c r="G254" s="122"/>
      <c r="H254" s="122"/>
      <c r="I254" s="105"/>
      <c r="J254" s="105"/>
      <c r="K254" s="105"/>
      <c r="L254" s="105"/>
      <c r="M254" s="105"/>
      <c r="N254" s="122"/>
      <c r="O254" s="122"/>
    </row>
    <row r="255" spans="1:15" ht="43.15" customHeight="1">
      <c r="A255" s="120"/>
      <c r="B255" s="121"/>
      <c r="C255" s="105"/>
      <c r="D255" s="146"/>
      <c r="E255" s="122"/>
      <c r="F255" s="122"/>
      <c r="G255" s="122"/>
      <c r="H255" s="122"/>
      <c r="I255" s="105"/>
      <c r="J255" s="105"/>
      <c r="K255" s="105"/>
      <c r="L255" s="105"/>
      <c r="M255" s="105"/>
      <c r="N255" s="122"/>
      <c r="O255" s="122"/>
    </row>
    <row r="256" spans="1:15" ht="43.15" customHeight="1">
      <c r="A256" s="120"/>
      <c r="B256" s="121"/>
      <c r="C256" s="105"/>
      <c r="D256" s="146"/>
      <c r="E256" s="122"/>
      <c r="F256" s="122"/>
      <c r="G256" s="122"/>
      <c r="H256" s="122"/>
      <c r="I256" s="105"/>
      <c r="J256" s="105"/>
      <c r="K256" s="105"/>
      <c r="L256" s="105"/>
      <c r="M256" s="105"/>
      <c r="N256" s="122"/>
      <c r="O256" s="122"/>
    </row>
    <row r="257" spans="1:15" ht="43.15" customHeight="1">
      <c r="A257" s="120"/>
      <c r="B257" s="121"/>
      <c r="C257" s="105"/>
      <c r="D257" s="146"/>
      <c r="E257" s="122"/>
      <c r="F257" s="122"/>
      <c r="G257" s="122"/>
      <c r="H257" s="122"/>
      <c r="I257" s="105"/>
      <c r="J257" s="105"/>
      <c r="K257" s="105"/>
      <c r="L257" s="105"/>
      <c r="M257" s="105"/>
      <c r="N257" s="122"/>
      <c r="O257" s="122"/>
    </row>
    <row r="258" spans="1:15" ht="43.15" customHeight="1">
      <c r="A258" s="120"/>
      <c r="B258" s="121"/>
      <c r="C258" s="105"/>
      <c r="D258" s="146"/>
      <c r="E258" s="122"/>
      <c r="F258" s="122"/>
      <c r="G258" s="122"/>
      <c r="H258" s="122"/>
      <c r="I258" s="105"/>
      <c r="J258" s="105"/>
      <c r="K258" s="105"/>
      <c r="L258" s="105"/>
      <c r="M258" s="105"/>
      <c r="N258" s="122"/>
      <c r="O258" s="122"/>
    </row>
    <row r="259" spans="1:15" ht="43.15" customHeight="1">
      <c r="A259" s="120"/>
      <c r="B259" s="121"/>
      <c r="C259" s="105"/>
      <c r="D259" s="146"/>
      <c r="E259" s="122"/>
      <c r="F259" s="122"/>
      <c r="G259" s="122"/>
      <c r="H259" s="122"/>
      <c r="I259" s="105"/>
      <c r="J259" s="105"/>
      <c r="K259" s="105"/>
      <c r="L259" s="105"/>
      <c r="M259" s="105"/>
      <c r="N259" s="122"/>
      <c r="O259" s="122"/>
    </row>
    <row r="260" spans="1:15" ht="43.15" customHeight="1">
      <c r="A260" s="120"/>
      <c r="B260" s="121"/>
      <c r="C260" s="105"/>
      <c r="D260" s="146"/>
      <c r="E260" s="122"/>
      <c r="F260" s="122"/>
      <c r="G260" s="122"/>
      <c r="H260" s="122"/>
      <c r="I260" s="105"/>
      <c r="J260" s="105"/>
      <c r="K260" s="105"/>
      <c r="L260" s="105"/>
      <c r="M260" s="105"/>
      <c r="N260" s="122"/>
      <c r="O260" s="122"/>
    </row>
    <row r="261" spans="1:15" ht="43.15" customHeight="1">
      <c r="A261" s="120"/>
      <c r="B261" s="121"/>
      <c r="C261" s="105"/>
      <c r="D261" s="146"/>
      <c r="E261" s="122"/>
      <c r="F261" s="122"/>
      <c r="G261" s="122"/>
      <c r="H261" s="122"/>
      <c r="I261" s="105"/>
      <c r="J261" s="105"/>
      <c r="K261" s="105"/>
      <c r="L261" s="105"/>
      <c r="M261" s="105"/>
      <c r="N261" s="122"/>
      <c r="O261" s="122"/>
    </row>
    <row r="262" spans="1:15" ht="43.15" customHeight="1">
      <c r="A262" s="120"/>
      <c r="B262" s="121"/>
      <c r="C262" s="105"/>
      <c r="D262" s="146"/>
      <c r="E262" s="122"/>
      <c r="F262" s="122"/>
      <c r="G262" s="122"/>
      <c r="H262" s="122"/>
      <c r="I262" s="105"/>
      <c r="J262" s="105"/>
      <c r="K262" s="105"/>
      <c r="L262" s="105"/>
      <c r="M262" s="105"/>
      <c r="N262" s="122"/>
      <c r="O262" s="122"/>
    </row>
    <row r="263" spans="1:15" ht="43.15" customHeight="1">
      <c r="A263" s="120"/>
      <c r="B263" s="121"/>
      <c r="C263" s="105"/>
      <c r="D263" s="146"/>
      <c r="E263" s="122"/>
      <c r="F263" s="122"/>
      <c r="G263" s="122"/>
      <c r="H263" s="122"/>
      <c r="I263" s="105"/>
      <c r="J263" s="105"/>
      <c r="K263" s="105"/>
      <c r="L263" s="105"/>
      <c r="M263" s="105"/>
      <c r="N263" s="122"/>
      <c r="O263" s="122"/>
    </row>
    <row r="264" spans="1:15" ht="43.15" customHeight="1">
      <c r="A264" s="120"/>
      <c r="B264" s="121"/>
      <c r="C264" s="105"/>
      <c r="D264" s="146"/>
      <c r="E264" s="122"/>
      <c r="F264" s="122"/>
      <c r="G264" s="122"/>
      <c r="H264" s="122"/>
      <c r="I264" s="105"/>
      <c r="J264" s="105"/>
      <c r="K264" s="105"/>
      <c r="L264" s="105"/>
      <c r="M264" s="105"/>
      <c r="N264" s="122"/>
      <c r="O264" s="122"/>
    </row>
    <row r="265" spans="1:15" ht="43.15" customHeight="1">
      <c r="A265" s="120"/>
      <c r="B265" s="121"/>
      <c r="C265" s="105"/>
      <c r="D265" s="146"/>
      <c r="E265" s="122"/>
      <c r="F265" s="122"/>
      <c r="G265" s="122"/>
      <c r="H265" s="122"/>
      <c r="I265" s="105"/>
      <c r="J265" s="105"/>
      <c r="K265" s="105"/>
      <c r="L265" s="105"/>
      <c r="M265" s="105"/>
      <c r="N265" s="122"/>
      <c r="O265" s="122"/>
    </row>
    <row r="266" spans="1:15" ht="43.15" customHeight="1">
      <c r="A266" s="120"/>
      <c r="B266" s="121"/>
      <c r="C266" s="105"/>
      <c r="D266" s="146"/>
      <c r="E266" s="122"/>
      <c r="F266" s="122"/>
      <c r="G266" s="122"/>
      <c r="H266" s="122"/>
      <c r="I266" s="105"/>
      <c r="J266" s="105"/>
      <c r="K266" s="105"/>
      <c r="L266" s="105"/>
      <c r="M266" s="105"/>
      <c r="N266" s="122"/>
      <c r="O266" s="122"/>
    </row>
    <row r="267" spans="1:15" ht="43.15" customHeight="1">
      <c r="A267" s="120"/>
      <c r="B267" s="121"/>
      <c r="C267" s="105"/>
      <c r="D267" s="146"/>
      <c r="E267" s="122"/>
      <c r="F267" s="122"/>
      <c r="G267" s="122"/>
      <c r="H267" s="122"/>
      <c r="I267" s="105"/>
      <c r="J267" s="105"/>
      <c r="K267" s="105"/>
      <c r="L267" s="105"/>
      <c r="M267" s="105"/>
      <c r="N267" s="122"/>
      <c r="O267" s="122"/>
    </row>
    <row r="268" spans="1:15" ht="43.15" customHeight="1">
      <c r="A268" s="120"/>
      <c r="B268" s="121"/>
      <c r="C268" s="105"/>
      <c r="D268" s="146"/>
      <c r="E268" s="122"/>
      <c r="F268" s="122"/>
      <c r="G268" s="122"/>
      <c r="H268" s="122"/>
      <c r="I268" s="105"/>
      <c r="J268" s="105"/>
      <c r="K268" s="105"/>
      <c r="L268" s="105"/>
      <c r="M268" s="105"/>
      <c r="N268" s="122"/>
      <c r="O268" s="122"/>
    </row>
    <row r="269" spans="1:15" ht="43.15" customHeight="1">
      <c r="A269" s="120"/>
      <c r="B269" s="121"/>
      <c r="C269" s="105"/>
      <c r="D269" s="146"/>
      <c r="E269" s="122"/>
      <c r="F269" s="122"/>
      <c r="G269" s="122"/>
      <c r="H269" s="122"/>
      <c r="I269" s="105"/>
      <c r="J269" s="105"/>
      <c r="K269" s="105"/>
      <c r="L269" s="105"/>
      <c r="M269" s="105"/>
      <c r="N269" s="122"/>
      <c r="O269" s="122"/>
    </row>
    <row r="270" spans="1:15" ht="43.15" customHeight="1">
      <c r="A270" s="120"/>
      <c r="B270" s="121"/>
      <c r="C270" s="105"/>
      <c r="D270" s="146"/>
      <c r="E270" s="122"/>
      <c r="F270" s="122"/>
      <c r="G270" s="122"/>
      <c r="H270" s="122"/>
      <c r="I270" s="105"/>
      <c r="J270" s="105"/>
      <c r="K270" s="105"/>
      <c r="L270" s="105"/>
      <c r="M270" s="105"/>
      <c r="N270" s="122"/>
      <c r="O270" s="122"/>
    </row>
    <row r="271" spans="1:15" ht="43.15" customHeight="1">
      <c r="A271" s="120"/>
      <c r="B271" s="121"/>
      <c r="C271" s="105"/>
      <c r="D271" s="146"/>
      <c r="E271" s="122"/>
      <c r="F271" s="122"/>
      <c r="G271" s="122"/>
      <c r="H271" s="122"/>
      <c r="I271" s="105"/>
      <c r="J271" s="105"/>
      <c r="K271" s="105"/>
      <c r="L271" s="105"/>
      <c r="M271" s="105"/>
      <c r="N271" s="122"/>
      <c r="O271" s="122"/>
    </row>
    <row r="272" spans="1:15" ht="43.15" customHeight="1">
      <c r="A272" s="120"/>
      <c r="B272" s="121"/>
      <c r="C272" s="105"/>
      <c r="D272" s="146"/>
      <c r="E272" s="122"/>
      <c r="F272" s="122"/>
      <c r="G272" s="122"/>
      <c r="H272" s="122"/>
      <c r="I272" s="105"/>
      <c r="J272" s="105"/>
      <c r="K272" s="105"/>
      <c r="L272" s="105"/>
      <c r="M272" s="105"/>
      <c r="N272" s="122"/>
      <c r="O272" s="122"/>
    </row>
    <row r="273" spans="1:15" ht="43.15" customHeight="1">
      <c r="A273" s="120"/>
      <c r="B273" s="121"/>
      <c r="C273" s="105"/>
      <c r="D273" s="146"/>
      <c r="E273" s="122"/>
      <c r="F273" s="122"/>
      <c r="G273" s="122"/>
      <c r="H273" s="122"/>
      <c r="I273" s="105"/>
      <c r="J273" s="105"/>
      <c r="K273" s="105"/>
      <c r="L273" s="105"/>
      <c r="M273" s="105"/>
      <c r="N273" s="122"/>
      <c r="O273" s="122"/>
    </row>
    <row r="274" spans="1:15" ht="43.15" customHeight="1">
      <c r="A274" s="120"/>
      <c r="B274" s="121"/>
      <c r="C274" s="105"/>
      <c r="D274" s="146"/>
      <c r="E274" s="122"/>
      <c r="F274" s="122"/>
      <c r="G274" s="122"/>
      <c r="H274" s="122"/>
      <c r="I274" s="105"/>
      <c r="J274" s="105"/>
      <c r="K274" s="105"/>
      <c r="L274" s="105"/>
      <c r="M274" s="105"/>
      <c r="N274" s="122"/>
      <c r="O274" s="122"/>
    </row>
    <row r="275" spans="1:15" ht="43.15" customHeight="1">
      <c r="A275" s="120"/>
      <c r="B275" s="121"/>
      <c r="C275" s="105"/>
      <c r="D275" s="146"/>
      <c r="E275" s="122"/>
      <c r="F275" s="122"/>
      <c r="G275" s="122"/>
      <c r="H275" s="122"/>
      <c r="I275" s="105"/>
      <c r="J275" s="105"/>
      <c r="K275" s="105"/>
      <c r="L275" s="105"/>
      <c r="M275" s="105"/>
      <c r="N275" s="122"/>
      <c r="O275" s="122"/>
    </row>
    <row r="276" spans="1:15" ht="43.15" customHeight="1">
      <c r="A276" s="120"/>
      <c r="B276" s="121"/>
      <c r="C276" s="105"/>
      <c r="D276" s="146"/>
      <c r="E276" s="122"/>
      <c r="F276" s="122"/>
      <c r="G276" s="122"/>
      <c r="H276" s="122"/>
      <c r="I276" s="105"/>
      <c r="J276" s="105"/>
      <c r="K276" s="105"/>
      <c r="L276" s="105"/>
      <c r="M276" s="105"/>
      <c r="N276" s="122"/>
      <c r="O276" s="122"/>
    </row>
    <row r="277" spans="1:15" ht="43.15" customHeight="1">
      <c r="A277" s="120"/>
      <c r="B277" s="121"/>
      <c r="C277" s="105"/>
      <c r="D277" s="146"/>
      <c r="E277" s="122"/>
      <c r="F277" s="122"/>
      <c r="G277" s="122"/>
      <c r="H277" s="122"/>
      <c r="I277" s="105"/>
      <c r="J277" s="105"/>
      <c r="K277" s="105"/>
      <c r="L277" s="105"/>
      <c r="M277" s="105"/>
      <c r="N277" s="122"/>
      <c r="O277" s="122"/>
    </row>
    <row r="278" spans="1:15" ht="43.15" customHeight="1">
      <c r="A278" s="120"/>
      <c r="B278" s="121"/>
      <c r="C278" s="105"/>
      <c r="D278" s="146"/>
      <c r="E278" s="122"/>
      <c r="F278" s="122"/>
      <c r="G278" s="122"/>
      <c r="H278" s="122"/>
      <c r="I278" s="105"/>
      <c r="J278" s="105"/>
      <c r="K278" s="105"/>
      <c r="L278" s="105"/>
      <c r="M278" s="105"/>
      <c r="N278" s="122"/>
      <c r="O278" s="122"/>
    </row>
    <row r="279" spans="1:15" ht="43.15" customHeight="1">
      <c r="A279" s="120"/>
      <c r="B279" s="121"/>
      <c r="C279" s="105"/>
      <c r="D279" s="146"/>
      <c r="E279" s="122"/>
      <c r="F279" s="122"/>
      <c r="G279" s="122"/>
      <c r="H279" s="122"/>
      <c r="I279" s="105"/>
      <c r="J279" s="105"/>
      <c r="K279" s="105"/>
      <c r="L279" s="105"/>
      <c r="M279" s="105"/>
      <c r="N279" s="122"/>
      <c r="O279" s="122"/>
    </row>
    <row r="280" spans="1:15" ht="43.15" customHeight="1">
      <c r="A280" s="120"/>
      <c r="B280" s="121"/>
      <c r="C280" s="105"/>
      <c r="D280" s="146"/>
      <c r="E280" s="122"/>
      <c r="F280" s="122"/>
      <c r="G280" s="122"/>
      <c r="H280" s="122"/>
      <c r="I280" s="105"/>
      <c r="J280" s="105"/>
      <c r="K280" s="105"/>
      <c r="L280" s="105"/>
      <c r="M280" s="105"/>
      <c r="N280" s="122"/>
      <c r="O280" s="122"/>
    </row>
    <row r="281" spans="1:15" ht="43.15" customHeight="1">
      <c r="A281" s="120"/>
      <c r="B281" s="121"/>
      <c r="C281" s="105"/>
      <c r="D281" s="146"/>
      <c r="E281" s="122"/>
      <c r="F281" s="122"/>
      <c r="G281" s="122"/>
      <c r="H281" s="122"/>
      <c r="I281" s="105"/>
      <c r="J281" s="105"/>
      <c r="K281" s="105"/>
      <c r="L281" s="105"/>
      <c r="M281" s="105"/>
      <c r="N281" s="122"/>
      <c r="O281" s="122"/>
    </row>
    <row r="282" spans="1:15" ht="43.15" customHeight="1">
      <c r="A282" s="120"/>
      <c r="B282" s="121"/>
      <c r="C282" s="105"/>
      <c r="D282" s="146"/>
      <c r="E282" s="122"/>
      <c r="F282" s="122"/>
      <c r="G282" s="122"/>
      <c r="H282" s="122"/>
      <c r="I282" s="105"/>
      <c r="J282" s="105"/>
      <c r="K282" s="105"/>
      <c r="L282" s="105"/>
      <c r="M282" s="105"/>
      <c r="N282" s="122"/>
      <c r="O282" s="122"/>
    </row>
    <row r="283" spans="1:15" ht="43.15" customHeight="1">
      <c r="A283" s="120"/>
      <c r="B283" s="121"/>
      <c r="C283" s="105"/>
      <c r="D283" s="146"/>
      <c r="E283" s="122"/>
      <c r="F283" s="122"/>
      <c r="G283" s="122"/>
      <c r="H283" s="122"/>
      <c r="I283" s="105"/>
      <c r="J283" s="105"/>
      <c r="K283" s="105"/>
      <c r="L283" s="105"/>
      <c r="M283" s="105"/>
      <c r="N283" s="122"/>
      <c r="O283" s="122"/>
    </row>
    <row r="284" spans="1:15" ht="43.15" customHeight="1">
      <c r="A284" s="120"/>
      <c r="B284" s="121"/>
      <c r="C284" s="105"/>
      <c r="D284" s="146"/>
      <c r="E284" s="122"/>
      <c r="F284" s="122"/>
      <c r="G284" s="122"/>
      <c r="H284" s="122"/>
      <c r="I284" s="105"/>
      <c r="J284" s="105"/>
      <c r="K284" s="105"/>
      <c r="L284" s="105"/>
      <c r="M284" s="105"/>
      <c r="N284" s="122"/>
      <c r="O284" s="122"/>
    </row>
    <row r="285" spans="1:15" ht="43.15" customHeight="1">
      <c r="A285" s="120"/>
      <c r="B285" s="121"/>
      <c r="C285" s="105"/>
      <c r="D285" s="146"/>
      <c r="E285" s="122"/>
      <c r="F285" s="122"/>
      <c r="G285" s="122"/>
      <c r="H285" s="122"/>
      <c r="I285" s="105"/>
      <c r="J285" s="105"/>
      <c r="K285" s="105"/>
      <c r="L285" s="105"/>
      <c r="M285" s="105"/>
      <c r="N285" s="122"/>
      <c r="O285" s="122"/>
    </row>
    <row r="286" spans="1:15" ht="43.15" customHeight="1">
      <c r="A286" s="120"/>
      <c r="B286" s="121"/>
      <c r="C286" s="105"/>
      <c r="D286" s="146"/>
      <c r="E286" s="122"/>
      <c r="F286" s="122"/>
      <c r="G286" s="122"/>
      <c r="H286" s="122"/>
      <c r="I286" s="105"/>
      <c r="J286" s="105"/>
      <c r="K286" s="105"/>
      <c r="L286" s="105"/>
      <c r="M286" s="105"/>
      <c r="N286" s="122"/>
      <c r="O286" s="122"/>
    </row>
    <row r="287" spans="1:15" ht="43.15" customHeight="1">
      <c r="A287" s="120"/>
      <c r="B287" s="121"/>
      <c r="C287" s="105"/>
      <c r="D287" s="146"/>
      <c r="E287" s="122"/>
      <c r="F287" s="122"/>
      <c r="G287" s="122"/>
      <c r="H287" s="122"/>
      <c r="I287" s="105"/>
      <c r="J287" s="105"/>
      <c r="K287" s="105"/>
      <c r="L287" s="105"/>
      <c r="M287" s="105"/>
      <c r="N287" s="122"/>
      <c r="O287" s="122"/>
    </row>
    <row r="288" spans="1:15" ht="43.15" customHeight="1">
      <c r="A288" s="120"/>
      <c r="B288" s="121"/>
      <c r="C288" s="105"/>
      <c r="D288" s="146"/>
      <c r="E288" s="122"/>
      <c r="F288" s="122"/>
      <c r="G288" s="122"/>
      <c r="H288" s="122"/>
      <c r="I288" s="105"/>
      <c r="J288" s="105"/>
      <c r="K288" s="105"/>
      <c r="L288" s="105"/>
      <c r="M288" s="105"/>
      <c r="N288" s="122"/>
      <c r="O288" s="122"/>
    </row>
    <row r="289" spans="1:15" ht="43.15" customHeight="1">
      <c r="A289" s="120"/>
      <c r="B289" s="121"/>
      <c r="C289" s="105"/>
      <c r="D289" s="146"/>
      <c r="E289" s="122"/>
      <c r="F289" s="122"/>
      <c r="G289" s="122"/>
      <c r="H289" s="122"/>
      <c r="I289" s="105"/>
      <c r="J289" s="105"/>
      <c r="K289" s="105"/>
      <c r="L289" s="105"/>
      <c r="M289" s="105"/>
      <c r="N289" s="122"/>
      <c r="O289" s="122"/>
    </row>
    <row r="290" spans="1:15" ht="43.15" customHeight="1">
      <c r="A290" s="120"/>
      <c r="B290" s="121"/>
      <c r="C290" s="105"/>
      <c r="D290" s="146"/>
      <c r="E290" s="122"/>
      <c r="F290" s="122"/>
      <c r="G290" s="122"/>
      <c r="H290" s="122"/>
      <c r="I290" s="105"/>
      <c r="J290" s="105"/>
      <c r="K290" s="105"/>
      <c r="L290" s="105"/>
      <c r="M290" s="105"/>
      <c r="N290" s="122"/>
      <c r="O290" s="122"/>
    </row>
    <row r="291" spans="1:15" ht="43.15" customHeight="1">
      <c r="A291" s="120"/>
      <c r="B291" s="121"/>
      <c r="C291" s="105"/>
      <c r="D291" s="146"/>
      <c r="E291" s="122"/>
      <c r="F291" s="122"/>
      <c r="G291" s="122"/>
      <c r="H291" s="122"/>
      <c r="I291" s="105"/>
      <c r="J291" s="105"/>
      <c r="K291" s="105"/>
      <c r="L291" s="105"/>
      <c r="M291" s="105"/>
      <c r="N291" s="122"/>
      <c r="O291" s="122"/>
    </row>
    <row r="292" spans="1:15" ht="43.15" customHeight="1">
      <c r="A292" s="120"/>
      <c r="B292" s="121"/>
      <c r="C292" s="105"/>
      <c r="D292" s="146"/>
      <c r="E292" s="122"/>
      <c r="F292" s="122"/>
      <c r="G292" s="122"/>
      <c r="H292" s="122"/>
      <c r="I292" s="105"/>
      <c r="J292" s="105"/>
      <c r="K292" s="105"/>
      <c r="L292" s="105"/>
      <c r="M292" s="105"/>
      <c r="N292" s="122"/>
      <c r="O292" s="122"/>
    </row>
    <row r="293" spans="1:15" ht="43.15" customHeight="1">
      <c r="A293" s="120"/>
      <c r="B293" s="121"/>
      <c r="C293" s="105"/>
      <c r="D293" s="146"/>
      <c r="E293" s="122"/>
      <c r="F293" s="122"/>
      <c r="G293" s="122"/>
      <c r="H293" s="122"/>
      <c r="I293" s="105"/>
      <c r="J293" s="105"/>
      <c r="K293" s="105"/>
      <c r="L293" s="105"/>
      <c r="M293" s="105"/>
      <c r="N293" s="122"/>
      <c r="O293" s="122"/>
    </row>
    <row r="294" spans="1:15" ht="43.15" customHeight="1">
      <c r="A294" s="120"/>
      <c r="B294" s="121"/>
      <c r="C294" s="105"/>
      <c r="D294" s="146"/>
      <c r="E294" s="122"/>
      <c r="F294" s="122"/>
      <c r="G294" s="122"/>
      <c r="H294" s="122"/>
      <c r="I294" s="105"/>
      <c r="J294" s="105"/>
      <c r="K294" s="105"/>
      <c r="L294" s="105"/>
      <c r="M294" s="105"/>
      <c r="N294" s="122"/>
      <c r="O294" s="122"/>
    </row>
    <row r="295" spans="1:15" ht="43.15" customHeight="1">
      <c r="A295" s="120"/>
      <c r="B295" s="121"/>
      <c r="C295" s="105"/>
      <c r="D295" s="146"/>
      <c r="E295" s="122"/>
      <c r="F295" s="122"/>
      <c r="G295" s="122"/>
      <c r="H295" s="122"/>
      <c r="I295" s="105"/>
      <c r="J295" s="105"/>
      <c r="K295" s="105"/>
      <c r="L295" s="105"/>
      <c r="M295" s="105"/>
      <c r="N295" s="122"/>
      <c r="O295" s="122"/>
    </row>
    <row r="296" spans="1:15" ht="43.15" customHeight="1">
      <c r="A296" s="120"/>
      <c r="B296" s="121"/>
      <c r="C296" s="105"/>
      <c r="D296" s="105"/>
      <c r="E296" s="122"/>
      <c r="F296" s="122"/>
      <c r="G296" s="122"/>
      <c r="H296" s="122"/>
      <c r="I296" s="105"/>
      <c r="J296" s="105"/>
      <c r="K296" s="105"/>
      <c r="L296" s="105"/>
      <c r="M296" s="105"/>
      <c r="N296" s="122"/>
      <c r="O296" s="122"/>
    </row>
    <row r="297" spans="1:15" ht="43.15" customHeight="1">
      <c r="A297" s="120"/>
      <c r="B297" s="121"/>
      <c r="C297" s="105"/>
      <c r="D297" s="105"/>
      <c r="E297" s="122"/>
      <c r="F297" s="122"/>
      <c r="G297" s="122"/>
      <c r="H297" s="122"/>
      <c r="I297" s="105"/>
      <c r="J297" s="105"/>
      <c r="K297" s="105"/>
      <c r="L297" s="105"/>
      <c r="M297" s="105"/>
      <c r="N297" s="122"/>
      <c r="O297" s="122"/>
    </row>
    <row r="298" spans="1:15" ht="43.15" customHeight="1">
      <c r="A298" s="120"/>
      <c r="B298" s="121"/>
      <c r="C298" s="105"/>
      <c r="D298" s="105"/>
      <c r="E298" s="122"/>
      <c r="F298" s="122"/>
      <c r="G298" s="122"/>
      <c r="H298" s="122"/>
      <c r="I298" s="105"/>
      <c r="J298" s="105"/>
      <c r="K298" s="105"/>
      <c r="L298" s="105"/>
      <c r="M298" s="105"/>
      <c r="N298" s="122"/>
      <c r="O298" s="122"/>
    </row>
    <row r="299" spans="1:15" ht="43.15" customHeight="1">
      <c r="A299" s="120"/>
      <c r="B299" s="121"/>
      <c r="C299" s="105"/>
      <c r="D299" s="105"/>
      <c r="E299" s="122"/>
      <c r="F299" s="122"/>
      <c r="G299" s="122"/>
      <c r="H299" s="122"/>
      <c r="I299" s="105"/>
      <c r="J299" s="105"/>
      <c r="K299" s="105"/>
      <c r="L299" s="105"/>
      <c r="M299" s="105"/>
      <c r="N299" s="122"/>
      <c r="O299" s="122"/>
    </row>
    <row r="300" spans="1:15" ht="15" customHeight="1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</row>
    <row r="301" spans="1:15" ht="15" customHeight="1">
      <c r="A301" s="84"/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</row>
    <row r="302" spans="1:15" ht="15" customHeight="1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</row>
    <row r="303" spans="1:15" ht="15" customHeight="1">
      <c r="A303" s="84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</row>
    <row r="304" spans="1:15" ht="15" customHeight="1">
      <c r="A304" s="84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1:15" ht="15" customHeight="1">
      <c r="A305" s="84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</sheetData>
  <mergeCells count="22">
    <mergeCell ref="C15:D16"/>
    <mergeCell ref="E15:F16"/>
    <mergeCell ref="A13:A14"/>
    <mergeCell ref="H13:I14"/>
    <mergeCell ref="H15:I16"/>
    <mergeCell ref="B13:B14"/>
    <mergeCell ref="C13:D14"/>
    <mergeCell ref="G13:G14"/>
    <mergeCell ref="G15:G16"/>
    <mergeCell ref="A15:A16"/>
    <mergeCell ref="B15:B16"/>
    <mergeCell ref="E13:E14"/>
    <mergeCell ref="F13:F14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dataValidations count="6">
    <dataValidation type="list" allowBlank="1" showInputMessage="1" showErrorMessage="1" sqref="C19:C299" xr:uid="{00000000-0002-0000-0700-000000000000}">
      <formula1>"UE,ECUE,BLOC,OPTION,Parcours Pédagogique"</formula1>
    </dataValidation>
    <dataValidation type="list" allowBlank="1" showInputMessage="1" showErrorMessage="1" sqref="E19:E299" xr:uid="{00000000-0002-0000-0700-000001000000}">
      <formula1>"Facultatif,Complémentaire"</formula1>
    </dataValidation>
    <dataValidation type="list" allowBlank="1" showInputMessage="1" showErrorMessage="1" sqref="F19:F299" xr:uid="{00000000-0002-0000-0700-000002000000}">
      <formula1>"Création,Modification,Fermeture"</formula1>
    </dataValidation>
    <dataValidation type="list" allowBlank="1" showInputMessage="1" showErrorMessage="1" sqref="H19:H299" xr:uid="{00000000-0002-0000-0700-000003000000}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299" xr:uid="{00000000-0002-0000-0700-000004000000}">
      <formula1>"Anglais"</formula1>
    </dataValidation>
    <dataValidation type="list" allowBlank="1" showInputMessage="1" showErrorMessage="1" sqref="M19:M299" xr:uid="{00000000-0002-0000-0700-000005000000}">
      <formula1>"Porteuse,Portée"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99"/>
  <sheetViews>
    <sheetView showGridLines="0" topLeftCell="A4" zoomScale="70" zoomScaleNormal="70" workbookViewId="0">
      <selection activeCell="S29" sqref="S29"/>
    </sheetView>
  </sheetViews>
  <sheetFormatPr baseColWidth="10" defaultColWidth="11.453125" defaultRowHeight="15" customHeight="1"/>
  <cols>
    <col min="1" max="1" width="39" style="1" customWidth="1"/>
    <col min="2" max="2" width="50.6328125" style="1" customWidth="1"/>
    <col min="3" max="3" width="15.453125" style="1" customWidth="1"/>
    <col min="4" max="4" width="20.6328125" style="1" customWidth="1"/>
    <col min="5" max="5" width="15.453125" style="1" customWidth="1"/>
    <col min="6" max="6" width="24.6328125" style="1" customWidth="1"/>
    <col min="7" max="7" width="22" style="1" customWidth="1"/>
    <col min="8" max="8" width="27.1796875" style="1" customWidth="1"/>
    <col min="9" max="9" width="35.36328125" style="1" customWidth="1"/>
    <col min="10" max="10" width="18.6328125" style="1" customWidth="1"/>
    <col min="11" max="11" width="40.6328125" style="1" customWidth="1"/>
    <col min="12" max="12" width="31.6328125" style="1" customWidth="1"/>
    <col min="13" max="14" width="22.453125" style="1" customWidth="1"/>
    <col min="15" max="17" width="20.36328125" style="1" customWidth="1"/>
    <col min="18" max="18" width="24" style="1" customWidth="1"/>
    <col min="19" max="19" width="20.453125" style="1" customWidth="1"/>
    <col min="20" max="20" width="17.36328125" style="1" customWidth="1"/>
    <col min="21" max="21" width="51.36328125" style="1" customWidth="1"/>
    <col min="22" max="22" width="45.36328125" style="1" customWidth="1"/>
    <col min="23" max="26" width="11.453125" style="1" customWidth="1"/>
    <col min="27" max="16384" width="11.453125" style="1"/>
  </cols>
  <sheetData>
    <row r="1" spans="1:2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12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12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12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12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</row>
    <row r="5" spans="1:2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12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</row>
    <row r="6" spans="1:2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12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ht="14.65" customHeight="1">
      <c r="A7" s="236" t="s">
        <v>277</v>
      </c>
      <c r="B7" s="236" t="str">
        <f>'Fiche Générale'!B3</f>
        <v>Portail_SV</v>
      </c>
      <c r="C7" s="236" t="s">
        <v>278</v>
      </c>
      <c r="D7" s="237"/>
      <c r="E7" s="236" t="str">
        <f>'Fiche Générale'!B4</f>
        <v>Bio-Geo-Sciences</v>
      </c>
      <c r="F7" s="249"/>
      <c r="G7" s="236" t="s">
        <v>279</v>
      </c>
      <c r="H7" s="236" t="str">
        <f>'Fiche Générale'!B5</f>
        <v>SPSTV24</v>
      </c>
      <c r="I7" s="237"/>
      <c r="J7" s="126"/>
      <c r="K7" s="127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</row>
    <row r="8" spans="1:25" ht="14.65" customHeight="1">
      <c r="A8" s="237"/>
      <c r="B8" s="249"/>
      <c r="C8" s="237"/>
      <c r="D8" s="237"/>
      <c r="E8" s="249"/>
      <c r="F8" s="249"/>
      <c r="G8" s="237"/>
      <c r="H8" s="237"/>
      <c r="I8" s="237"/>
      <c r="J8" s="126"/>
      <c r="K8" s="127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</row>
    <row r="9" spans="1:25" ht="14.65" customHeight="1">
      <c r="A9" s="237"/>
      <c r="B9" s="249"/>
      <c r="C9" s="237"/>
      <c r="D9" s="237"/>
      <c r="E9" s="249"/>
      <c r="F9" s="249"/>
      <c r="G9" s="237"/>
      <c r="H9" s="237"/>
      <c r="I9" s="237"/>
      <c r="J9" s="126"/>
      <c r="K9" s="127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</row>
    <row r="10" spans="1:25" ht="14.65" customHeight="1">
      <c r="A10" s="237"/>
      <c r="B10" s="249"/>
      <c r="C10" s="250" t="s">
        <v>202</v>
      </c>
      <c r="D10" s="251"/>
      <c r="E10" s="250" t="str">
        <f>'Fiche Générale'!B9</f>
        <v>Bio-Geo-Sciences</v>
      </c>
      <c r="F10" s="276"/>
      <c r="G10" s="276"/>
      <c r="H10" s="276"/>
      <c r="I10" s="276"/>
      <c r="J10" s="126"/>
      <c r="K10" s="127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</row>
    <row r="11" spans="1:25" ht="14.65" customHeight="1">
      <c r="A11" s="237"/>
      <c r="B11" s="249"/>
      <c r="C11" s="251"/>
      <c r="D11" s="251"/>
      <c r="E11" s="276"/>
      <c r="F11" s="276"/>
      <c r="G11" s="276"/>
      <c r="H11" s="276"/>
      <c r="I11" s="276"/>
      <c r="J11" s="126"/>
      <c r="K11" s="127"/>
      <c r="L11" s="84"/>
      <c r="M11" s="88"/>
      <c r="N11" s="88"/>
      <c r="O11" s="88"/>
      <c r="P11" s="88"/>
      <c r="Q11" s="88"/>
      <c r="R11" s="88"/>
      <c r="S11" s="88"/>
      <c r="T11" s="88"/>
      <c r="U11" s="88"/>
      <c r="V11" s="84"/>
      <c r="W11" s="84"/>
      <c r="X11" s="84"/>
      <c r="Y11" s="84"/>
    </row>
    <row r="12" spans="1:25" ht="15" customHeight="1">
      <c r="A12" s="85"/>
      <c r="B12" s="85"/>
      <c r="C12" s="85"/>
      <c r="D12" s="85"/>
      <c r="E12" s="85"/>
      <c r="F12" s="85"/>
      <c r="G12" s="85"/>
      <c r="H12" s="87"/>
      <c r="I12" s="23"/>
      <c r="J12" s="128"/>
      <c r="K12" s="84"/>
      <c r="L12" s="129"/>
      <c r="M12" s="179" t="s">
        <v>280</v>
      </c>
      <c r="N12" s="180"/>
      <c r="O12" s="180"/>
      <c r="P12" s="180"/>
      <c r="Q12" s="181"/>
      <c r="R12" s="179" t="s">
        <v>281</v>
      </c>
      <c r="S12" s="180"/>
      <c r="T12" s="180"/>
      <c r="U12" s="181"/>
      <c r="V12" s="83"/>
      <c r="W12" s="84"/>
      <c r="X12" s="84"/>
      <c r="Y12" s="84"/>
    </row>
    <row r="13" spans="1:25" ht="15" customHeight="1">
      <c r="A13" s="258" t="s">
        <v>203</v>
      </c>
      <c r="B13" s="172" t="str">
        <f>'S3 Maquette'!B13</f>
        <v>2ème année de Portail</v>
      </c>
      <c r="C13" s="173"/>
      <c r="D13" s="258" t="s">
        <v>282</v>
      </c>
      <c r="E13" s="172" t="str">
        <f>'S3 Maquette'!E13</f>
        <v>SPBG2</v>
      </c>
      <c r="F13" s="277"/>
      <c r="G13" s="277"/>
      <c r="H13" s="83"/>
      <c r="I13" s="128"/>
      <c r="J13" s="128"/>
      <c r="K13" s="84"/>
      <c r="L13" s="129"/>
      <c r="M13" s="182"/>
      <c r="N13" s="183"/>
      <c r="O13" s="183"/>
      <c r="P13" s="183"/>
      <c r="Q13" s="184"/>
      <c r="R13" s="182"/>
      <c r="S13" s="183"/>
      <c r="T13" s="183"/>
      <c r="U13" s="184"/>
      <c r="V13" s="83"/>
      <c r="W13" s="84"/>
      <c r="X13" s="84"/>
      <c r="Y13" s="84"/>
    </row>
    <row r="14" spans="1:25" ht="15" customHeight="1">
      <c r="A14" s="259"/>
      <c r="B14" s="173"/>
      <c r="C14" s="173"/>
      <c r="D14" s="259"/>
      <c r="E14" s="277"/>
      <c r="F14" s="277"/>
      <c r="G14" s="277"/>
      <c r="H14" s="83"/>
      <c r="I14" s="128"/>
      <c r="J14" s="128"/>
      <c r="K14" s="84"/>
      <c r="L14" s="129"/>
      <c r="M14" s="172" t="s">
        <v>283</v>
      </c>
      <c r="N14" s="179" t="s">
        <v>284</v>
      </c>
      <c r="O14" s="181"/>
      <c r="P14" s="179" t="s">
        <v>347</v>
      </c>
      <c r="Q14" s="181"/>
      <c r="R14" s="235"/>
      <c r="S14" s="260"/>
      <c r="T14" s="278"/>
      <c r="U14" s="266"/>
      <c r="V14" s="83"/>
      <c r="W14" s="84"/>
      <c r="X14" s="84"/>
      <c r="Y14" s="84"/>
    </row>
    <row r="15" spans="1:25" ht="15" customHeight="1">
      <c r="A15" s="258" t="s">
        <v>286</v>
      </c>
      <c r="B15" s="179" t="str">
        <f>'S3 Maquette'!B15</f>
        <v>Semestre 3</v>
      </c>
      <c r="C15" s="181"/>
      <c r="D15" s="258" t="s">
        <v>287</v>
      </c>
      <c r="E15" s="277" t="str">
        <f>'S3 Maquette'!E15:F16</f>
        <v xml:space="preserve"> 	SPS03BG</v>
      </c>
      <c r="F15" s="277"/>
      <c r="G15" s="277"/>
      <c r="H15" s="83"/>
      <c r="I15" s="128"/>
      <c r="J15" s="128"/>
      <c r="K15" s="84"/>
      <c r="L15" s="129"/>
      <c r="M15" s="173"/>
      <c r="N15" s="274"/>
      <c r="O15" s="275"/>
      <c r="P15" s="274"/>
      <c r="Q15" s="275"/>
      <c r="R15" s="235"/>
      <c r="S15" s="261"/>
      <c r="T15" s="278"/>
      <c r="U15" s="267"/>
      <c r="V15" s="83"/>
      <c r="W15" s="84"/>
      <c r="X15" s="84"/>
      <c r="Y15" s="84"/>
    </row>
    <row r="16" spans="1:25" ht="15" customHeight="1">
      <c r="A16" s="259"/>
      <c r="B16" s="182"/>
      <c r="C16" s="184"/>
      <c r="D16" s="259"/>
      <c r="E16" s="277"/>
      <c r="F16" s="277"/>
      <c r="G16" s="277"/>
      <c r="H16" s="83"/>
      <c r="I16" s="128"/>
      <c r="J16" s="128"/>
      <c r="K16" s="84"/>
      <c r="L16" s="129"/>
      <c r="M16" s="173"/>
      <c r="N16" s="274"/>
      <c r="O16" s="275"/>
      <c r="P16" s="274"/>
      <c r="Q16" s="275"/>
      <c r="R16" s="235"/>
      <c r="S16" s="261"/>
      <c r="T16" s="278"/>
      <c r="U16" s="267"/>
      <c r="V16" s="83"/>
      <c r="W16" s="84"/>
      <c r="X16" s="84"/>
      <c r="Y16" s="84"/>
    </row>
    <row r="17" spans="1:25" ht="15" customHeight="1">
      <c r="A17" s="85"/>
      <c r="B17" s="85"/>
      <c r="C17" s="85"/>
      <c r="D17" s="85"/>
      <c r="E17" s="85"/>
      <c r="F17" s="85"/>
      <c r="G17" s="85"/>
      <c r="H17" s="88"/>
      <c r="I17" s="88"/>
      <c r="J17" s="88"/>
      <c r="K17" s="88"/>
      <c r="L17" s="131"/>
      <c r="M17" s="173"/>
      <c r="N17" s="182"/>
      <c r="O17" s="184"/>
      <c r="P17" s="182"/>
      <c r="Q17" s="184"/>
      <c r="R17" s="235"/>
      <c r="S17" s="262"/>
      <c r="T17" s="278"/>
      <c r="U17" s="259"/>
      <c r="V17" s="147"/>
      <c r="W17" s="84"/>
      <c r="X17" s="84"/>
      <c r="Y17" s="84"/>
    </row>
    <row r="18" spans="1:25" ht="59.65" customHeight="1">
      <c r="A18" s="89" t="s">
        <v>288</v>
      </c>
      <c r="B18" s="89" t="s">
        <v>289</v>
      </c>
      <c r="C18" s="89" t="s">
        <v>5</v>
      </c>
      <c r="D18" s="89" t="s">
        <v>290</v>
      </c>
      <c r="E18" s="89" t="s">
        <v>291</v>
      </c>
      <c r="F18" s="89" t="s">
        <v>292</v>
      </c>
      <c r="G18" s="89" t="s">
        <v>293</v>
      </c>
      <c r="H18" s="89" t="s">
        <v>294</v>
      </c>
      <c r="I18" s="89" t="s">
        <v>295</v>
      </c>
      <c r="J18" s="89" t="s">
        <v>296</v>
      </c>
      <c r="K18" s="89" t="s">
        <v>297</v>
      </c>
      <c r="L18" s="89" t="s">
        <v>298</v>
      </c>
      <c r="M18" s="89" t="s">
        <v>299</v>
      </c>
      <c r="N18" s="89" t="s">
        <v>289</v>
      </c>
      <c r="O18" s="89" t="s">
        <v>300</v>
      </c>
      <c r="P18" s="89" t="s">
        <v>399</v>
      </c>
      <c r="Q18" s="89" t="s">
        <v>301</v>
      </c>
      <c r="R18" s="89" t="s">
        <v>302</v>
      </c>
      <c r="S18" s="89" t="s">
        <v>289</v>
      </c>
      <c r="T18" s="89" t="s">
        <v>300</v>
      </c>
      <c r="U18" s="89" t="s">
        <v>303</v>
      </c>
      <c r="V18" s="89" t="s">
        <v>304</v>
      </c>
      <c r="W18" s="83"/>
      <c r="X18" s="84"/>
      <c r="Y18" s="84"/>
    </row>
    <row r="19" spans="1:25" ht="30.4" customHeight="1">
      <c r="A19" s="100" t="str">
        <f>'S3 Maquette'!B19</f>
        <v>Compétences transversales S3</v>
      </c>
      <c r="B19" s="133" t="str">
        <f>'S3 Maquette'!C19</f>
        <v>UE</v>
      </c>
      <c r="C19" s="134" t="s">
        <v>305</v>
      </c>
      <c r="D19" s="96"/>
      <c r="E19" s="96"/>
      <c r="F19" s="96"/>
      <c r="G19" s="135"/>
      <c r="H19" s="136"/>
      <c r="I19" s="136"/>
      <c r="J19" s="136"/>
      <c r="K19" s="135"/>
      <c r="L19" s="135"/>
      <c r="M19" s="136"/>
      <c r="N19" s="136"/>
      <c r="O19" s="135"/>
      <c r="P19" s="135"/>
      <c r="Q19" s="135"/>
      <c r="R19" s="135"/>
      <c r="S19" s="135"/>
      <c r="T19" s="135"/>
      <c r="U19" s="137"/>
      <c r="V19" s="138"/>
      <c r="W19" s="83"/>
      <c r="X19" s="84"/>
      <c r="Y19" s="84"/>
    </row>
    <row r="20" spans="1:25" ht="30.4" customHeight="1">
      <c r="A20" s="100" t="str">
        <f>'S3 Maquette'!B20</f>
        <v>Compétences informationnelles 2</v>
      </c>
      <c r="B20" s="133" t="str">
        <f>'S3 Maquette'!C20</f>
        <v>ECUE</v>
      </c>
      <c r="C20" s="139" t="s">
        <v>305</v>
      </c>
      <c r="D20" s="94"/>
      <c r="E20" s="94"/>
      <c r="F20" s="94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8"/>
      <c r="W20" s="83"/>
      <c r="X20" s="84"/>
      <c r="Y20" s="84"/>
    </row>
    <row r="21" spans="1:25" ht="30.4" customHeight="1">
      <c r="A21" s="100" t="str">
        <f>'S3 Maquette'!B21</f>
        <v>Compétences pré-professionnalisation 2</v>
      </c>
      <c r="B21" s="133" t="str">
        <f>'S3 Maquette'!C21</f>
        <v>ECUE</v>
      </c>
      <c r="C21" s="139" t="s">
        <v>305</v>
      </c>
      <c r="D21" s="94"/>
      <c r="E21" s="94"/>
      <c r="F21" s="94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8"/>
      <c r="W21" s="83"/>
      <c r="X21" s="84"/>
      <c r="Y21" s="84"/>
    </row>
    <row r="22" spans="1:25" ht="30.4" customHeight="1">
      <c r="A22" s="100" t="str">
        <f>'S3 Maquette'!B22</f>
        <v>Anglais 3</v>
      </c>
      <c r="B22" s="133" t="str">
        <f>'S3 Maquette'!C22</f>
        <v>ECUE</v>
      </c>
      <c r="C22" s="139" t="s">
        <v>305</v>
      </c>
      <c r="D22" s="94"/>
      <c r="E22" s="94"/>
      <c r="F22" s="94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83"/>
      <c r="X22" s="84"/>
      <c r="Y22" s="84"/>
    </row>
    <row r="23" spans="1:25" ht="30.4" customHeight="1">
      <c r="A23" s="297" t="str">
        <f>'S3 Maquette'!B23</f>
        <v xml:space="preserve">Physiologie Animale et Biochimie </v>
      </c>
      <c r="B23" s="25" t="str">
        <f>'S3 Maquette'!C23</f>
        <v>UE</v>
      </c>
      <c r="C23" s="24" t="s">
        <v>305</v>
      </c>
      <c r="D23" s="105"/>
      <c r="E23" s="24" t="s">
        <v>306</v>
      </c>
      <c r="F23" s="24" t="s">
        <v>306</v>
      </c>
      <c r="G23" s="25" t="s">
        <v>306</v>
      </c>
      <c r="H23" s="25" t="s">
        <v>306</v>
      </c>
      <c r="I23" s="25" t="s">
        <v>306</v>
      </c>
      <c r="J23" s="27">
        <v>6</v>
      </c>
      <c r="K23" s="25" t="s">
        <v>8</v>
      </c>
      <c r="L23" s="26"/>
      <c r="M23" s="27">
        <v>2</v>
      </c>
      <c r="N23" s="26"/>
      <c r="O23" s="26"/>
      <c r="P23" s="26"/>
      <c r="Q23" s="26"/>
      <c r="R23" s="26"/>
      <c r="S23" s="26"/>
      <c r="T23" s="26"/>
      <c r="U23" s="26"/>
      <c r="V23" s="138"/>
      <c r="W23" s="83"/>
      <c r="X23" s="84"/>
      <c r="Y23" s="84"/>
    </row>
    <row r="24" spans="1:25" ht="30.4" customHeight="1">
      <c r="A24" s="25" t="str">
        <f>'S3 Maquette'!B24</f>
        <v>Physiologie Cellulaire Animale</v>
      </c>
      <c r="B24" s="25" t="str">
        <f>'S3 Maquette'!C24</f>
        <v>ECUE</v>
      </c>
      <c r="C24" s="24" t="s">
        <v>305</v>
      </c>
      <c r="D24" s="104">
        <v>1</v>
      </c>
      <c r="E24" s="24" t="s">
        <v>306</v>
      </c>
      <c r="F24" s="24" t="s">
        <v>306</v>
      </c>
      <c r="G24" s="25" t="s">
        <v>306</v>
      </c>
      <c r="H24" s="25" t="s">
        <v>306</v>
      </c>
      <c r="I24" s="25" t="s">
        <v>306</v>
      </c>
      <c r="J24" s="26"/>
      <c r="K24" s="26"/>
      <c r="L24" s="142"/>
      <c r="M24" s="26"/>
      <c r="N24" s="26"/>
      <c r="O24" s="26"/>
      <c r="P24" s="25" t="s">
        <v>9</v>
      </c>
      <c r="Q24" s="25" t="s">
        <v>312</v>
      </c>
      <c r="R24" s="24" t="s">
        <v>16</v>
      </c>
      <c r="S24" s="25" t="s">
        <v>9</v>
      </c>
      <c r="T24" s="25" t="s">
        <v>312</v>
      </c>
      <c r="U24" s="26"/>
      <c r="V24" s="25" t="s">
        <v>318</v>
      </c>
      <c r="W24" s="83"/>
      <c r="X24" s="84"/>
      <c r="Y24" s="84"/>
    </row>
    <row r="25" spans="1:25" ht="30.4" customHeight="1">
      <c r="A25" s="25" t="str">
        <f>'S3 Maquette'!B25</f>
        <v>Biochimie Métabolique</v>
      </c>
      <c r="B25" s="25" t="str">
        <f>'S3 Maquette'!C25</f>
        <v>ECUE</v>
      </c>
      <c r="C25" s="24" t="s">
        <v>305</v>
      </c>
      <c r="D25" s="104">
        <v>1</v>
      </c>
      <c r="E25" s="24" t="s">
        <v>306</v>
      </c>
      <c r="F25" s="24" t="s">
        <v>306</v>
      </c>
      <c r="G25" s="25" t="s">
        <v>306</v>
      </c>
      <c r="H25" s="25" t="s">
        <v>306</v>
      </c>
      <c r="I25" s="25" t="s">
        <v>306</v>
      </c>
      <c r="J25" s="26"/>
      <c r="K25" s="26"/>
      <c r="L25" s="142"/>
      <c r="M25" s="26"/>
      <c r="N25" s="26"/>
      <c r="O25" s="26"/>
      <c r="P25" s="25" t="s">
        <v>9</v>
      </c>
      <c r="Q25" s="25" t="s">
        <v>312</v>
      </c>
      <c r="R25" s="24" t="s">
        <v>16</v>
      </c>
      <c r="S25" s="25" t="s">
        <v>9</v>
      </c>
      <c r="T25" s="25" t="s">
        <v>308</v>
      </c>
      <c r="U25" s="26"/>
      <c r="V25" s="25" t="s">
        <v>318</v>
      </c>
      <c r="W25" s="83"/>
      <c r="X25" s="84"/>
      <c r="Y25" s="84"/>
    </row>
    <row r="26" spans="1:25" ht="30.4" customHeight="1">
      <c r="A26" s="298" t="str">
        <f>'S3 Maquette'!B26</f>
        <v>Mode d'organisation du vivant</v>
      </c>
      <c r="B26" s="25" t="str">
        <f>'S3 Maquette'!C26</f>
        <v>UE</v>
      </c>
      <c r="C26" s="24" t="s">
        <v>305</v>
      </c>
      <c r="D26" s="105"/>
      <c r="E26" s="24" t="s">
        <v>306</v>
      </c>
      <c r="F26" s="24" t="s">
        <v>306</v>
      </c>
      <c r="G26" s="25" t="s">
        <v>306</v>
      </c>
      <c r="H26" s="25" t="s">
        <v>306</v>
      </c>
      <c r="I26" s="25" t="s">
        <v>306</v>
      </c>
      <c r="J26" s="27">
        <v>6</v>
      </c>
      <c r="K26" s="25" t="s">
        <v>8</v>
      </c>
      <c r="L26" s="26"/>
      <c r="M26" s="27">
        <v>4</v>
      </c>
      <c r="N26" s="26"/>
      <c r="O26" s="26"/>
      <c r="P26" s="26"/>
      <c r="Q26" s="26"/>
      <c r="R26" s="26"/>
      <c r="S26" s="26"/>
      <c r="T26" s="26"/>
      <c r="U26" s="26"/>
      <c r="V26" s="25" t="s">
        <v>318</v>
      </c>
      <c r="W26" s="83"/>
      <c r="X26" s="84"/>
      <c r="Y26" s="84"/>
    </row>
    <row r="27" spans="1:25" ht="30.4" customHeight="1">
      <c r="A27" s="299" t="str">
        <f>'S3 Maquette'!B27</f>
        <v>Organisation du Vivant Animal</v>
      </c>
      <c r="B27" s="25" t="str">
        <f>'S3 Maquette'!C27</f>
        <v>ECUE</v>
      </c>
      <c r="C27" s="24" t="s">
        <v>305</v>
      </c>
      <c r="D27" s="104">
        <v>1</v>
      </c>
      <c r="E27" s="24" t="s">
        <v>306</v>
      </c>
      <c r="F27" s="24" t="s">
        <v>306</v>
      </c>
      <c r="G27" s="25" t="s">
        <v>306</v>
      </c>
      <c r="H27" s="25" t="s">
        <v>306</v>
      </c>
      <c r="I27" s="25" t="s">
        <v>306</v>
      </c>
      <c r="J27" s="26"/>
      <c r="K27" s="26"/>
      <c r="L27" s="142"/>
      <c r="M27" s="26"/>
      <c r="N27" s="26"/>
      <c r="O27" s="26"/>
      <c r="P27" s="25" t="s">
        <v>9</v>
      </c>
      <c r="Q27" s="25" t="s">
        <v>400</v>
      </c>
      <c r="R27" s="24" t="s">
        <v>16</v>
      </c>
      <c r="S27" s="25" t="s">
        <v>9</v>
      </c>
      <c r="T27" s="25" t="s">
        <v>312</v>
      </c>
      <c r="U27" s="26"/>
      <c r="V27" s="25" t="s">
        <v>318</v>
      </c>
      <c r="W27" s="83"/>
      <c r="X27" s="84"/>
      <c r="Y27" s="84"/>
    </row>
    <row r="28" spans="1:25" ht="30.4" customHeight="1">
      <c r="A28" s="299" t="str">
        <f>'S3 Maquette'!B28</f>
        <v>Organisation du Vivant Végétal</v>
      </c>
      <c r="B28" s="25" t="str">
        <f>'S3 Maquette'!C28</f>
        <v>ECUE</v>
      </c>
      <c r="C28" s="24" t="s">
        <v>305</v>
      </c>
      <c r="D28" s="104">
        <v>1</v>
      </c>
      <c r="E28" s="24" t="s">
        <v>306</v>
      </c>
      <c r="F28" s="24" t="s">
        <v>306</v>
      </c>
      <c r="G28" s="25" t="s">
        <v>306</v>
      </c>
      <c r="H28" s="25" t="s">
        <v>306</v>
      </c>
      <c r="I28" s="25" t="s">
        <v>306</v>
      </c>
      <c r="J28" s="26"/>
      <c r="K28" s="26"/>
      <c r="L28" s="142"/>
      <c r="M28" s="26"/>
      <c r="N28" s="26"/>
      <c r="O28" s="26"/>
      <c r="P28" s="25" t="s">
        <v>9</v>
      </c>
      <c r="Q28" s="25" t="s">
        <v>312</v>
      </c>
      <c r="R28" s="24" t="s">
        <v>16</v>
      </c>
      <c r="S28" s="25" t="s">
        <v>9</v>
      </c>
      <c r="T28" s="25" t="s">
        <v>312</v>
      </c>
      <c r="U28" s="26"/>
      <c r="V28" s="25" t="s">
        <v>318</v>
      </c>
      <c r="W28" s="83"/>
      <c r="X28" s="84"/>
      <c r="Y28" s="84"/>
    </row>
    <row r="29" spans="1:25" ht="30.4" customHeight="1">
      <c r="A29" s="298" t="s">
        <v>375</v>
      </c>
      <c r="B29" s="158" t="s">
        <v>11</v>
      </c>
      <c r="C29" s="24" t="s">
        <v>305</v>
      </c>
      <c r="D29" s="159"/>
      <c r="E29" s="160" t="s">
        <v>306</v>
      </c>
      <c r="F29" s="160" t="s">
        <v>306</v>
      </c>
      <c r="G29" s="158" t="s">
        <v>306</v>
      </c>
      <c r="H29" s="158" t="s">
        <v>306</v>
      </c>
      <c r="I29" s="158" t="s">
        <v>306</v>
      </c>
      <c r="J29" s="161">
        <v>6</v>
      </c>
      <c r="K29" s="158" t="s">
        <v>8</v>
      </c>
      <c r="L29" s="162"/>
      <c r="M29" s="27">
        <v>2</v>
      </c>
      <c r="N29" s="162"/>
      <c r="O29" s="162"/>
      <c r="P29" s="162"/>
      <c r="Q29" s="162"/>
      <c r="R29" s="159"/>
      <c r="S29" s="162"/>
      <c r="T29" s="162"/>
      <c r="U29" s="162"/>
      <c r="V29" s="163"/>
      <c r="W29" s="125"/>
      <c r="X29" s="125"/>
      <c r="Y29" s="84"/>
    </row>
    <row r="30" spans="1:25" ht="30.4" customHeight="1">
      <c r="A30" s="299" t="s">
        <v>377</v>
      </c>
      <c r="B30" s="299" t="s">
        <v>19</v>
      </c>
      <c r="C30" s="301" t="s">
        <v>305</v>
      </c>
      <c r="D30" s="302">
        <v>1</v>
      </c>
      <c r="E30" s="301" t="s">
        <v>306</v>
      </c>
      <c r="F30" s="301" t="s">
        <v>306</v>
      </c>
      <c r="G30" s="299" t="s">
        <v>306</v>
      </c>
      <c r="H30" s="299" t="s">
        <v>306</v>
      </c>
      <c r="I30" s="299" t="s">
        <v>306</v>
      </c>
      <c r="J30" s="303"/>
      <c r="K30" s="303"/>
      <c r="L30" s="303"/>
      <c r="M30" s="303"/>
      <c r="N30" s="303"/>
      <c r="O30" s="303"/>
      <c r="P30" s="303"/>
      <c r="Q30" s="303"/>
      <c r="R30" s="304"/>
      <c r="S30" s="303"/>
      <c r="T30" s="303"/>
      <c r="U30" s="303"/>
      <c r="V30" s="299" t="s">
        <v>401</v>
      </c>
      <c r="W30" s="130"/>
      <c r="X30" s="125"/>
      <c r="Y30" s="84"/>
    </row>
    <row r="31" spans="1:25" ht="30.4" customHeight="1">
      <c r="A31" s="25" t="str">
        <f>'S3 Maquette'!B31</f>
        <v xml:space="preserve">Introduction à l'informatique </v>
      </c>
      <c r="B31" s="25" t="str">
        <f>'S3 Maquette'!C30</f>
        <v>ECUE</v>
      </c>
      <c r="C31" s="24" t="s">
        <v>305</v>
      </c>
      <c r="D31" s="104">
        <v>1</v>
      </c>
      <c r="E31" s="24" t="s">
        <v>306</v>
      </c>
      <c r="F31" s="24" t="s">
        <v>306</v>
      </c>
      <c r="G31" s="25" t="s">
        <v>306</v>
      </c>
      <c r="H31" s="25" t="s">
        <v>306</v>
      </c>
      <c r="I31" s="25" t="s">
        <v>306</v>
      </c>
      <c r="J31" s="26"/>
      <c r="K31" s="26"/>
      <c r="L31" s="142"/>
      <c r="M31" s="26"/>
      <c r="N31" s="26"/>
      <c r="O31" s="26"/>
      <c r="P31" s="25" t="s">
        <v>9</v>
      </c>
      <c r="Q31" s="25" t="s">
        <v>312</v>
      </c>
      <c r="R31" s="24" t="s">
        <v>16</v>
      </c>
      <c r="S31" s="25" t="s">
        <v>9</v>
      </c>
      <c r="T31" s="25" t="s">
        <v>312</v>
      </c>
      <c r="U31" s="26"/>
      <c r="V31" s="25" t="s">
        <v>318</v>
      </c>
      <c r="W31" s="83"/>
      <c r="X31" s="84"/>
      <c r="Y31" s="84"/>
    </row>
    <row r="32" spans="1:25" ht="30.4" customHeight="1">
      <c r="A32" s="298" t="str">
        <f>'S3 Maquette'!B32</f>
        <v>Pétrologie et Géochimie 1</v>
      </c>
      <c r="B32" s="25" t="str">
        <f>'S3 Maquette'!C32</f>
        <v>UE</v>
      </c>
      <c r="C32" s="24" t="s">
        <v>305</v>
      </c>
      <c r="D32" s="105"/>
      <c r="E32" s="24" t="s">
        <v>306</v>
      </c>
      <c r="F32" s="24" t="s">
        <v>306</v>
      </c>
      <c r="G32" s="25" t="s">
        <v>306</v>
      </c>
      <c r="H32" s="25" t="s">
        <v>306</v>
      </c>
      <c r="I32" s="25" t="s">
        <v>306</v>
      </c>
      <c r="J32" s="26"/>
      <c r="K32" s="25" t="s">
        <v>24</v>
      </c>
      <c r="L32" s="142">
        <v>0.5</v>
      </c>
      <c r="M32" s="27">
        <v>3</v>
      </c>
      <c r="N32" s="25" t="s">
        <v>9</v>
      </c>
      <c r="O32" s="25" t="s">
        <v>402</v>
      </c>
      <c r="P32" s="26"/>
      <c r="Q32" s="26"/>
      <c r="R32" s="25" t="s">
        <v>16</v>
      </c>
      <c r="S32" s="25" t="s">
        <v>9</v>
      </c>
      <c r="T32" s="25" t="s">
        <v>312</v>
      </c>
      <c r="U32" s="26"/>
      <c r="V32" s="25" t="s">
        <v>401</v>
      </c>
      <c r="W32" s="83"/>
      <c r="X32" s="84"/>
      <c r="Y32" s="84"/>
    </row>
    <row r="33" spans="1:25" ht="30.4" customHeight="1">
      <c r="A33" s="300" t="str">
        <f>'S3 Maquette'!B33</f>
        <v>Sédimentologie et Paléoenvironnement</v>
      </c>
      <c r="B33" s="25" t="str">
        <f>'S3 Maquette'!C33</f>
        <v>UE</v>
      </c>
      <c r="C33" s="24" t="s">
        <v>305</v>
      </c>
      <c r="D33" s="105"/>
      <c r="E33" s="24" t="s">
        <v>306</v>
      </c>
      <c r="F33" s="24" t="s">
        <v>306</v>
      </c>
      <c r="G33" s="25" t="s">
        <v>306</v>
      </c>
      <c r="H33" s="25" t="s">
        <v>306</v>
      </c>
      <c r="I33" s="25" t="s">
        <v>306</v>
      </c>
      <c r="J33" s="26"/>
      <c r="K33" s="25" t="s">
        <v>24</v>
      </c>
      <c r="L33" s="142">
        <v>0.5</v>
      </c>
      <c r="M33" s="27">
        <v>3</v>
      </c>
      <c r="N33" s="25" t="s">
        <v>9</v>
      </c>
      <c r="O33" s="25" t="s">
        <v>402</v>
      </c>
      <c r="P33" s="26"/>
      <c r="Q33" s="26"/>
      <c r="R33" s="25" t="s">
        <v>16</v>
      </c>
      <c r="S33" s="25" t="s">
        <v>9</v>
      </c>
      <c r="T33" s="25" t="s">
        <v>312</v>
      </c>
      <c r="U33" s="26"/>
      <c r="V33" s="25" t="s">
        <v>401</v>
      </c>
      <c r="W33" s="83"/>
      <c r="X33" s="84"/>
      <c r="Y33" s="84"/>
    </row>
    <row r="34" spans="1:25" ht="30.4" customHeight="1">
      <c r="A34" s="25" t="str">
        <f>'S3 Maquette'!B34</f>
        <v>Physiologie Animale</v>
      </c>
      <c r="B34" s="25" t="str">
        <f>'S3 Maquette'!C34</f>
        <v>UE</v>
      </c>
      <c r="C34" s="24" t="s">
        <v>305</v>
      </c>
      <c r="D34" s="105"/>
      <c r="E34" s="105"/>
      <c r="F34" s="10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138"/>
      <c r="W34" s="83"/>
      <c r="X34" s="84"/>
      <c r="Y34" s="84"/>
    </row>
    <row r="35" spans="1:25" ht="30.4" customHeight="1">
      <c r="A35" s="25" t="str">
        <f>'S3 Maquette'!B35</f>
        <v>Physiologie Cellulaire Animale</v>
      </c>
      <c r="B35" s="25" t="str">
        <f>'S3 Maquette'!C35</f>
        <v>ECUE</v>
      </c>
      <c r="C35" s="24" t="s">
        <v>305</v>
      </c>
      <c r="D35" s="105"/>
      <c r="E35" s="105"/>
      <c r="F35" s="10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138"/>
      <c r="W35" s="83"/>
      <c r="X35" s="84"/>
      <c r="Y35" s="84"/>
    </row>
    <row r="36" spans="1:25" ht="30.4" customHeight="1">
      <c r="A36" s="25" t="str">
        <f>'S3 Maquette'!B36</f>
        <v>Introduction à l'informatique</v>
      </c>
      <c r="B36" s="25" t="str">
        <f>'S3 Maquette'!C36</f>
        <v>ECUE</v>
      </c>
      <c r="C36" s="24" t="s">
        <v>305</v>
      </c>
      <c r="D36" s="105"/>
      <c r="E36" s="105"/>
      <c r="F36" s="10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138"/>
      <c r="W36" s="83"/>
      <c r="X36" s="84"/>
      <c r="Y36" s="84"/>
    </row>
    <row r="37" spans="1:25" ht="30.4" customHeight="1">
      <c r="A37" s="25" t="str">
        <f>'S3 Maquette'!B37</f>
        <v>Immunologie</v>
      </c>
      <c r="B37" s="25" t="str">
        <f>'S3 Maquette'!C37</f>
        <v>ECUE</v>
      </c>
      <c r="C37" s="24" t="s">
        <v>305</v>
      </c>
      <c r="D37" s="105"/>
      <c r="E37" s="105"/>
      <c r="F37" s="10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138"/>
      <c r="W37" s="83"/>
      <c r="X37" s="84"/>
      <c r="Y37" s="84"/>
    </row>
    <row r="38" spans="1:25" ht="30.4" customHeight="1">
      <c r="A38" s="25" t="str">
        <f>'S3 Maquette'!B38</f>
        <v>Chimie-Biochimie du Vivant</v>
      </c>
      <c r="B38" s="25" t="str">
        <f>'S3 Maquette'!C38</f>
        <v>UE</v>
      </c>
      <c r="C38" s="24" t="s">
        <v>305</v>
      </c>
      <c r="D38" s="105"/>
      <c r="E38" s="105"/>
      <c r="F38" s="10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138"/>
      <c r="W38" s="83"/>
      <c r="X38" s="84"/>
      <c r="Y38" s="84"/>
    </row>
    <row r="39" spans="1:25" ht="30.4" customHeight="1">
      <c r="A39" s="25" t="str">
        <f>'S3 Maquette'!B39</f>
        <v>Chimie Biologique</v>
      </c>
      <c r="B39" s="25" t="str">
        <f>'S3 Maquette'!C39</f>
        <v>ECUE</v>
      </c>
      <c r="C39" s="24" t="s">
        <v>305</v>
      </c>
      <c r="D39" s="105"/>
      <c r="E39" s="105"/>
      <c r="F39" s="10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138"/>
      <c r="W39" s="83"/>
      <c r="X39" s="84"/>
      <c r="Y39" s="84"/>
    </row>
    <row r="40" spans="1:25" ht="30.4" customHeight="1">
      <c r="A40" s="25" t="str">
        <f>'S3 Maquette'!B40</f>
        <v>Biochimie Métabolique</v>
      </c>
      <c r="B40" s="25" t="str">
        <f>'S3 Maquette'!C40</f>
        <v>ECUE</v>
      </c>
      <c r="C40" s="24" t="s">
        <v>305</v>
      </c>
      <c r="D40" s="105"/>
      <c r="E40" s="105"/>
      <c r="F40" s="10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138"/>
      <c r="W40" s="83"/>
      <c r="X40" s="84"/>
      <c r="Y40" s="84"/>
    </row>
    <row r="41" spans="1:25" ht="30.4" customHeight="1">
      <c r="A41" s="144">
        <f>'S3 Maquette'!B41</f>
        <v>0</v>
      </c>
      <c r="B41" s="144">
        <f>'S3 Maquette'!C41</f>
        <v>0</v>
      </c>
      <c r="C41" s="24" t="s">
        <v>305</v>
      </c>
      <c r="D41" s="105"/>
      <c r="E41" s="105"/>
      <c r="F41" s="10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138"/>
      <c r="W41" s="83"/>
      <c r="X41" s="84"/>
      <c r="Y41" s="84"/>
    </row>
    <row r="42" spans="1:25" ht="30.4" customHeight="1">
      <c r="A42" s="144">
        <f>'S3 Maquette'!B42</f>
        <v>0</v>
      </c>
      <c r="B42" s="144">
        <f>'S3 Maquette'!C42</f>
        <v>0</v>
      </c>
      <c r="C42" s="24" t="s">
        <v>305</v>
      </c>
      <c r="D42" s="105"/>
      <c r="E42" s="105"/>
      <c r="F42" s="10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138"/>
      <c r="W42" s="83"/>
      <c r="X42" s="84"/>
      <c r="Y42" s="84"/>
    </row>
    <row r="43" spans="1:25" ht="30.4" customHeight="1">
      <c r="A43" s="144">
        <f>'S3 Maquette'!B43</f>
        <v>0</v>
      </c>
      <c r="B43" s="144">
        <f>'S3 Maquette'!C43</f>
        <v>0</v>
      </c>
      <c r="C43" s="24" t="s">
        <v>305</v>
      </c>
      <c r="D43" s="105"/>
      <c r="E43" s="105"/>
      <c r="F43" s="10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138"/>
      <c r="W43" s="83"/>
      <c r="X43" s="84"/>
      <c r="Y43" s="84"/>
    </row>
    <row r="44" spans="1:25" ht="30.4" customHeight="1">
      <c r="A44" s="144">
        <f>'S3 Maquette'!B44</f>
        <v>0</v>
      </c>
      <c r="B44" s="144">
        <f>'S3 Maquette'!C44</f>
        <v>0</v>
      </c>
      <c r="C44" s="24" t="s">
        <v>305</v>
      </c>
      <c r="D44" s="105"/>
      <c r="E44" s="105"/>
      <c r="F44" s="10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38"/>
      <c r="W44" s="83"/>
      <c r="X44" s="84"/>
      <c r="Y44" s="84"/>
    </row>
    <row r="45" spans="1:25" ht="30.4" customHeight="1">
      <c r="A45" s="144">
        <f>'S3 Maquette'!B45</f>
        <v>0</v>
      </c>
      <c r="B45" s="144">
        <f>'S3 Maquette'!C45</f>
        <v>0</v>
      </c>
      <c r="C45" s="24" t="s">
        <v>305</v>
      </c>
      <c r="D45" s="105"/>
      <c r="E45" s="105"/>
      <c r="F45" s="10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138"/>
      <c r="W45" s="83"/>
      <c r="X45" s="84"/>
      <c r="Y45" s="84"/>
    </row>
    <row r="46" spans="1:25" ht="30.4" customHeight="1">
      <c r="A46" s="144">
        <f>'S3 Maquette'!B46</f>
        <v>0</v>
      </c>
      <c r="B46" s="144">
        <f>'S3 Maquette'!C46</f>
        <v>0</v>
      </c>
      <c r="C46" s="24" t="s">
        <v>305</v>
      </c>
      <c r="D46" s="105"/>
      <c r="E46" s="105"/>
      <c r="F46" s="10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138"/>
      <c r="W46" s="83"/>
      <c r="X46" s="84"/>
      <c r="Y46" s="84"/>
    </row>
    <row r="47" spans="1:25" ht="30.4" customHeight="1">
      <c r="A47" s="144">
        <f>'S3 Maquette'!B47</f>
        <v>0</v>
      </c>
      <c r="B47" s="144">
        <f>'S3 Maquette'!C47</f>
        <v>0</v>
      </c>
      <c r="C47" s="24" t="s">
        <v>305</v>
      </c>
      <c r="D47" s="105"/>
      <c r="E47" s="105"/>
      <c r="F47" s="10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138"/>
      <c r="W47" s="83"/>
      <c r="X47" s="84"/>
      <c r="Y47" s="84"/>
    </row>
    <row r="48" spans="1:25" ht="30.4" customHeight="1">
      <c r="A48" s="144">
        <f>'S3 Maquette'!B48</f>
        <v>0</v>
      </c>
      <c r="B48" s="144">
        <f>'S3 Maquette'!C48</f>
        <v>0</v>
      </c>
      <c r="C48" s="24" t="s">
        <v>305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138"/>
      <c r="W48" s="83"/>
      <c r="X48" s="84"/>
      <c r="Y48" s="84"/>
    </row>
    <row r="49" spans="1:25" ht="30.4" customHeight="1">
      <c r="A49" s="144">
        <f>'S3 Maquette'!B49</f>
        <v>0</v>
      </c>
      <c r="B49" s="144">
        <f>'S3 Maquette'!C49</f>
        <v>0</v>
      </c>
      <c r="C49" s="24" t="s">
        <v>305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138"/>
      <c r="W49" s="83"/>
      <c r="X49" s="84"/>
      <c r="Y49" s="84"/>
    </row>
    <row r="50" spans="1:25" ht="30.4" customHeight="1">
      <c r="A50" s="144">
        <f>'S3 Maquette'!B50</f>
        <v>0</v>
      </c>
      <c r="B50" s="144">
        <f>'S3 Maquette'!C50</f>
        <v>0</v>
      </c>
      <c r="C50" s="24" t="s">
        <v>305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138"/>
      <c r="W50" s="83"/>
      <c r="X50" s="84"/>
      <c r="Y50" s="84"/>
    </row>
    <row r="51" spans="1:25" ht="30.4" customHeight="1">
      <c r="A51" s="144">
        <f>'S3 Maquette'!B51</f>
        <v>0</v>
      </c>
      <c r="B51" s="144">
        <f>'S3 Maquette'!C51</f>
        <v>0</v>
      </c>
      <c r="C51" s="24" t="s">
        <v>305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138"/>
      <c r="W51" s="83"/>
      <c r="X51" s="84"/>
      <c r="Y51" s="84"/>
    </row>
    <row r="52" spans="1:25" ht="30.4" customHeight="1">
      <c r="A52" s="144">
        <f>'S3 Maquette'!B52</f>
        <v>0</v>
      </c>
      <c r="B52" s="144">
        <f>'S3 Maquette'!C52</f>
        <v>0</v>
      </c>
      <c r="C52" s="24" t="s">
        <v>305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138"/>
      <c r="W52" s="83"/>
      <c r="X52" s="84"/>
      <c r="Y52" s="84"/>
    </row>
    <row r="53" spans="1:25" ht="30.4" customHeight="1">
      <c r="A53" s="144">
        <f>'S3 Maquette'!B53</f>
        <v>0</v>
      </c>
      <c r="B53" s="144">
        <f>'S3 Maquette'!C53</f>
        <v>0</v>
      </c>
      <c r="C53" s="24" t="s">
        <v>305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138"/>
      <c r="W53" s="83"/>
      <c r="X53" s="84"/>
      <c r="Y53" s="84"/>
    </row>
    <row r="54" spans="1:25" ht="30.4" customHeight="1">
      <c r="A54" s="144">
        <f>'S3 Maquette'!B54</f>
        <v>0</v>
      </c>
      <c r="B54" s="144">
        <f>'S3 Maquette'!C54</f>
        <v>0</v>
      </c>
      <c r="C54" s="24" t="s">
        <v>305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138"/>
      <c r="W54" s="83"/>
      <c r="X54" s="84"/>
      <c r="Y54" s="84"/>
    </row>
    <row r="55" spans="1:25" ht="30.4" customHeight="1">
      <c r="A55" s="144">
        <f>'S3 Maquette'!B55</f>
        <v>0</v>
      </c>
      <c r="B55" s="144">
        <f>'S3 Maquette'!C55</f>
        <v>0</v>
      </c>
      <c r="C55" s="24" t="s">
        <v>305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138"/>
      <c r="W55" s="83"/>
      <c r="X55" s="84"/>
      <c r="Y55" s="84"/>
    </row>
    <row r="56" spans="1:25" ht="30.4" customHeight="1">
      <c r="A56" s="144">
        <f>'S3 Maquette'!B56</f>
        <v>0</v>
      </c>
      <c r="B56" s="144">
        <f>'S3 Maquette'!C56</f>
        <v>0</v>
      </c>
      <c r="C56" s="24" t="s">
        <v>305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138"/>
      <c r="W56" s="83"/>
      <c r="X56" s="84"/>
      <c r="Y56" s="84"/>
    </row>
    <row r="57" spans="1:25" ht="30.4" customHeight="1">
      <c r="A57" s="144">
        <f>'S3 Maquette'!B57</f>
        <v>0</v>
      </c>
      <c r="B57" s="144">
        <f>'S3 Maquette'!C57</f>
        <v>0</v>
      </c>
      <c r="C57" s="24" t="s">
        <v>305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138"/>
      <c r="W57" s="83"/>
      <c r="X57" s="84"/>
      <c r="Y57" s="84"/>
    </row>
    <row r="58" spans="1:25" ht="30.4" customHeight="1">
      <c r="A58" s="144">
        <f>'S3 Maquette'!B58</f>
        <v>0</v>
      </c>
      <c r="B58" s="144">
        <f>'S3 Maquette'!C58</f>
        <v>0</v>
      </c>
      <c r="C58" s="24" t="s">
        <v>305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138"/>
      <c r="W58" s="83"/>
      <c r="X58" s="84"/>
      <c r="Y58" s="84"/>
    </row>
    <row r="59" spans="1:25" ht="30.4" customHeight="1">
      <c r="A59" s="144">
        <f>'S3 Maquette'!B59</f>
        <v>0</v>
      </c>
      <c r="B59" s="144">
        <f>'S3 Maquette'!C59</f>
        <v>0</v>
      </c>
      <c r="C59" s="24" t="s">
        <v>305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138"/>
      <c r="W59" s="83"/>
      <c r="X59" s="84"/>
      <c r="Y59" s="84"/>
    </row>
    <row r="60" spans="1:25" ht="30.4" customHeight="1">
      <c r="A60" s="144">
        <f>'S3 Maquette'!B60</f>
        <v>0</v>
      </c>
      <c r="B60" s="144">
        <f>'S3 Maquette'!C60</f>
        <v>0</v>
      </c>
      <c r="C60" s="24" t="s">
        <v>305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138"/>
      <c r="W60" s="83"/>
      <c r="X60" s="84"/>
      <c r="Y60" s="84"/>
    </row>
    <row r="61" spans="1:25" ht="30.4" customHeight="1">
      <c r="A61" s="144">
        <f>'S3 Maquette'!B61</f>
        <v>0</v>
      </c>
      <c r="B61" s="144">
        <f>'S3 Maquette'!C61</f>
        <v>0</v>
      </c>
      <c r="C61" s="24" t="s">
        <v>305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138"/>
      <c r="W61" s="83"/>
      <c r="X61" s="84"/>
      <c r="Y61" s="84"/>
    </row>
    <row r="62" spans="1:25" ht="30.4" customHeight="1">
      <c r="A62" s="144">
        <f>'S3 Maquette'!B62</f>
        <v>0</v>
      </c>
      <c r="B62" s="144">
        <f>'S3 Maquette'!C62</f>
        <v>0</v>
      </c>
      <c r="C62" s="24" t="s">
        <v>305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138"/>
      <c r="W62" s="83"/>
      <c r="X62" s="84"/>
      <c r="Y62" s="84"/>
    </row>
    <row r="63" spans="1:25" ht="30.4" customHeight="1">
      <c r="A63" s="144">
        <f>'S3 Maquette'!B63</f>
        <v>0</v>
      </c>
      <c r="B63" s="144">
        <f>'S3 Maquette'!C63</f>
        <v>0</v>
      </c>
      <c r="C63" s="24" t="s">
        <v>305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138"/>
      <c r="W63" s="83"/>
      <c r="X63" s="84"/>
      <c r="Y63" s="84"/>
    </row>
    <row r="64" spans="1:25" ht="30.4" customHeight="1">
      <c r="A64" s="144">
        <f>'S3 Maquette'!B64</f>
        <v>0</v>
      </c>
      <c r="B64" s="144">
        <f>'S3 Maquette'!C64</f>
        <v>0</v>
      </c>
      <c r="C64" s="24" t="s">
        <v>305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138"/>
      <c r="W64" s="83"/>
      <c r="X64" s="84"/>
      <c r="Y64" s="84"/>
    </row>
    <row r="65" spans="1:25" ht="30.4" customHeight="1">
      <c r="A65" s="144">
        <f>'S3 Maquette'!B65</f>
        <v>0</v>
      </c>
      <c r="B65" s="144">
        <f>'S3 Maquette'!C65</f>
        <v>0</v>
      </c>
      <c r="C65" s="24" t="s">
        <v>305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138"/>
      <c r="W65" s="83"/>
      <c r="X65" s="84"/>
      <c r="Y65" s="84"/>
    </row>
    <row r="66" spans="1:25" ht="30.4" customHeight="1">
      <c r="A66" s="144">
        <f>'S3 Maquette'!B66</f>
        <v>0</v>
      </c>
      <c r="B66" s="144">
        <f>'S3 Maquette'!C66</f>
        <v>0</v>
      </c>
      <c r="C66" s="24" t="s">
        <v>305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138"/>
      <c r="W66" s="83"/>
      <c r="X66" s="84"/>
      <c r="Y66" s="84"/>
    </row>
    <row r="67" spans="1:25" ht="30.4" customHeight="1">
      <c r="A67" s="144">
        <f>'S3 Maquette'!B67</f>
        <v>0</v>
      </c>
      <c r="B67" s="144">
        <f>'S3 Maquette'!C67</f>
        <v>0</v>
      </c>
      <c r="C67" s="24" t="s">
        <v>305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138"/>
      <c r="W67" s="83"/>
      <c r="X67" s="84"/>
      <c r="Y67" s="84"/>
    </row>
    <row r="68" spans="1:25" ht="30.4" customHeight="1">
      <c r="A68" s="144">
        <f>'S3 Maquette'!B68</f>
        <v>0</v>
      </c>
      <c r="B68" s="144">
        <f>'S3 Maquette'!C68</f>
        <v>0</v>
      </c>
      <c r="C68" s="24" t="s">
        <v>305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138"/>
      <c r="W68" s="83"/>
      <c r="X68" s="84"/>
      <c r="Y68" s="84"/>
    </row>
    <row r="69" spans="1:25" ht="30.4" customHeight="1">
      <c r="A69" s="144">
        <f>'S3 Maquette'!B69</f>
        <v>0</v>
      </c>
      <c r="B69" s="144">
        <f>'S3 Maquette'!C69</f>
        <v>0</v>
      </c>
      <c r="C69" s="24" t="s">
        <v>305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138"/>
      <c r="W69" s="83"/>
      <c r="X69" s="84"/>
      <c r="Y69" s="84"/>
    </row>
    <row r="70" spans="1:25" ht="30.4" customHeight="1">
      <c r="A70" s="144">
        <f>'S3 Maquette'!B70</f>
        <v>0</v>
      </c>
      <c r="B70" s="144">
        <f>'S3 Maquette'!C70</f>
        <v>0</v>
      </c>
      <c r="C70" s="24" t="s">
        <v>305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138"/>
      <c r="W70" s="83"/>
      <c r="X70" s="84"/>
      <c r="Y70" s="84"/>
    </row>
    <row r="71" spans="1:25" ht="30.4" customHeight="1">
      <c r="A71" s="144">
        <f>'S3 Maquette'!B71</f>
        <v>0</v>
      </c>
      <c r="B71" s="144">
        <f>'S3 Maquette'!C71</f>
        <v>0</v>
      </c>
      <c r="C71" s="24" t="s">
        <v>305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138"/>
      <c r="W71" s="83"/>
      <c r="X71" s="84"/>
      <c r="Y71" s="84"/>
    </row>
    <row r="72" spans="1:25" ht="30.4" customHeight="1">
      <c r="A72" s="144">
        <f>'S3 Maquette'!B72</f>
        <v>0</v>
      </c>
      <c r="B72" s="144">
        <f>'S3 Maquette'!C72</f>
        <v>0</v>
      </c>
      <c r="C72" s="24" t="s">
        <v>305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138"/>
      <c r="W72" s="83"/>
      <c r="X72" s="84"/>
      <c r="Y72" s="84"/>
    </row>
    <row r="73" spans="1:25" ht="30.4" customHeight="1">
      <c r="A73" s="144">
        <f>'S3 Maquette'!B73</f>
        <v>0</v>
      </c>
      <c r="B73" s="144">
        <f>'S3 Maquette'!C73</f>
        <v>0</v>
      </c>
      <c r="C73" s="24" t="s">
        <v>305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138"/>
      <c r="W73" s="83"/>
      <c r="X73" s="84"/>
      <c r="Y73" s="84"/>
    </row>
    <row r="74" spans="1:25" ht="30.4" customHeight="1">
      <c r="A74" s="144">
        <f>'S3 Maquette'!B74</f>
        <v>0</v>
      </c>
      <c r="B74" s="144">
        <f>'S3 Maquette'!C74</f>
        <v>0</v>
      </c>
      <c r="C74" s="24" t="s">
        <v>305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138"/>
      <c r="W74" s="83"/>
      <c r="X74" s="84"/>
      <c r="Y74" s="84"/>
    </row>
    <row r="75" spans="1:25" ht="30.4" customHeight="1">
      <c r="A75" s="144">
        <f>'S3 Maquette'!B75</f>
        <v>0</v>
      </c>
      <c r="B75" s="144">
        <f>'S3 Maquette'!C75</f>
        <v>0</v>
      </c>
      <c r="C75" s="24" t="s">
        <v>305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138"/>
      <c r="W75" s="83"/>
      <c r="X75" s="84"/>
      <c r="Y75" s="84"/>
    </row>
    <row r="76" spans="1:25" ht="30.4" customHeight="1">
      <c r="A76" s="144">
        <f>'S3 Maquette'!B76</f>
        <v>0</v>
      </c>
      <c r="B76" s="144">
        <f>'S3 Maquette'!C76</f>
        <v>0</v>
      </c>
      <c r="C76" s="24" t="s">
        <v>305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138"/>
      <c r="W76" s="83"/>
      <c r="X76" s="84"/>
      <c r="Y76" s="84"/>
    </row>
    <row r="77" spans="1:25" ht="30.4" customHeight="1">
      <c r="A77" s="144">
        <f>'S3 Maquette'!B77</f>
        <v>0</v>
      </c>
      <c r="B77" s="144">
        <f>'S3 Maquette'!C77</f>
        <v>0</v>
      </c>
      <c r="C77" s="24" t="s">
        <v>305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138"/>
      <c r="W77" s="83"/>
      <c r="X77" s="84"/>
      <c r="Y77" s="84"/>
    </row>
    <row r="78" spans="1:25" ht="30.4" customHeight="1">
      <c r="A78" s="144">
        <f>'S3 Maquette'!B78</f>
        <v>0</v>
      </c>
      <c r="B78" s="144">
        <f>'S3 Maquette'!C78</f>
        <v>0</v>
      </c>
      <c r="C78" s="24" t="s">
        <v>305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138"/>
      <c r="W78" s="83"/>
      <c r="X78" s="84"/>
      <c r="Y78" s="84"/>
    </row>
    <row r="79" spans="1:25" ht="30.4" customHeight="1">
      <c r="A79" s="144">
        <f>'S3 Maquette'!B79</f>
        <v>0</v>
      </c>
      <c r="B79" s="144">
        <f>'S3 Maquette'!C79</f>
        <v>0</v>
      </c>
      <c r="C79" s="24" t="s">
        <v>305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138"/>
      <c r="W79" s="83"/>
      <c r="X79" s="84"/>
      <c r="Y79" s="84"/>
    </row>
    <row r="80" spans="1:25" ht="30.4" customHeight="1">
      <c r="A80" s="144">
        <f>'S3 Maquette'!B80</f>
        <v>0</v>
      </c>
      <c r="B80" s="144">
        <f>'S3 Maquette'!C80</f>
        <v>0</v>
      </c>
      <c r="C80" s="24" t="s">
        <v>305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138"/>
      <c r="W80" s="83"/>
      <c r="X80" s="84"/>
      <c r="Y80" s="84"/>
    </row>
    <row r="81" spans="1:25" ht="30.4" customHeight="1">
      <c r="A81" s="144">
        <f>'S3 Maquette'!B81</f>
        <v>0</v>
      </c>
      <c r="B81" s="144">
        <f>'S3 Maquette'!C81</f>
        <v>0</v>
      </c>
      <c r="C81" s="24" t="s">
        <v>305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138"/>
      <c r="W81" s="83"/>
      <c r="X81" s="84"/>
      <c r="Y81" s="84"/>
    </row>
    <row r="82" spans="1:25" ht="30.4" customHeight="1">
      <c r="A82" s="144">
        <f>'S3 Maquette'!B82</f>
        <v>0</v>
      </c>
      <c r="B82" s="144">
        <f>'S3 Maquette'!C82</f>
        <v>0</v>
      </c>
      <c r="C82" s="24" t="s">
        <v>305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138"/>
      <c r="W82" s="83"/>
      <c r="X82" s="84"/>
      <c r="Y82" s="84"/>
    </row>
    <row r="83" spans="1:25" ht="30.4" customHeight="1">
      <c r="A83" s="144">
        <f>'S3 Maquette'!B83</f>
        <v>0</v>
      </c>
      <c r="B83" s="144">
        <f>'S3 Maquette'!C83</f>
        <v>0</v>
      </c>
      <c r="C83" s="24" t="s">
        <v>305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138"/>
      <c r="W83" s="83"/>
      <c r="X83" s="84"/>
      <c r="Y83" s="84"/>
    </row>
    <row r="84" spans="1:25" ht="30.4" customHeight="1">
      <c r="A84" s="144">
        <f>'S3 Maquette'!B84</f>
        <v>0</v>
      </c>
      <c r="B84" s="144">
        <f>'S3 Maquette'!C84</f>
        <v>0</v>
      </c>
      <c r="C84" s="24" t="s">
        <v>305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138"/>
      <c r="W84" s="83"/>
      <c r="X84" s="84"/>
      <c r="Y84" s="84"/>
    </row>
    <row r="85" spans="1:25" ht="30.4" customHeight="1">
      <c r="A85" s="144">
        <f>'S3 Maquette'!B85</f>
        <v>0</v>
      </c>
      <c r="B85" s="144">
        <f>'S3 Maquette'!C85</f>
        <v>0</v>
      </c>
      <c r="C85" s="24" t="s">
        <v>305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138"/>
      <c r="W85" s="83"/>
      <c r="X85" s="84"/>
      <c r="Y85" s="84"/>
    </row>
    <row r="86" spans="1:25" ht="30.4" customHeight="1">
      <c r="A86" s="144">
        <f>'S3 Maquette'!B86</f>
        <v>0</v>
      </c>
      <c r="B86" s="144">
        <f>'S3 Maquette'!C86</f>
        <v>0</v>
      </c>
      <c r="C86" s="24" t="s">
        <v>305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138"/>
      <c r="W86" s="83"/>
      <c r="X86" s="84"/>
      <c r="Y86" s="84"/>
    </row>
    <row r="87" spans="1:25" ht="30.4" customHeight="1">
      <c r="A87" s="144">
        <f>'S3 Maquette'!B87</f>
        <v>0</v>
      </c>
      <c r="B87" s="144">
        <f>'S3 Maquette'!C87</f>
        <v>0</v>
      </c>
      <c r="C87" s="24" t="s">
        <v>305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138"/>
      <c r="W87" s="83"/>
      <c r="X87" s="84"/>
      <c r="Y87" s="84"/>
    </row>
    <row r="88" spans="1:25" ht="30.4" customHeight="1">
      <c r="A88" s="144">
        <f>'S3 Maquette'!B88</f>
        <v>0</v>
      </c>
      <c r="B88" s="144">
        <f>'S3 Maquette'!C88</f>
        <v>0</v>
      </c>
      <c r="C88" s="24" t="s">
        <v>305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138"/>
      <c r="W88" s="83"/>
      <c r="X88" s="84"/>
      <c r="Y88" s="84"/>
    </row>
    <row r="89" spans="1:25" ht="30.4" customHeight="1">
      <c r="A89" s="144">
        <f>'S3 Maquette'!B89</f>
        <v>0</v>
      </c>
      <c r="B89" s="144">
        <f>'S3 Maquette'!C89</f>
        <v>0</v>
      </c>
      <c r="C89" s="24" t="s">
        <v>305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138"/>
      <c r="W89" s="83"/>
      <c r="X89" s="84"/>
      <c r="Y89" s="84"/>
    </row>
    <row r="90" spans="1:25" ht="30.4" customHeight="1">
      <c r="A90" s="144">
        <f>'S3 Maquette'!B90</f>
        <v>0</v>
      </c>
      <c r="B90" s="144">
        <f>'S3 Maquette'!C90</f>
        <v>0</v>
      </c>
      <c r="C90" s="24" t="s">
        <v>305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138"/>
      <c r="W90" s="83"/>
      <c r="X90" s="84"/>
      <c r="Y90" s="84"/>
    </row>
    <row r="91" spans="1:25" ht="30.4" customHeight="1">
      <c r="A91" s="144">
        <f>'S3 Maquette'!B91</f>
        <v>0</v>
      </c>
      <c r="B91" s="144">
        <f>'S3 Maquette'!C91</f>
        <v>0</v>
      </c>
      <c r="C91" s="24" t="s">
        <v>305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138"/>
      <c r="W91" s="83"/>
      <c r="X91" s="84"/>
      <c r="Y91" s="84"/>
    </row>
    <row r="92" spans="1:25" ht="30.4" customHeight="1">
      <c r="A92" s="144">
        <f>'S3 Maquette'!B92</f>
        <v>0</v>
      </c>
      <c r="B92" s="144">
        <f>'S3 Maquette'!C92</f>
        <v>0</v>
      </c>
      <c r="C92" s="24" t="s">
        <v>305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138"/>
      <c r="W92" s="83"/>
      <c r="X92" s="84"/>
      <c r="Y92" s="84"/>
    </row>
    <row r="93" spans="1:25" ht="30.4" customHeight="1">
      <c r="A93" s="144">
        <f>'S3 Maquette'!B93</f>
        <v>0</v>
      </c>
      <c r="B93" s="144">
        <f>'S3 Maquette'!C93</f>
        <v>0</v>
      </c>
      <c r="C93" s="24" t="s">
        <v>305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138"/>
      <c r="W93" s="83"/>
      <c r="X93" s="84"/>
      <c r="Y93" s="84"/>
    </row>
    <row r="94" spans="1:25" ht="30.4" customHeight="1">
      <c r="A94" s="144">
        <f>'S3 Maquette'!B94</f>
        <v>0</v>
      </c>
      <c r="B94" s="144">
        <f>'S3 Maquette'!C94</f>
        <v>0</v>
      </c>
      <c r="C94" s="24" t="s">
        <v>305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138"/>
      <c r="W94" s="83"/>
      <c r="X94" s="84"/>
      <c r="Y94" s="84"/>
    </row>
    <row r="95" spans="1:25" ht="30.4" customHeight="1">
      <c r="A95" s="144">
        <f>'S3 Maquette'!B95</f>
        <v>0</v>
      </c>
      <c r="B95" s="144">
        <f>'S3 Maquette'!C95</f>
        <v>0</v>
      </c>
      <c r="C95" s="24" t="s">
        <v>305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138"/>
      <c r="W95" s="83"/>
      <c r="X95" s="84"/>
      <c r="Y95" s="84"/>
    </row>
    <row r="96" spans="1:25" ht="30.4" customHeight="1">
      <c r="A96" s="144">
        <f>'S3 Maquette'!B96</f>
        <v>0</v>
      </c>
      <c r="B96" s="144">
        <f>'S3 Maquette'!C96</f>
        <v>0</v>
      </c>
      <c r="C96" s="24" t="s">
        <v>305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138"/>
      <c r="W96" s="83"/>
      <c r="X96" s="84"/>
      <c r="Y96" s="84"/>
    </row>
    <row r="97" spans="1:25" ht="30.4" customHeight="1">
      <c r="A97" s="144">
        <f>'S3 Maquette'!B97</f>
        <v>0</v>
      </c>
      <c r="B97" s="144">
        <f>'S3 Maquette'!C97</f>
        <v>0</v>
      </c>
      <c r="C97" s="24" t="s">
        <v>305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138"/>
      <c r="W97" s="83"/>
      <c r="X97" s="84"/>
      <c r="Y97" s="84"/>
    </row>
    <row r="98" spans="1:25" ht="30.4" customHeight="1">
      <c r="A98" s="144">
        <f>'S3 Maquette'!B98</f>
        <v>0</v>
      </c>
      <c r="B98" s="144">
        <f>'S3 Maquette'!C98</f>
        <v>0</v>
      </c>
      <c r="C98" s="24" t="s">
        <v>305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138"/>
      <c r="W98" s="83"/>
      <c r="X98" s="84"/>
      <c r="Y98" s="84"/>
    </row>
    <row r="99" spans="1:25" ht="30.4" customHeight="1">
      <c r="A99" s="144">
        <f>'S3 Maquette'!B99</f>
        <v>0</v>
      </c>
      <c r="B99" s="144">
        <f>'S3 Maquette'!C99</f>
        <v>0</v>
      </c>
      <c r="C99" s="24" t="s">
        <v>305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138"/>
      <c r="W99" s="83"/>
      <c r="X99" s="84"/>
      <c r="Y99" s="84"/>
    </row>
    <row r="100" spans="1:25" ht="30.4" customHeight="1">
      <c r="A100" s="144">
        <f>'S3 Maquette'!B100</f>
        <v>0</v>
      </c>
      <c r="B100" s="144">
        <f>'S3 Maquette'!C100</f>
        <v>0</v>
      </c>
      <c r="C100" s="24" t="s">
        <v>305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138"/>
      <c r="W100" s="83"/>
      <c r="X100" s="84"/>
      <c r="Y100" s="84"/>
    </row>
    <row r="101" spans="1:25" ht="30.4" customHeight="1">
      <c r="A101" s="144">
        <f>'S3 Maquette'!B101</f>
        <v>0</v>
      </c>
      <c r="B101" s="144">
        <f>'S3 Maquette'!C101</f>
        <v>0</v>
      </c>
      <c r="C101" s="24" t="s">
        <v>305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138"/>
      <c r="W101" s="83"/>
      <c r="X101" s="84"/>
      <c r="Y101" s="84"/>
    </row>
    <row r="102" spans="1:25" ht="30.4" customHeight="1">
      <c r="A102" s="144">
        <f>'S3 Maquette'!B102</f>
        <v>0</v>
      </c>
      <c r="B102" s="144">
        <f>'S3 Maquette'!C102</f>
        <v>0</v>
      </c>
      <c r="C102" s="24" t="s">
        <v>305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138"/>
      <c r="W102" s="83"/>
      <c r="X102" s="84"/>
      <c r="Y102" s="84"/>
    </row>
    <row r="103" spans="1:25" ht="30.4" customHeight="1">
      <c r="A103" s="144">
        <f>'S3 Maquette'!B103</f>
        <v>0</v>
      </c>
      <c r="B103" s="144">
        <f>'S3 Maquette'!C103</f>
        <v>0</v>
      </c>
      <c r="C103" s="24" t="s">
        <v>305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138"/>
      <c r="W103" s="83"/>
      <c r="X103" s="84"/>
      <c r="Y103" s="84"/>
    </row>
    <row r="104" spans="1:25" ht="30.4" customHeight="1">
      <c r="A104" s="144">
        <f>'S3 Maquette'!B104</f>
        <v>0</v>
      </c>
      <c r="B104" s="144">
        <f>'S3 Maquette'!C104</f>
        <v>0</v>
      </c>
      <c r="C104" s="24" t="s">
        <v>305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138"/>
      <c r="W104" s="83"/>
      <c r="X104" s="84"/>
      <c r="Y104" s="84"/>
    </row>
    <row r="105" spans="1:25" ht="30.4" customHeight="1">
      <c r="A105" s="144">
        <f>'S3 Maquette'!B105</f>
        <v>0</v>
      </c>
      <c r="B105" s="144">
        <f>'S3 Maquette'!C105</f>
        <v>0</v>
      </c>
      <c r="C105" s="24" t="s">
        <v>305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138"/>
      <c r="W105" s="83"/>
      <c r="X105" s="84"/>
      <c r="Y105" s="84"/>
    </row>
    <row r="106" spans="1:25" ht="30.4" customHeight="1">
      <c r="A106" s="144">
        <f>'S3 Maquette'!B106</f>
        <v>0</v>
      </c>
      <c r="B106" s="144">
        <f>'S3 Maquette'!C106</f>
        <v>0</v>
      </c>
      <c r="C106" s="24" t="s">
        <v>305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138"/>
      <c r="W106" s="83"/>
      <c r="X106" s="84"/>
      <c r="Y106" s="84"/>
    </row>
    <row r="107" spans="1:25" ht="30.4" customHeight="1">
      <c r="A107" s="144">
        <f>'S3 Maquette'!B107</f>
        <v>0</v>
      </c>
      <c r="B107" s="144">
        <f>'S3 Maquette'!C107</f>
        <v>0</v>
      </c>
      <c r="C107" s="24" t="s">
        <v>305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138"/>
      <c r="W107" s="83"/>
      <c r="X107" s="84"/>
      <c r="Y107" s="84"/>
    </row>
    <row r="108" spans="1:25" ht="30.4" customHeight="1">
      <c r="A108" s="144">
        <f>'S3 Maquette'!B108</f>
        <v>0</v>
      </c>
      <c r="B108" s="144">
        <f>'S3 Maquette'!C108</f>
        <v>0</v>
      </c>
      <c r="C108" s="24" t="s">
        <v>305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138"/>
      <c r="W108" s="83"/>
      <c r="X108" s="84"/>
      <c r="Y108" s="84"/>
    </row>
    <row r="109" spans="1:25" ht="30.4" customHeight="1">
      <c r="A109" s="144">
        <f>'S3 Maquette'!B109</f>
        <v>0</v>
      </c>
      <c r="B109" s="144">
        <f>'S3 Maquette'!C109</f>
        <v>0</v>
      </c>
      <c r="C109" s="24" t="s">
        <v>305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138"/>
      <c r="W109" s="83"/>
      <c r="X109" s="84"/>
      <c r="Y109" s="84"/>
    </row>
    <row r="110" spans="1:25" ht="30.4" customHeight="1">
      <c r="A110" s="144">
        <f>'S3 Maquette'!B110</f>
        <v>0</v>
      </c>
      <c r="B110" s="144">
        <f>'S3 Maquette'!C110</f>
        <v>0</v>
      </c>
      <c r="C110" s="24" t="s">
        <v>305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138"/>
      <c r="W110" s="83"/>
      <c r="X110" s="84"/>
      <c r="Y110" s="84"/>
    </row>
    <row r="111" spans="1:25" ht="30.4" customHeight="1">
      <c r="A111" s="144">
        <f>'S3 Maquette'!B111</f>
        <v>0</v>
      </c>
      <c r="B111" s="144">
        <f>'S3 Maquette'!C111</f>
        <v>0</v>
      </c>
      <c r="C111" s="24" t="s">
        <v>305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138"/>
      <c r="W111" s="83"/>
      <c r="X111" s="84"/>
      <c r="Y111" s="84"/>
    </row>
    <row r="112" spans="1:25" ht="30.4" customHeight="1">
      <c r="A112" s="144">
        <f>'S3 Maquette'!B112</f>
        <v>0</v>
      </c>
      <c r="B112" s="144">
        <f>'S3 Maquette'!C112</f>
        <v>0</v>
      </c>
      <c r="C112" s="24" t="s">
        <v>305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138"/>
      <c r="W112" s="83"/>
      <c r="X112" s="84"/>
      <c r="Y112" s="84"/>
    </row>
    <row r="113" spans="1:25" ht="30.4" customHeight="1">
      <c r="A113" s="144">
        <f>'S3 Maquette'!B113</f>
        <v>0</v>
      </c>
      <c r="B113" s="144">
        <f>'S3 Maquette'!C113</f>
        <v>0</v>
      </c>
      <c r="C113" s="24" t="s">
        <v>305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138"/>
      <c r="W113" s="83"/>
      <c r="X113" s="84"/>
      <c r="Y113" s="84"/>
    </row>
    <row r="114" spans="1:25" ht="30.4" customHeight="1">
      <c r="A114" s="144">
        <f>'S3 Maquette'!B114</f>
        <v>0</v>
      </c>
      <c r="B114" s="144">
        <f>'S3 Maquette'!C114</f>
        <v>0</v>
      </c>
      <c r="C114" s="24" t="s">
        <v>305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138"/>
      <c r="W114" s="83"/>
      <c r="X114" s="84"/>
      <c r="Y114" s="84"/>
    </row>
    <row r="115" spans="1:25" ht="30.4" customHeight="1">
      <c r="A115" s="144">
        <f>'S3 Maquette'!B115</f>
        <v>0</v>
      </c>
      <c r="B115" s="144">
        <f>'S3 Maquette'!C115</f>
        <v>0</v>
      </c>
      <c r="C115" s="24" t="s">
        <v>305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138"/>
      <c r="W115" s="83"/>
      <c r="X115" s="84"/>
      <c r="Y115" s="84"/>
    </row>
    <row r="116" spans="1:25" ht="30.4" customHeight="1">
      <c r="A116" s="144">
        <f>'S3 Maquette'!B116</f>
        <v>0</v>
      </c>
      <c r="B116" s="144">
        <f>'S3 Maquette'!C116</f>
        <v>0</v>
      </c>
      <c r="C116" s="24" t="s">
        <v>305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138"/>
      <c r="W116" s="83"/>
      <c r="X116" s="84"/>
      <c r="Y116" s="84"/>
    </row>
    <row r="117" spans="1:25" ht="30.4" customHeight="1">
      <c r="A117" s="144">
        <f>'S3 Maquette'!B117</f>
        <v>0</v>
      </c>
      <c r="B117" s="144">
        <f>'S3 Maquette'!C117</f>
        <v>0</v>
      </c>
      <c r="C117" s="24" t="s">
        <v>305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138"/>
      <c r="W117" s="83"/>
      <c r="X117" s="84"/>
      <c r="Y117" s="84"/>
    </row>
    <row r="118" spans="1:25" ht="30.4" customHeight="1">
      <c r="A118" s="144">
        <f>'S3 Maquette'!B118</f>
        <v>0</v>
      </c>
      <c r="B118" s="144">
        <f>'S3 Maquette'!C118</f>
        <v>0</v>
      </c>
      <c r="C118" s="24" t="s">
        <v>305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138"/>
      <c r="W118" s="83"/>
      <c r="X118" s="84"/>
      <c r="Y118" s="84"/>
    </row>
    <row r="119" spans="1:25" ht="30.4" customHeight="1">
      <c r="A119" s="144">
        <f>'S3 Maquette'!B119</f>
        <v>0</v>
      </c>
      <c r="B119" s="144">
        <f>'S3 Maquette'!C119</f>
        <v>0</v>
      </c>
      <c r="C119" s="24" t="s">
        <v>305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138"/>
      <c r="W119" s="83"/>
      <c r="X119" s="84"/>
      <c r="Y119" s="84"/>
    </row>
    <row r="120" spans="1:25" ht="30.4" customHeight="1">
      <c r="A120" s="144">
        <f>'S3 Maquette'!B120</f>
        <v>0</v>
      </c>
      <c r="B120" s="144">
        <f>'S3 Maquette'!C120</f>
        <v>0</v>
      </c>
      <c r="C120" s="24" t="s">
        <v>305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138"/>
      <c r="W120" s="83"/>
      <c r="X120" s="84"/>
      <c r="Y120" s="84"/>
    </row>
    <row r="121" spans="1:25" ht="30.4" customHeight="1">
      <c r="A121" s="144">
        <f>'S3 Maquette'!B121</f>
        <v>0</v>
      </c>
      <c r="B121" s="144">
        <f>'S3 Maquette'!C121</f>
        <v>0</v>
      </c>
      <c r="C121" s="24" t="s">
        <v>305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138"/>
      <c r="W121" s="83"/>
      <c r="X121" s="84"/>
      <c r="Y121" s="84"/>
    </row>
    <row r="122" spans="1:25" ht="30.4" customHeight="1">
      <c r="A122" s="144">
        <f>'S3 Maquette'!B122</f>
        <v>0</v>
      </c>
      <c r="B122" s="144">
        <f>'S3 Maquette'!C122</f>
        <v>0</v>
      </c>
      <c r="C122" s="24" t="s">
        <v>305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138"/>
      <c r="W122" s="83"/>
      <c r="X122" s="84"/>
      <c r="Y122" s="84"/>
    </row>
    <row r="123" spans="1:25" ht="30.4" customHeight="1">
      <c r="A123" s="144">
        <f>'S3 Maquette'!B123</f>
        <v>0</v>
      </c>
      <c r="B123" s="144">
        <f>'S3 Maquette'!C123</f>
        <v>0</v>
      </c>
      <c r="C123" s="24" t="s">
        <v>305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138"/>
      <c r="W123" s="83"/>
      <c r="X123" s="84"/>
      <c r="Y123" s="84"/>
    </row>
    <row r="124" spans="1:25" ht="30.4" customHeight="1">
      <c r="A124" s="144">
        <f>'S3 Maquette'!B124</f>
        <v>0</v>
      </c>
      <c r="B124" s="144">
        <f>'S3 Maquette'!C124</f>
        <v>0</v>
      </c>
      <c r="C124" s="24" t="s">
        <v>305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138"/>
      <c r="W124" s="83"/>
      <c r="X124" s="84"/>
      <c r="Y124" s="84"/>
    </row>
    <row r="125" spans="1:25" ht="30.4" customHeight="1">
      <c r="A125" s="144">
        <f>'S3 Maquette'!B125</f>
        <v>0</v>
      </c>
      <c r="B125" s="144">
        <f>'S3 Maquette'!C125</f>
        <v>0</v>
      </c>
      <c r="C125" s="24" t="s">
        <v>305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138"/>
      <c r="W125" s="83"/>
      <c r="X125" s="84"/>
      <c r="Y125" s="84"/>
    </row>
    <row r="126" spans="1:25" ht="30.4" customHeight="1">
      <c r="A126" s="144">
        <f>'S3 Maquette'!B126</f>
        <v>0</v>
      </c>
      <c r="B126" s="144">
        <f>'S3 Maquette'!C126</f>
        <v>0</v>
      </c>
      <c r="C126" s="24" t="s">
        <v>305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138"/>
      <c r="W126" s="83"/>
      <c r="X126" s="84"/>
      <c r="Y126" s="84"/>
    </row>
    <row r="127" spans="1:25" ht="30.4" customHeight="1">
      <c r="A127" s="144">
        <f>'S3 Maquette'!B127</f>
        <v>0</v>
      </c>
      <c r="B127" s="144">
        <f>'S3 Maquette'!C127</f>
        <v>0</v>
      </c>
      <c r="C127" s="24" t="s">
        <v>305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138"/>
      <c r="W127" s="83"/>
      <c r="X127" s="84"/>
      <c r="Y127" s="84"/>
    </row>
    <row r="128" spans="1:25" ht="30.4" customHeight="1">
      <c r="A128" s="144">
        <f>'S3 Maquette'!B128</f>
        <v>0</v>
      </c>
      <c r="B128" s="144">
        <f>'S3 Maquette'!C128</f>
        <v>0</v>
      </c>
      <c r="C128" s="24" t="s">
        <v>305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138"/>
      <c r="W128" s="83"/>
      <c r="X128" s="84"/>
      <c r="Y128" s="84"/>
    </row>
    <row r="129" spans="1:25" ht="30.4" customHeight="1">
      <c r="A129" s="144">
        <f>'S3 Maquette'!B129</f>
        <v>0</v>
      </c>
      <c r="B129" s="144">
        <f>'S3 Maquette'!C129</f>
        <v>0</v>
      </c>
      <c r="C129" s="24" t="s">
        <v>305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138"/>
      <c r="W129" s="83"/>
      <c r="X129" s="84"/>
      <c r="Y129" s="84"/>
    </row>
    <row r="130" spans="1:25" ht="30.4" customHeight="1">
      <c r="A130" s="144">
        <f>'S3 Maquette'!B130</f>
        <v>0</v>
      </c>
      <c r="B130" s="144">
        <f>'S3 Maquette'!C130</f>
        <v>0</v>
      </c>
      <c r="C130" s="24" t="s">
        <v>305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138"/>
      <c r="W130" s="83"/>
      <c r="X130" s="84"/>
      <c r="Y130" s="84"/>
    </row>
    <row r="131" spans="1:25" ht="30.4" customHeight="1">
      <c r="A131" s="144">
        <f>'S3 Maquette'!B131</f>
        <v>0</v>
      </c>
      <c r="B131" s="144">
        <f>'S3 Maquette'!C131</f>
        <v>0</v>
      </c>
      <c r="C131" s="24" t="s">
        <v>305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138"/>
      <c r="W131" s="83"/>
      <c r="X131" s="84"/>
      <c r="Y131" s="84"/>
    </row>
    <row r="132" spans="1:25" ht="30.4" customHeight="1">
      <c r="A132" s="144">
        <f>'S3 Maquette'!B132</f>
        <v>0</v>
      </c>
      <c r="B132" s="144">
        <f>'S3 Maquette'!C132</f>
        <v>0</v>
      </c>
      <c r="C132" s="24" t="s">
        <v>305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138"/>
      <c r="W132" s="83"/>
      <c r="X132" s="84"/>
      <c r="Y132" s="84"/>
    </row>
    <row r="133" spans="1:25" ht="30.4" customHeight="1">
      <c r="A133" s="144">
        <f>'S3 Maquette'!B133</f>
        <v>0</v>
      </c>
      <c r="B133" s="144">
        <f>'S3 Maquette'!C133</f>
        <v>0</v>
      </c>
      <c r="C133" s="24" t="s">
        <v>305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138"/>
      <c r="W133" s="83"/>
      <c r="X133" s="84"/>
      <c r="Y133" s="84"/>
    </row>
    <row r="134" spans="1:25" ht="30.4" customHeight="1">
      <c r="A134" s="144">
        <f>'S3 Maquette'!B134</f>
        <v>0</v>
      </c>
      <c r="B134" s="144">
        <f>'S3 Maquette'!C134</f>
        <v>0</v>
      </c>
      <c r="C134" s="24" t="s">
        <v>305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138"/>
      <c r="W134" s="83"/>
      <c r="X134" s="84"/>
      <c r="Y134" s="84"/>
    </row>
    <row r="135" spans="1:25" ht="30.4" customHeight="1">
      <c r="A135" s="144">
        <f>'S3 Maquette'!B135</f>
        <v>0</v>
      </c>
      <c r="B135" s="144">
        <f>'S3 Maquette'!C135</f>
        <v>0</v>
      </c>
      <c r="C135" s="24" t="s">
        <v>305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138"/>
      <c r="W135" s="83"/>
      <c r="X135" s="84"/>
      <c r="Y135" s="84"/>
    </row>
    <row r="136" spans="1:25" ht="30.4" customHeight="1">
      <c r="A136" s="144">
        <f>'S3 Maquette'!B136</f>
        <v>0</v>
      </c>
      <c r="B136" s="144">
        <f>'S3 Maquette'!C136</f>
        <v>0</v>
      </c>
      <c r="C136" s="24" t="s">
        <v>305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138"/>
      <c r="W136" s="83"/>
      <c r="X136" s="84"/>
      <c r="Y136" s="84"/>
    </row>
    <row r="137" spans="1:25" ht="30.4" customHeight="1">
      <c r="A137" s="144">
        <f>'S3 Maquette'!B137</f>
        <v>0</v>
      </c>
      <c r="B137" s="144">
        <f>'S3 Maquette'!C137</f>
        <v>0</v>
      </c>
      <c r="C137" s="24" t="s">
        <v>305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138"/>
      <c r="W137" s="83"/>
      <c r="X137" s="84"/>
      <c r="Y137" s="84"/>
    </row>
    <row r="138" spans="1:25" ht="30.4" customHeight="1">
      <c r="A138" s="144">
        <f>'S3 Maquette'!B138</f>
        <v>0</v>
      </c>
      <c r="B138" s="144">
        <f>'S3 Maquette'!C138</f>
        <v>0</v>
      </c>
      <c r="C138" s="24" t="s">
        <v>305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138"/>
      <c r="W138" s="83"/>
      <c r="X138" s="84"/>
      <c r="Y138" s="84"/>
    </row>
    <row r="139" spans="1:25" ht="30.4" customHeight="1">
      <c r="A139" s="144">
        <f>'S3 Maquette'!B139</f>
        <v>0</v>
      </c>
      <c r="B139" s="144">
        <f>'S3 Maquette'!C139</f>
        <v>0</v>
      </c>
      <c r="C139" s="24" t="s">
        <v>305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138"/>
      <c r="W139" s="83"/>
      <c r="X139" s="84"/>
      <c r="Y139" s="84"/>
    </row>
    <row r="140" spans="1:25" ht="30.4" customHeight="1">
      <c r="A140" s="144">
        <f>'S3 Maquette'!B140</f>
        <v>0</v>
      </c>
      <c r="B140" s="144">
        <f>'S3 Maquette'!C140</f>
        <v>0</v>
      </c>
      <c r="C140" s="24" t="s">
        <v>305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138"/>
      <c r="W140" s="83"/>
      <c r="X140" s="84"/>
      <c r="Y140" s="84"/>
    </row>
    <row r="141" spans="1:25" ht="30.4" customHeight="1">
      <c r="A141" s="144">
        <f>'S3 Maquette'!B141</f>
        <v>0</v>
      </c>
      <c r="B141" s="144">
        <f>'S3 Maquette'!C141</f>
        <v>0</v>
      </c>
      <c r="C141" s="24" t="s">
        <v>305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138"/>
      <c r="W141" s="83"/>
      <c r="X141" s="84"/>
      <c r="Y141" s="84"/>
    </row>
    <row r="142" spans="1:25" ht="30.4" customHeight="1">
      <c r="A142" s="144">
        <f>'S3 Maquette'!B142</f>
        <v>0</v>
      </c>
      <c r="B142" s="144">
        <f>'S3 Maquette'!C142</f>
        <v>0</v>
      </c>
      <c r="C142" s="24" t="s">
        <v>305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138"/>
      <c r="W142" s="83"/>
      <c r="X142" s="84"/>
      <c r="Y142" s="84"/>
    </row>
    <row r="143" spans="1:25" ht="30.4" customHeight="1">
      <c r="A143" s="144">
        <f>'S3 Maquette'!B143</f>
        <v>0</v>
      </c>
      <c r="B143" s="144">
        <f>'S3 Maquette'!C143</f>
        <v>0</v>
      </c>
      <c r="C143" s="24" t="s">
        <v>305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138"/>
      <c r="W143" s="83"/>
      <c r="X143" s="84"/>
      <c r="Y143" s="84"/>
    </row>
    <row r="144" spans="1:25" ht="30.4" customHeight="1">
      <c r="A144" s="144">
        <f>'S3 Maquette'!B144</f>
        <v>0</v>
      </c>
      <c r="B144" s="144">
        <f>'S3 Maquette'!C144</f>
        <v>0</v>
      </c>
      <c r="C144" s="24" t="s">
        <v>305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138"/>
      <c r="W144" s="83"/>
      <c r="X144" s="84"/>
      <c r="Y144" s="84"/>
    </row>
    <row r="145" spans="1:25" ht="30.4" customHeight="1">
      <c r="A145" s="144">
        <f>'S3 Maquette'!B145</f>
        <v>0</v>
      </c>
      <c r="B145" s="144">
        <f>'S3 Maquette'!C145</f>
        <v>0</v>
      </c>
      <c r="C145" s="24" t="s">
        <v>305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138"/>
      <c r="W145" s="83"/>
      <c r="X145" s="84"/>
      <c r="Y145" s="84"/>
    </row>
    <row r="146" spans="1:25" ht="30.4" customHeight="1">
      <c r="A146" s="144">
        <f>'S3 Maquette'!B146</f>
        <v>0</v>
      </c>
      <c r="B146" s="144">
        <f>'S3 Maquette'!C146</f>
        <v>0</v>
      </c>
      <c r="C146" s="24" t="s">
        <v>305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138"/>
      <c r="W146" s="83"/>
      <c r="X146" s="84"/>
      <c r="Y146" s="84"/>
    </row>
    <row r="147" spans="1:25" ht="30.4" customHeight="1">
      <c r="A147" s="144">
        <f>'S3 Maquette'!B147</f>
        <v>0</v>
      </c>
      <c r="B147" s="144">
        <f>'S3 Maquette'!C147</f>
        <v>0</v>
      </c>
      <c r="C147" s="24" t="s">
        <v>305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138"/>
      <c r="W147" s="83"/>
      <c r="X147" s="84"/>
      <c r="Y147" s="84"/>
    </row>
    <row r="148" spans="1:25" ht="30.4" customHeight="1">
      <c r="A148" s="144">
        <f>'S3 Maquette'!B148</f>
        <v>0</v>
      </c>
      <c r="B148" s="144">
        <f>'S3 Maquette'!C148</f>
        <v>0</v>
      </c>
      <c r="C148" s="24" t="s">
        <v>305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138"/>
      <c r="W148" s="83"/>
      <c r="X148" s="84"/>
      <c r="Y148" s="84"/>
    </row>
    <row r="149" spans="1:25" ht="30.4" customHeight="1">
      <c r="A149" s="144">
        <f>'S3 Maquette'!B149</f>
        <v>0</v>
      </c>
      <c r="B149" s="144">
        <f>'S3 Maquette'!C149</f>
        <v>0</v>
      </c>
      <c r="C149" s="24" t="s">
        <v>305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138"/>
      <c r="W149" s="83"/>
      <c r="X149" s="84"/>
      <c r="Y149" s="84"/>
    </row>
    <row r="150" spans="1:25" ht="30.4" customHeight="1">
      <c r="A150" s="144">
        <f>'S3 Maquette'!B150</f>
        <v>0</v>
      </c>
      <c r="B150" s="144">
        <f>'S3 Maquette'!C150</f>
        <v>0</v>
      </c>
      <c r="C150" s="24" t="s">
        <v>305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138"/>
      <c r="W150" s="83"/>
      <c r="X150" s="84"/>
      <c r="Y150" s="84"/>
    </row>
    <row r="151" spans="1:25" ht="30.4" customHeight="1">
      <c r="A151" s="144">
        <f>'S3 Maquette'!B151</f>
        <v>0</v>
      </c>
      <c r="B151" s="144">
        <f>'S3 Maquette'!C151</f>
        <v>0</v>
      </c>
      <c r="C151" s="24" t="s">
        <v>305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138"/>
      <c r="W151" s="83"/>
      <c r="X151" s="84"/>
      <c r="Y151" s="84"/>
    </row>
    <row r="152" spans="1:25" ht="30.4" customHeight="1">
      <c r="A152" s="144">
        <f>'S3 Maquette'!B152</f>
        <v>0</v>
      </c>
      <c r="B152" s="144">
        <f>'S3 Maquette'!C152</f>
        <v>0</v>
      </c>
      <c r="C152" s="24" t="s">
        <v>305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138"/>
      <c r="W152" s="83"/>
      <c r="X152" s="84"/>
      <c r="Y152" s="84"/>
    </row>
    <row r="153" spans="1:25" ht="30.4" customHeight="1">
      <c r="A153" s="144">
        <f>'S3 Maquette'!B153</f>
        <v>0</v>
      </c>
      <c r="B153" s="144">
        <f>'S3 Maquette'!C153</f>
        <v>0</v>
      </c>
      <c r="C153" s="24" t="s">
        <v>305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138"/>
      <c r="W153" s="83"/>
      <c r="X153" s="84"/>
      <c r="Y153" s="84"/>
    </row>
    <row r="154" spans="1:25" ht="30.4" customHeight="1">
      <c r="A154" s="144">
        <f>'S3 Maquette'!B154</f>
        <v>0</v>
      </c>
      <c r="B154" s="144">
        <f>'S3 Maquette'!C154</f>
        <v>0</v>
      </c>
      <c r="C154" s="24" t="s">
        <v>305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138"/>
      <c r="W154" s="83"/>
      <c r="X154" s="84"/>
      <c r="Y154" s="84"/>
    </row>
    <row r="155" spans="1:25" ht="30.4" customHeight="1">
      <c r="A155" s="144">
        <f>'S3 Maquette'!B155</f>
        <v>0</v>
      </c>
      <c r="B155" s="144">
        <f>'S3 Maquette'!C155</f>
        <v>0</v>
      </c>
      <c r="C155" s="24" t="s">
        <v>305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138"/>
      <c r="W155" s="83"/>
      <c r="X155" s="84"/>
      <c r="Y155" s="84"/>
    </row>
    <row r="156" spans="1:25" ht="30.4" customHeight="1">
      <c r="A156" s="144">
        <f>'S3 Maquette'!B156</f>
        <v>0</v>
      </c>
      <c r="B156" s="144">
        <f>'S3 Maquette'!C156</f>
        <v>0</v>
      </c>
      <c r="C156" s="24" t="s">
        <v>305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138"/>
      <c r="W156" s="83"/>
      <c r="X156" s="84"/>
      <c r="Y156" s="84"/>
    </row>
    <row r="157" spans="1:25" ht="30.4" customHeight="1">
      <c r="A157" s="144">
        <f>'S3 Maquette'!B157</f>
        <v>0</v>
      </c>
      <c r="B157" s="144">
        <f>'S3 Maquette'!C157</f>
        <v>0</v>
      </c>
      <c r="C157" s="24" t="s">
        <v>305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138"/>
      <c r="W157" s="83"/>
      <c r="X157" s="84"/>
      <c r="Y157" s="84"/>
    </row>
    <row r="158" spans="1:25" ht="30.4" customHeight="1">
      <c r="A158" s="144">
        <f>'S3 Maquette'!B158</f>
        <v>0</v>
      </c>
      <c r="B158" s="144">
        <f>'S3 Maquette'!C158</f>
        <v>0</v>
      </c>
      <c r="C158" s="24" t="s">
        <v>305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138"/>
      <c r="W158" s="83"/>
      <c r="X158" s="84"/>
      <c r="Y158" s="84"/>
    </row>
    <row r="159" spans="1:25" ht="30.4" customHeight="1">
      <c r="A159" s="144">
        <f>'S3 Maquette'!B159</f>
        <v>0</v>
      </c>
      <c r="B159" s="144">
        <f>'S3 Maquette'!C159</f>
        <v>0</v>
      </c>
      <c r="C159" s="24" t="s">
        <v>305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138"/>
      <c r="W159" s="83"/>
      <c r="X159" s="84"/>
      <c r="Y159" s="84"/>
    </row>
    <row r="160" spans="1:25" ht="30.4" customHeight="1">
      <c r="A160" s="144">
        <f>'S3 Maquette'!B160</f>
        <v>0</v>
      </c>
      <c r="B160" s="144">
        <f>'S3 Maquette'!C160</f>
        <v>0</v>
      </c>
      <c r="C160" s="24" t="s">
        <v>305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138"/>
      <c r="W160" s="83"/>
      <c r="X160" s="84"/>
      <c r="Y160" s="84"/>
    </row>
    <row r="161" spans="1:25" ht="30.4" customHeight="1">
      <c r="A161" s="144">
        <f>'S3 Maquette'!B161</f>
        <v>0</v>
      </c>
      <c r="B161" s="144">
        <f>'S3 Maquette'!C161</f>
        <v>0</v>
      </c>
      <c r="C161" s="24" t="s">
        <v>305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138"/>
      <c r="W161" s="83"/>
      <c r="X161" s="84"/>
      <c r="Y161" s="84"/>
    </row>
    <row r="162" spans="1:25" ht="30.4" customHeight="1">
      <c r="A162" s="144">
        <f>'S3 Maquette'!B162</f>
        <v>0</v>
      </c>
      <c r="B162" s="144">
        <f>'S3 Maquette'!C162</f>
        <v>0</v>
      </c>
      <c r="C162" s="24" t="s">
        <v>305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138"/>
      <c r="W162" s="83"/>
      <c r="X162" s="84"/>
      <c r="Y162" s="84"/>
    </row>
    <row r="163" spans="1:25" ht="30.4" customHeight="1">
      <c r="A163" s="144">
        <f>'S3 Maquette'!B163</f>
        <v>0</v>
      </c>
      <c r="B163" s="144">
        <f>'S3 Maquette'!C163</f>
        <v>0</v>
      </c>
      <c r="C163" s="24" t="s">
        <v>305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138"/>
      <c r="W163" s="83"/>
      <c r="X163" s="84"/>
      <c r="Y163" s="84"/>
    </row>
    <row r="164" spans="1:25" ht="30.4" customHeight="1">
      <c r="A164" s="144">
        <f>'S3 Maquette'!B164</f>
        <v>0</v>
      </c>
      <c r="B164" s="144">
        <f>'S3 Maquette'!C164</f>
        <v>0</v>
      </c>
      <c r="C164" s="24" t="s">
        <v>305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138"/>
      <c r="W164" s="83"/>
      <c r="X164" s="84"/>
      <c r="Y164" s="84"/>
    </row>
    <row r="165" spans="1:25" ht="30.4" customHeight="1">
      <c r="A165" s="144">
        <f>'S3 Maquette'!B165</f>
        <v>0</v>
      </c>
      <c r="B165" s="144">
        <f>'S3 Maquette'!C165</f>
        <v>0</v>
      </c>
      <c r="C165" s="24" t="s">
        <v>305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138"/>
      <c r="W165" s="83"/>
      <c r="X165" s="84"/>
      <c r="Y165" s="84"/>
    </row>
    <row r="166" spans="1:25" ht="30.4" customHeight="1">
      <c r="A166" s="144">
        <f>'S3 Maquette'!B166</f>
        <v>0</v>
      </c>
      <c r="B166" s="144">
        <f>'S3 Maquette'!C166</f>
        <v>0</v>
      </c>
      <c r="C166" s="24" t="s">
        <v>305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138"/>
      <c r="W166" s="83"/>
      <c r="X166" s="84"/>
      <c r="Y166" s="84"/>
    </row>
    <row r="167" spans="1:25" ht="30.4" customHeight="1">
      <c r="A167" s="144">
        <f>'S3 Maquette'!B167</f>
        <v>0</v>
      </c>
      <c r="B167" s="144">
        <f>'S3 Maquette'!C167</f>
        <v>0</v>
      </c>
      <c r="C167" s="24" t="s">
        <v>305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138"/>
      <c r="W167" s="83"/>
      <c r="X167" s="84"/>
      <c r="Y167" s="84"/>
    </row>
    <row r="168" spans="1:25" ht="30.4" customHeight="1">
      <c r="A168" s="144">
        <f>'S3 Maquette'!B168</f>
        <v>0</v>
      </c>
      <c r="B168" s="144">
        <f>'S3 Maquette'!C168</f>
        <v>0</v>
      </c>
      <c r="C168" s="24" t="s">
        <v>305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138"/>
      <c r="W168" s="83"/>
      <c r="X168" s="84"/>
      <c r="Y168" s="84"/>
    </row>
    <row r="169" spans="1:25" ht="30.4" customHeight="1">
      <c r="A169" s="144">
        <f>'S3 Maquette'!B169</f>
        <v>0</v>
      </c>
      <c r="B169" s="144">
        <f>'S3 Maquette'!C169</f>
        <v>0</v>
      </c>
      <c r="C169" s="24" t="s">
        <v>305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138"/>
      <c r="W169" s="83"/>
      <c r="X169" s="84"/>
      <c r="Y169" s="84"/>
    </row>
    <row r="170" spans="1:25" ht="30.4" customHeight="1">
      <c r="A170" s="144">
        <f>'S3 Maquette'!B170</f>
        <v>0</v>
      </c>
      <c r="B170" s="144">
        <f>'S3 Maquette'!C170</f>
        <v>0</v>
      </c>
      <c r="C170" s="24" t="s">
        <v>305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138"/>
      <c r="W170" s="83"/>
      <c r="X170" s="84"/>
      <c r="Y170" s="84"/>
    </row>
    <row r="171" spans="1:25" ht="30.4" customHeight="1">
      <c r="A171" s="144">
        <f>'S3 Maquette'!B171</f>
        <v>0</v>
      </c>
      <c r="B171" s="144">
        <f>'S3 Maquette'!C171</f>
        <v>0</v>
      </c>
      <c r="C171" s="24" t="s">
        <v>305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138"/>
      <c r="W171" s="83"/>
      <c r="X171" s="84"/>
      <c r="Y171" s="84"/>
    </row>
    <row r="172" spans="1:25" ht="30.4" customHeight="1">
      <c r="A172" s="144">
        <f>'S3 Maquette'!B172</f>
        <v>0</v>
      </c>
      <c r="B172" s="144">
        <f>'S3 Maquette'!C172</f>
        <v>0</v>
      </c>
      <c r="C172" s="24" t="s">
        <v>305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138"/>
      <c r="W172" s="83"/>
      <c r="X172" s="84"/>
      <c r="Y172" s="84"/>
    </row>
    <row r="173" spans="1:25" ht="30.4" customHeight="1">
      <c r="A173" s="144">
        <f>'S3 Maquette'!B173</f>
        <v>0</v>
      </c>
      <c r="B173" s="144">
        <f>'S3 Maquette'!C173</f>
        <v>0</v>
      </c>
      <c r="C173" s="24" t="s">
        <v>305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138"/>
      <c r="W173" s="83"/>
      <c r="X173" s="84"/>
      <c r="Y173" s="84"/>
    </row>
    <row r="174" spans="1:25" ht="30.4" customHeight="1">
      <c r="A174" s="144">
        <f>'S3 Maquette'!B174</f>
        <v>0</v>
      </c>
      <c r="B174" s="144">
        <f>'S3 Maquette'!C174</f>
        <v>0</v>
      </c>
      <c r="C174" s="24" t="s">
        <v>305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138"/>
      <c r="W174" s="83"/>
      <c r="X174" s="84"/>
      <c r="Y174" s="84"/>
    </row>
    <row r="175" spans="1:25" ht="30.4" customHeight="1">
      <c r="A175" s="144">
        <f>'S3 Maquette'!B175</f>
        <v>0</v>
      </c>
      <c r="B175" s="144">
        <f>'S3 Maquette'!C175</f>
        <v>0</v>
      </c>
      <c r="C175" s="24" t="s">
        <v>305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138"/>
      <c r="W175" s="83"/>
      <c r="X175" s="84"/>
      <c r="Y175" s="84"/>
    </row>
    <row r="176" spans="1:25" ht="30.4" customHeight="1">
      <c r="A176" s="144">
        <f>'S3 Maquette'!B176</f>
        <v>0</v>
      </c>
      <c r="B176" s="144">
        <f>'S3 Maquette'!C176</f>
        <v>0</v>
      </c>
      <c r="C176" s="24" t="s">
        <v>305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138"/>
      <c r="W176" s="83"/>
      <c r="X176" s="84"/>
      <c r="Y176" s="84"/>
    </row>
    <row r="177" spans="1:25" ht="30.4" customHeight="1">
      <c r="A177" s="144">
        <f>'S3 Maquette'!B177</f>
        <v>0</v>
      </c>
      <c r="B177" s="144">
        <f>'S3 Maquette'!C177</f>
        <v>0</v>
      </c>
      <c r="C177" s="24" t="s">
        <v>305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138"/>
      <c r="W177" s="83"/>
      <c r="X177" s="84"/>
      <c r="Y177" s="84"/>
    </row>
    <row r="178" spans="1:25" ht="30.4" customHeight="1">
      <c r="A178" s="144">
        <f>'S3 Maquette'!B178</f>
        <v>0</v>
      </c>
      <c r="B178" s="144">
        <f>'S3 Maquette'!C178</f>
        <v>0</v>
      </c>
      <c r="C178" s="24" t="s">
        <v>305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138"/>
      <c r="W178" s="83"/>
      <c r="X178" s="84"/>
      <c r="Y178" s="84"/>
    </row>
    <row r="179" spans="1:25" ht="30.4" customHeight="1">
      <c r="A179" s="144">
        <f>'S3 Maquette'!B179</f>
        <v>0</v>
      </c>
      <c r="B179" s="144">
        <f>'S3 Maquette'!C179</f>
        <v>0</v>
      </c>
      <c r="C179" s="24" t="s">
        <v>305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138"/>
      <c r="W179" s="83"/>
      <c r="X179" s="84"/>
      <c r="Y179" s="84"/>
    </row>
    <row r="180" spans="1:25" ht="30.4" customHeight="1">
      <c r="A180" s="144">
        <f>'S3 Maquette'!B180</f>
        <v>0</v>
      </c>
      <c r="B180" s="144">
        <f>'S3 Maquette'!C180</f>
        <v>0</v>
      </c>
      <c r="C180" s="24" t="s">
        <v>305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138"/>
      <c r="W180" s="83"/>
      <c r="X180" s="84"/>
      <c r="Y180" s="84"/>
    </row>
    <row r="181" spans="1:25" ht="30.4" customHeight="1">
      <c r="A181" s="144">
        <f>'S3 Maquette'!B181</f>
        <v>0</v>
      </c>
      <c r="B181" s="144">
        <f>'S3 Maquette'!C181</f>
        <v>0</v>
      </c>
      <c r="C181" s="24" t="s">
        <v>305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138"/>
      <c r="W181" s="83"/>
      <c r="X181" s="84"/>
      <c r="Y181" s="84"/>
    </row>
    <row r="182" spans="1:25" ht="30.4" customHeight="1">
      <c r="A182" s="144">
        <f>'S3 Maquette'!B182</f>
        <v>0</v>
      </c>
      <c r="B182" s="144">
        <f>'S3 Maquette'!C182</f>
        <v>0</v>
      </c>
      <c r="C182" s="24" t="s">
        <v>305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138"/>
      <c r="W182" s="83"/>
      <c r="X182" s="84"/>
      <c r="Y182" s="84"/>
    </row>
    <row r="183" spans="1:25" ht="30.4" customHeight="1">
      <c r="A183" s="144">
        <f>'S3 Maquette'!B183</f>
        <v>0</v>
      </c>
      <c r="B183" s="144">
        <f>'S3 Maquette'!C183</f>
        <v>0</v>
      </c>
      <c r="C183" s="24" t="s">
        <v>305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138"/>
      <c r="W183" s="83"/>
      <c r="X183" s="84"/>
      <c r="Y183" s="84"/>
    </row>
    <row r="184" spans="1:25" ht="30.4" customHeight="1">
      <c r="A184" s="144">
        <f>'S3 Maquette'!B184</f>
        <v>0</v>
      </c>
      <c r="B184" s="144">
        <f>'S3 Maquette'!C184</f>
        <v>0</v>
      </c>
      <c r="C184" s="24" t="s">
        <v>305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138"/>
      <c r="W184" s="83"/>
      <c r="X184" s="84"/>
      <c r="Y184" s="84"/>
    </row>
    <row r="185" spans="1:25" ht="30.4" customHeight="1">
      <c r="A185" s="144">
        <f>'S3 Maquette'!B185</f>
        <v>0</v>
      </c>
      <c r="B185" s="144">
        <f>'S3 Maquette'!C185</f>
        <v>0</v>
      </c>
      <c r="C185" s="24" t="s">
        <v>305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138"/>
      <c r="W185" s="83"/>
      <c r="X185" s="84"/>
      <c r="Y185" s="84"/>
    </row>
    <row r="186" spans="1:25" ht="30.4" customHeight="1">
      <c r="A186" s="144">
        <f>'S3 Maquette'!B186</f>
        <v>0</v>
      </c>
      <c r="B186" s="144">
        <f>'S3 Maquette'!C186</f>
        <v>0</v>
      </c>
      <c r="C186" s="24" t="s">
        <v>305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138"/>
      <c r="W186" s="83"/>
      <c r="X186" s="84"/>
      <c r="Y186" s="84"/>
    </row>
    <row r="187" spans="1:25" ht="30.4" customHeight="1">
      <c r="A187" s="144">
        <f>'S3 Maquette'!B187</f>
        <v>0</v>
      </c>
      <c r="B187" s="144">
        <f>'S3 Maquette'!C187</f>
        <v>0</v>
      </c>
      <c r="C187" s="24" t="s">
        <v>305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138"/>
      <c r="W187" s="83"/>
      <c r="X187" s="84"/>
      <c r="Y187" s="84"/>
    </row>
    <row r="188" spans="1:25" ht="30.4" customHeight="1">
      <c r="A188" s="144">
        <f>'S3 Maquette'!B188</f>
        <v>0</v>
      </c>
      <c r="B188" s="144">
        <f>'S3 Maquette'!C188</f>
        <v>0</v>
      </c>
      <c r="C188" s="24" t="s">
        <v>305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138"/>
      <c r="W188" s="83"/>
      <c r="X188" s="84"/>
      <c r="Y188" s="84"/>
    </row>
    <row r="189" spans="1:25" ht="30.4" customHeight="1">
      <c r="A189" s="144">
        <f>'S3 Maquette'!B189</f>
        <v>0</v>
      </c>
      <c r="B189" s="144">
        <f>'S3 Maquette'!C189</f>
        <v>0</v>
      </c>
      <c r="C189" s="24" t="s">
        <v>305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138"/>
      <c r="W189" s="83"/>
      <c r="X189" s="84"/>
      <c r="Y189" s="84"/>
    </row>
    <row r="190" spans="1:25" ht="30.4" customHeight="1">
      <c r="A190" s="144">
        <f>'S3 Maquette'!B190</f>
        <v>0</v>
      </c>
      <c r="B190" s="144">
        <f>'S3 Maquette'!C190</f>
        <v>0</v>
      </c>
      <c r="C190" s="24" t="s">
        <v>305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138"/>
      <c r="W190" s="83"/>
      <c r="X190" s="84"/>
      <c r="Y190" s="84"/>
    </row>
    <row r="191" spans="1:25" ht="30.4" customHeight="1">
      <c r="A191" s="144">
        <f>'S3 Maquette'!B191</f>
        <v>0</v>
      </c>
      <c r="B191" s="144">
        <f>'S3 Maquette'!C191</f>
        <v>0</v>
      </c>
      <c r="C191" s="24" t="s">
        <v>305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138"/>
      <c r="W191" s="83"/>
      <c r="X191" s="84"/>
      <c r="Y191" s="84"/>
    </row>
    <row r="192" spans="1:25" ht="30.4" customHeight="1">
      <c r="A192" s="144">
        <f>'S3 Maquette'!B192</f>
        <v>0</v>
      </c>
      <c r="B192" s="144">
        <f>'S3 Maquette'!C192</f>
        <v>0</v>
      </c>
      <c r="C192" s="24" t="s">
        <v>305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138"/>
      <c r="W192" s="83"/>
      <c r="X192" s="84"/>
      <c r="Y192" s="84"/>
    </row>
    <row r="193" spans="1:25" ht="30.4" customHeight="1">
      <c r="A193" s="144">
        <f>'S3 Maquette'!B193</f>
        <v>0</v>
      </c>
      <c r="B193" s="144">
        <f>'S3 Maquette'!C193</f>
        <v>0</v>
      </c>
      <c r="C193" s="24" t="s">
        <v>305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138"/>
      <c r="W193" s="83"/>
      <c r="X193" s="84"/>
      <c r="Y193" s="84"/>
    </row>
    <row r="194" spans="1:25" ht="30.4" customHeight="1">
      <c r="A194" s="144">
        <f>'S3 Maquette'!B194</f>
        <v>0</v>
      </c>
      <c r="B194" s="144">
        <f>'S3 Maquette'!C194</f>
        <v>0</v>
      </c>
      <c r="C194" s="24" t="s">
        <v>305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138"/>
      <c r="W194" s="83"/>
      <c r="X194" s="84"/>
      <c r="Y194" s="84"/>
    </row>
    <row r="195" spans="1:25" ht="30.4" customHeight="1">
      <c r="A195" s="144">
        <f>'S3 Maquette'!B195</f>
        <v>0</v>
      </c>
      <c r="B195" s="144">
        <f>'S3 Maquette'!C195</f>
        <v>0</v>
      </c>
      <c r="C195" s="24" t="s">
        <v>305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138"/>
      <c r="W195" s="83"/>
      <c r="X195" s="84"/>
      <c r="Y195" s="84"/>
    </row>
    <row r="196" spans="1:25" ht="30.4" customHeight="1">
      <c r="A196" s="144">
        <f>'S3 Maquette'!B196</f>
        <v>0</v>
      </c>
      <c r="B196" s="144">
        <f>'S3 Maquette'!C196</f>
        <v>0</v>
      </c>
      <c r="C196" s="24" t="s">
        <v>305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138"/>
      <c r="W196" s="83"/>
      <c r="X196" s="84"/>
      <c r="Y196" s="84"/>
    </row>
    <row r="197" spans="1:25" ht="30.4" customHeight="1">
      <c r="A197" s="144">
        <f>'S3 Maquette'!B197</f>
        <v>0</v>
      </c>
      <c r="B197" s="144">
        <f>'S3 Maquette'!C197</f>
        <v>0</v>
      </c>
      <c r="C197" s="24" t="s">
        <v>305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138"/>
      <c r="W197" s="83"/>
      <c r="X197" s="84"/>
      <c r="Y197" s="84"/>
    </row>
    <row r="198" spans="1:25" ht="30.4" customHeight="1">
      <c r="A198" s="144">
        <f>'S3 Maquette'!B198</f>
        <v>0</v>
      </c>
      <c r="B198" s="144">
        <f>'S3 Maquette'!C198</f>
        <v>0</v>
      </c>
      <c r="C198" s="24" t="s">
        <v>305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138"/>
      <c r="W198" s="83"/>
      <c r="X198" s="84"/>
      <c r="Y198" s="84"/>
    </row>
    <row r="199" spans="1:25" ht="30.4" customHeight="1">
      <c r="A199" s="144">
        <f>'S3 Maquette'!B199</f>
        <v>0</v>
      </c>
      <c r="B199" s="144">
        <f>'S3 Maquette'!C199</f>
        <v>0</v>
      </c>
      <c r="C199" s="24" t="s">
        <v>305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138"/>
      <c r="W199" s="83"/>
      <c r="X199" s="84"/>
      <c r="Y199" s="84"/>
    </row>
    <row r="200" spans="1:25" ht="30.4" customHeight="1">
      <c r="A200" s="144">
        <f>'S3 Maquette'!B200</f>
        <v>0</v>
      </c>
      <c r="B200" s="144">
        <f>'S3 Maquette'!C200</f>
        <v>0</v>
      </c>
      <c r="C200" s="24" t="s">
        <v>305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138"/>
      <c r="W200" s="83"/>
      <c r="X200" s="84"/>
      <c r="Y200" s="84"/>
    </row>
    <row r="201" spans="1:25" ht="30.4" customHeight="1">
      <c r="A201" s="144">
        <f>'S3 Maquette'!B201</f>
        <v>0</v>
      </c>
      <c r="B201" s="144">
        <f>'S3 Maquette'!C201</f>
        <v>0</v>
      </c>
      <c r="C201" s="24" t="s">
        <v>305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138"/>
      <c r="W201" s="83"/>
      <c r="X201" s="84"/>
      <c r="Y201" s="84"/>
    </row>
    <row r="202" spans="1:25" ht="30.4" customHeight="1">
      <c r="A202" s="144">
        <f>'S3 Maquette'!B202</f>
        <v>0</v>
      </c>
      <c r="B202" s="144">
        <f>'S3 Maquette'!C202</f>
        <v>0</v>
      </c>
      <c r="C202" s="24" t="s">
        <v>305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138"/>
      <c r="W202" s="83"/>
      <c r="X202" s="84"/>
      <c r="Y202" s="84"/>
    </row>
    <row r="203" spans="1:25" ht="30.4" customHeight="1">
      <c r="A203" s="144">
        <f>'S3 Maquette'!B203</f>
        <v>0</v>
      </c>
      <c r="B203" s="144">
        <f>'S3 Maquette'!C203</f>
        <v>0</v>
      </c>
      <c r="C203" s="24" t="s">
        <v>305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138"/>
      <c r="W203" s="83"/>
      <c r="X203" s="84"/>
      <c r="Y203" s="84"/>
    </row>
    <row r="204" spans="1:25" ht="30.4" customHeight="1">
      <c r="A204" s="144">
        <f>'S3 Maquette'!B204</f>
        <v>0</v>
      </c>
      <c r="B204" s="144">
        <f>'S3 Maquette'!C204</f>
        <v>0</v>
      </c>
      <c r="C204" s="24" t="s">
        <v>305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138"/>
      <c r="W204" s="83"/>
      <c r="X204" s="84"/>
      <c r="Y204" s="84"/>
    </row>
    <row r="205" spans="1:25" ht="30.4" customHeight="1">
      <c r="A205" s="144">
        <f>'S3 Maquette'!B205</f>
        <v>0</v>
      </c>
      <c r="B205" s="144">
        <f>'S3 Maquette'!C205</f>
        <v>0</v>
      </c>
      <c r="C205" s="24" t="s">
        <v>305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138"/>
      <c r="W205" s="83"/>
      <c r="X205" s="84"/>
      <c r="Y205" s="84"/>
    </row>
    <row r="206" spans="1:25" ht="30.4" customHeight="1">
      <c r="A206" s="144">
        <f>'S3 Maquette'!B206</f>
        <v>0</v>
      </c>
      <c r="B206" s="144">
        <f>'S3 Maquette'!C206</f>
        <v>0</v>
      </c>
      <c r="C206" s="24" t="s">
        <v>305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138"/>
      <c r="W206" s="83"/>
      <c r="X206" s="84"/>
      <c r="Y206" s="84"/>
    </row>
    <row r="207" spans="1:25" ht="30.4" customHeight="1">
      <c r="A207" s="144">
        <f>'S3 Maquette'!B207</f>
        <v>0</v>
      </c>
      <c r="B207" s="144">
        <f>'S3 Maquette'!C207</f>
        <v>0</v>
      </c>
      <c r="C207" s="24" t="s">
        <v>305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138"/>
      <c r="W207" s="83"/>
      <c r="X207" s="84"/>
      <c r="Y207" s="84"/>
    </row>
    <row r="208" spans="1:25" ht="30.4" customHeight="1">
      <c r="A208" s="144">
        <f>'S3 Maquette'!B208</f>
        <v>0</v>
      </c>
      <c r="B208" s="144">
        <f>'S3 Maquette'!C208</f>
        <v>0</v>
      </c>
      <c r="C208" s="24" t="s">
        <v>305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138"/>
      <c r="W208" s="83"/>
      <c r="X208" s="84"/>
      <c r="Y208" s="84"/>
    </row>
    <row r="209" spans="1:25" ht="30.4" customHeight="1">
      <c r="A209" s="144">
        <f>'S3 Maquette'!B209</f>
        <v>0</v>
      </c>
      <c r="B209" s="144">
        <f>'S3 Maquette'!C209</f>
        <v>0</v>
      </c>
      <c r="C209" s="24" t="s">
        <v>305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138"/>
      <c r="W209" s="83"/>
      <c r="X209" s="84"/>
      <c r="Y209" s="84"/>
    </row>
    <row r="210" spans="1:25" ht="30.4" customHeight="1">
      <c r="A210" s="144">
        <f>'S3 Maquette'!B210</f>
        <v>0</v>
      </c>
      <c r="B210" s="144">
        <f>'S3 Maquette'!C210</f>
        <v>0</v>
      </c>
      <c r="C210" s="24" t="s">
        <v>305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138"/>
      <c r="W210" s="83"/>
      <c r="X210" s="84"/>
      <c r="Y210" s="84"/>
    </row>
    <row r="211" spans="1:25" ht="30.4" customHeight="1">
      <c r="A211" s="144">
        <f>'S3 Maquette'!B211</f>
        <v>0</v>
      </c>
      <c r="B211" s="144">
        <f>'S3 Maquette'!C211</f>
        <v>0</v>
      </c>
      <c r="C211" s="24" t="s">
        <v>305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138"/>
      <c r="W211" s="83"/>
      <c r="X211" s="84"/>
      <c r="Y211" s="84"/>
    </row>
    <row r="212" spans="1:25" ht="30.4" customHeight="1">
      <c r="A212" s="144">
        <f>'S3 Maquette'!B212</f>
        <v>0</v>
      </c>
      <c r="B212" s="144">
        <f>'S3 Maquette'!C212</f>
        <v>0</v>
      </c>
      <c r="C212" s="24" t="s">
        <v>305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138"/>
      <c r="W212" s="83"/>
      <c r="X212" s="84"/>
      <c r="Y212" s="84"/>
    </row>
    <row r="213" spans="1:25" ht="30.4" customHeight="1">
      <c r="A213" s="144">
        <f>'S3 Maquette'!B213</f>
        <v>0</v>
      </c>
      <c r="B213" s="144">
        <f>'S3 Maquette'!C213</f>
        <v>0</v>
      </c>
      <c r="C213" s="24" t="s">
        <v>305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138"/>
      <c r="W213" s="83"/>
      <c r="X213" s="84"/>
      <c r="Y213" s="84"/>
    </row>
    <row r="214" spans="1:25" ht="30.4" customHeight="1">
      <c r="A214" s="144">
        <f>'S3 Maquette'!B214</f>
        <v>0</v>
      </c>
      <c r="B214" s="144">
        <f>'S3 Maquette'!C214</f>
        <v>0</v>
      </c>
      <c r="C214" s="24" t="s">
        <v>305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138"/>
      <c r="W214" s="83"/>
      <c r="X214" s="84"/>
      <c r="Y214" s="84"/>
    </row>
    <row r="215" spans="1:25" ht="30.4" customHeight="1">
      <c r="A215" s="144">
        <f>'S3 Maquette'!B215</f>
        <v>0</v>
      </c>
      <c r="B215" s="144">
        <f>'S3 Maquette'!C215</f>
        <v>0</v>
      </c>
      <c r="C215" s="24" t="s">
        <v>305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138"/>
      <c r="W215" s="83"/>
      <c r="X215" s="84"/>
      <c r="Y215" s="84"/>
    </row>
    <row r="216" spans="1:25" ht="30.4" customHeight="1">
      <c r="A216" s="144">
        <f>'S3 Maquette'!B216</f>
        <v>0</v>
      </c>
      <c r="B216" s="144">
        <f>'S3 Maquette'!C216</f>
        <v>0</v>
      </c>
      <c r="C216" s="24" t="s">
        <v>305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138"/>
      <c r="W216" s="83"/>
      <c r="X216" s="84"/>
      <c r="Y216" s="84"/>
    </row>
    <row r="217" spans="1:25" ht="30.4" customHeight="1">
      <c r="A217" s="144">
        <f>'S3 Maquette'!B217</f>
        <v>0</v>
      </c>
      <c r="B217" s="144">
        <f>'S3 Maquette'!C217</f>
        <v>0</v>
      </c>
      <c r="C217" s="24" t="s">
        <v>305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138"/>
      <c r="W217" s="83"/>
      <c r="X217" s="84"/>
      <c r="Y217" s="84"/>
    </row>
    <row r="218" spans="1:25" ht="30.4" customHeight="1">
      <c r="A218" s="144">
        <f>'S3 Maquette'!B218</f>
        <v>0</v>
      </c>
      <c r="B218" s="144">
        <f>'S3 Maquette'!C218</f>
        <v>0</v>
      </c>
      <c r="C218" s="24" t="s">
        <v>305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138"/>
      <c r="W218" s="83"/>
      <c r="X218" s="84"/>
      <c r="Y218" s="84"/>
    </row>
    <row r="219" spans="1:25" ht="30.4" customHeight="1">
      <c r="A219" s="144">
        <f>'S3 Maquette'!B219</f>
        <v>0</v>
      </c>
      <c r="B219" s="144">
        <f>'S3 Maquette'!C219</f>
        <v>0</v>
      </c>
      <c r="C219" s="24" t="s">
        <v>305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138"/>
      <c r="W219" s="83"/>
      <c r="X219" s="84"/>
      <c r="Y219" s="84"/>
    </row>
    <row r="220" spans="1:25" ht="30.4" customHeight="1">
      <c r="A220" s="144">
        <f>'S3 Maquette'!B220</f>
        <v>0</v>
      </c>
      <c r="B220" s="144">
        <f>'S3 Maquette'!C220</f>
        <v>0</v>
      </c>
      <c r="C220" s="24" t="s">
        <v>305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138"/>
      <c r="W220" s="83"/>
      <c r="X220" s="84"/>
      <c r="Y220" s="84"/>
    </row>
    <row r="221" spans="1:25" ht="30.4" customHeight="1">
      <c r="A221" s="144">
        <f>'S3 Maquette'!B221</f>
        <v>0</v>
      </c>
      <c r="B221" s="144">
        <f>'S3 Maquette'!C221</f>
        <v>0</v>
      </c>
      <c r="C221" s="24" t="s">
        <v>305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138"/>
      <c r="W221" s="83"/>
      <c r="X221" s="84"/>
      <c r="Y221" s="84"/>
    </row>
    <row r="222" spans="1:25" ht="30.4" customHeight="1">
      <c r="A222" s="144">
        <f>'S3 Maquette'!B222</f>
        <v>0</v>
      </c>
      <c r="B222" s="144">
        <f>'S3 Maquette'!C222</f>
        <v>0</v>
      </c>
      <c r="C222" s="24" t="s">
        <v>305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138"/>
      <c r="W222" s="83"/>
      <c r="X222" s="84"/>
      <c r="Y222" s="84"/>
    </row>
    <row r="223" spans="1:25" ht="30.4" customHeight="1">
      <c r="A223" s="144">
        <f>'S3 Maquette'!B223</f>
        <v>0</v>
      </c>
      <c r="B223" s="144">
        <f>'S3 Maquette'!C223</f>
        <v>0</v>
      </c>
      <c r="C223" s="24" t="s">
        <v>305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138"/>
      <c r="W223" s="83"/>
      <c r="X223" s="84"/>
      <c r="Y223" s="84"/>
    </row>
    <row r="224" spans="1:25" ht="30.4" customHeight="1">
      <c r="A224" s="144">
        <f>'S3 Maquette'!B224</f>
        <v>0</v>
      </c>
      <c r="B224" s="144">
        <f>'S3 Maquette'!C224</f>
        <v>0</v>
      </c>
      <c r="C224" s="24" t="s">
        <v>305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138"/>
      <c r="W224" s="83"/>
      <c r="X224" s="84"/>
      <c r="Y224" s="84"/>
    </row>
    <row r="225" spans="1:25" ht="30.4" customHeight="1">
      <c r="A225" s="144">
        <f>'S3 Maquette'!B225</f>
        <v>0</v>
      </c>
      <c r="B225" s="144">
        <f>'S3 Maquette'!C225</f>
        <v>0</v>
      </c>
      <c r="C225" s="24" t="s">
        <v>305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138"/>
      <c r="W225" s="83"/>
      <c r="X225" s="84"/>
      <c r="Y225" s="84"/>
    </row>
    <row r="226" spans="1:25" ht="30.4" customHeight="1">
      <c r="A226" s="144">
        <f>'S3 Maquette'!B226</f>
        <v>0</v>
      </c>
      <c r="B226" s="144">
        <f>'S3 Maquette'!C226</f>
        <v>0</v>
      </c>
      <c r="C226" s="24" t="s">
        <v>305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138"/>
      <c r="W226" s="83"/>
      <c r="X226" s="84"/>
      <c r="Y226" s="84"/>
    </row>
    <row r="227" spans="1:25" ht="30.4" customHeight="1">
      <c r="A227" s="144">
        <f>'S3 Maquette'!B227</f>
        <v>0</v>
      </c>
      <c r="B227" s="144">
        <f>'S3 Maquette'!C227</f>
        <v>0</v>
      </c>
      <c r="C227" s="24" t="s">
        <v>305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138"/>
      <c r="W227" s="83"/>
      <c r="X227" s="84"/>
      <c r="Y227" s="84"/>
    </row>
    <row r="228" spans="1:25" ht="30.4" customHeight="1">
      <c r="A228" s="144">
        <f>'S3 Maquette'!B228</f>
        <v>0</v>
      </c>
      <c r="B228" s="144">
        <f>'S3 Maquette'!C228</f>
        <v>0</v>
      </c>
      <c r="C228" s="24" t="s">
        <v>305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138"/>
      <c r="W228" s="83"/>
      <c r="X228" s="84"/>
      <c r="Y228" s="84"/>
    </row>
    <row r="229" spans="1:25" ht="30.4" customHeight="1">
      <c r="A229" s="144">
        <f>'S3 Maquette'!B229</f>
        <v>0</v>
      </c>
      <c r="B229" s="144">
        <f>'S3 Maquette'!C229</f>
        <v>0</v>
      </c>
      <c r="C229" s="24" t="s">
        <v>305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138"/>
      <c r="W229" s="83"/>
      <c r="X229" s="84"/>
      <c r="Y229" s="84"/>
    </row>
    <row r="230" spans="1:25" ht="30.4" customHeight="1">
      <c r="A230" s="144">
        <f>'S3 Maquette'!B230</f>
        <v>0</v>
      </c>
      <c r="B230" s="144">
        <f>'S3 Maquette'!C230</f>
        <v>0</v>
      </c>
      <c r="C230" s="24" t="s">
        <v>305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138"/>
      <c r="W230" s="83"/>
      <c r="X230" s="84"/>
      <c r="Y230" s="84"/>
    </row>
    <row r="231" spans="1:25" ht="30.4" customHeight="1">
      <c r="A231" s="144">
        <f>'S3 Maquette'!B231</f>
        <v>0</v>
      </c>
      <c r="B231" s="144">
        <f>'S3 Maquette'!C231</f>
        <v>0</v>
      </c>
      <c r="C231" s="24" t="s">
        <v>305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138"/>
      <c r="W231" s="83"/>
      <c r="X231" s="84"/>
      <c r="Y231" s="84"/>
    </row>
    <row r="232" spans="1:25" ht="30.4" customHeight="1">
      <c r="A232" s="144">
        <f>'S3 Maquette'!B232</f>
        <v>0</v>
      </c>
      <c r="B232" s="144">
        <f>'S3 Maquette'!C232</f>
        <v>0</v>
      </c>
      <c r="C232" s="24" t="s">
        <v>305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138"/>
      <c r="W232" s="83"/>
      <c r="X232" s="84"/>
      <c r="Y232" s="84"/>
    </row>
    <row r="233" spans="1:25" ht="30.4" customHeight="1">
      <c r="A233" s="144">
        <f>'S3 Maquette'!B233</f>
        <v>0</v>
      </c>
      <c r="B233" s="144">
        <f>'S3 Maquette'!C233</f>
        <v>0</v>
      </c>
      <c r="C233" s="24" t="s">
        <v>305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138"/>
      <c r="W233" s="83"/>
      <c r="X233" s="84"/>
      <c r="Y233" s="84"/>
    </row>
    <row r="234" spans="1:25" ht="30.4" customHeight="1">
      <c r="A234" s="144">
        <f>'S3 Maquette'!B234</f>
        <v>0</v>
      </c>
      <c r="B234" s="144">
        <f>'S3 Maquette'!C234</f>
        <v>0</v>
      </c>
      <c r="C234" s="24" t="s">
        <v>305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138"/>
      <c r="W234" s="83"/>
      <c r="X234" s="84"/>
      <c r="Y234" s="84"/>
    </row>
    <row r="235" spans="1:25" ht="30.4" customHeight="1">
      <c r="A235" s="144">
        <f>'S3 Maquette'!B235</f>
        <v>0</v>
      </c>
      <c r="B235" s="144">
        <f>'S3 Maquette'!C235</f>
        <v>0</v>
      </c>
      <c r="C235" s="24" t="s">
        <v>305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138"/>
      <c r="W235" s="83"/>
      <c r="X235" s="84"/>
      <c r="Y235" s="84"/>
    </row>
    <row r="236" spans="1:25" ht="30.4" customHeight="1">
      <c r="A236" s="144">
        <f>'S3 Maquette'!B236</f>
        <v>0</v>
      </c>
      <c r="B236" s="144">
        <f>'S3 Maquette'!C236</f>
        <v>0</v>
      </c>
      <c r="C236" s="24" t="s">
        <v>305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138"/>
      <c r="W236" s="83"/>
      <c r="X236" s="84"/>
      <c r="Y236" s="84"/>
    </row>
    <row r="237" spans="1:25" ht="30.4" customHeight="1">
      <c r="A237" s="144">
        <f>'S3 Maquette'!B237</f>
        <v>0</v>
      </c>
      <c r="B237" s="144">
        <f>'S3 Maquette'!C237</f>
        <v>0</v>
      </c>
      <c r="C237" s="24" t="s">
        <v>305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138"/>
      <c r="W237" s="83"/>
      <c r="X237" s="84"/>
      <c r="Y237" s="84"/>
    </row>
    <row r="238" spans="1:25" ht="30.4" customHeight="1">
      <c r="A238" s="144">
        <f>'S3 Maquette'!B238</f>
        <v>0</v>
      </c>
      <c r="B238" s="144">
        <f>'S3 Maquette'!C238</f>
        <v>0</v>
      </c>
      <c r="C238" s="24" t="s">
        <v>305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138"/>
      <c r="W238" s="83"/>
      <c r="X238" s="84"/>
      <c r="Y238" s="84"/>
    </row>
    <row r="239" spans="1:25" ht="30.4" customHeight="1">
      <c r="A239" s="144">
        <f>'S3 Maquette'!B239</f>
        <v>0</v>
      </c>
      <c r="B239" s="144">
        <f>'S3 Maquette'!C239</f>
        <v>0</v>
      </c>
      <c r="C239" s="24" t="s">
        <v>305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138"/>
      <c r="W239" s="83"/>
      <c r="X239" s="84"/>
      <c r="Y239" s="84"/>
    </row>
    <row r="240" spans="1:25" ht="30.4" customHeight="1">
      <c r="A240" s="144">
        <f>'S3 Maquette'!B240</f>
        <v>0</v>
      </c>
      <c r="B240" s="144">
        <f>'S3 Maquette'!C240</f>
        <v>0</v>
      </c>
      <c r="C240" s="24" t="s">
        <v>305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138"/>
      <c r="W240" s="83"/>
      <c r="X240" s="84"/>
      <c r="Y240" s="84"/>
    </row>
    <row r="241" spans="1:25" ht="30.4" customHeight="1">
      <c r="A241" s="144">
        <f>'S3 Maquette'!B241</f>
        <v>0</v>
      </c>
      <c r="B241" s="144">
        <f>'S3 Maquette'!C241</f>
        <v>0</v>
      </c>
      <c r="C241" s="24" t="s">
        <v>305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138"/>
      <c r="W241" s="83"/>
      <c r="X241" s="84"/>
      <c r="Y241" s="84"/>
    </row>
    <row r="242" spans="1:25" ht="30.4" customHeight="1">
      <c r="A242" s="144">
        <f>'S3 Maquette'!B242</f>
        <v>0</v>
      </c>
      <c r="B242" s="144">
        <f>'S3 Maquette'!C242</f>
        <v>0</v>
      </c>
      <c r="C242" s="24" t="s">
        <v>305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138"/>
      <c r="W242" s="83"/>
      <c r="X242" s="84"/>
      <c r="Y242" s="84"/>
    </row>
    <row r="243" spans="1:25" ht="30.4" customHeight="1">
      <c r="A243" s="144">
        <f>'S3 Maquette'!B243</f>
        <v>0</v>
      </c>
      <c r="B243" s="144">
        <f>'S3 Maquette'!C243</f>
        <v>0</v>
      </c>
      <c r="C243" s="24" t="s">
        <v>305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138"/>
      <c r="W243" s="83"/>
      <c r="X243" s="84"/>
      <c r="Y243" s="84"/>
    </row>
    <row r="244" spans="1:25" ht="30.4" customHeight="1">
      <c r="A244" s="144">
        <f>'S3 Maquette'!B244</f>
        <v>0</v>
      </c>
      <c r="B244" s="144">
        <f>'S3 Maquette'!C244</f>
        <v>0</v>
      </c>
      <c r="C244" s="24" t="s">
        <v>305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138"/>
      <c r="W244" s="83"/>
      <c r="X244" s="84"/>
      <c r="Y244" s="84"/>
    </row>
    <row r="245" spans="1:25" ht="30.4" customHeight="1">
      <c r="A245" s="144">
        <f>'S3 Maquette'!B245</f>
        <v>0</v>
      </c>
      <c r="B245" s="144">
        <f>'S3 Maquette'!C245</f>
        <v>0</v>
      </c>
      <c r="C245" s="24" t="s">
        <v>305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138"/>
      <c r="W245" s="83"/>
      <c r="X245" s="84"/>
      <c r="Y245" s="84"/>
    </row>
    <row r="246" spans="1:25" ht="30.4" customHeight="1">
      <c r="A246" s="144">
        <f>'S3 Maquette'!B246</f>
        <v>0</v>
      </c>
      <c r="B246" s="144">
        <f>'S3 Maquette'!C246</f>
        <v>0</v>
      </c>
      <c r="C246" s="24" t="s">
        <v>305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138"/>
      <c r="W246" s="83"/>
      <c r="X246" s="84"/>
      <c r="Y246" s="84"/>
    </row>
    <row r="247" spans="1:25" ht="30.4" customHeight="1">
      <c r="A247" s="144">
        <f>'S3 Maquette'!B247</f>
        <v>0</v>
      </c>
      <c r="B247" s="144">
        <f>'S3 Maquette'!C247</f>
        <v>0</v>
      </c>
      <c r="C247" s="24" t="s">
        <v>305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138"/>
      <c r="W247" s="83"/>
      <c r="X247" s="84"/>
      <c r="Y247" s="84"/>
    </row>
    <row r="248" spans="1:25" ht="30.4" customHeight="1">
      <c r="A248" s="144">
        <f>'S3 Maquette'!B248</f>
        <v>0</v>
      </c>
      <c r="B248" s="144">
        <f>'S3 Maquette'!C248</f>
        <v>0</v>
      </c>
      <c r="C248" s="24" t="s">
        <v>305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138"/>
      <c r="W248" s="83"/>
      <c r="X248" s="84"/>
      <c r="Y248" s="84"/>
    </row>
    <row r="249" spans="1:25" ht="30.4" customHeight="1">
      <c r="A249" s="144">
        <f>'S3 Maquette'!B249</f>
        <v>0</v>
      </c>
      <c r="B249" s="144">
        <f>'S3 Maquette'!C249</f>
        <v>0</v>
      </c>
      <c r="C249" s="24" t="s">
        <v>305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138"/>
      <c r="W249" s="83"/>
      <c r="X249" s="84"/>
      <c r="Y249" s="84"/>
    </row>
    <row r="250" spans="1:25" ht="30.4" customHeight="1">
      <c r="A250" s="144">
        <f>'S3 Maquette'!B250</f>
        <v>0</v>
      </c>
      <c r="B250" s="144">
        <f>'S3 Maquette'!C250</f>
        <v>0</v>
      </c>
      <c r="C250" s="24" t="s">
        <v>305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138"/>
      <c r="W250" s="83"/>
      <c r="X250" s="84"/>
      <c r="Y250" s="84"/>
    </row>
    <row r="251" spans="1:25" ht="30.4" customHeight="1">
      <c r="A251" s="144">
        <f>'S3 Maquette'!B251</f>
        <v>0</v>
      </c>
      <c r="B251" s="144">
        <f>'S3 Maquette'!C251</f>
        <v>0</v>
      </c>
      <c r="C251" s="24" t="s">
        <v>305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138"/>
      <c r="W251" s="83"/>
      <c r="X251" s="84"/>
      <c r="Y251" s="84"/>
    </row>
    <row r="252" spans="1:25" ht="30.4" customHeight="1">
      <c r="A252" s="144">
        <f>'S3 Maquette'!B252</f>
        <v>0</v>
      </c>
      <c r="B252" s="144">
        <f>'S3 Maquette'!C252</f>
        <v>0</v>
      </c>
      <c r="C252" s="24" t="s">
        <v>305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138"/>
      <c r="W252" s="83"/>
      <c r="X252" s="84"/>
      <c r="Y252" s="84"/>
    </row>
    <row r="253" spans="1:25" ht="30.4" customHeight="1">
      <c r="A253" s="144">
        <f>'S3 Maquette'!B253</f>
        <v>0</v>
      </c>
      <c r="B253" s="144">
        <f>'S3 Maquette'!C253</f>
        <v>0</v>
      </c>
      <c r="C253" s="24" t="s">
        <v>305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138"/>
      <c r="W253" s="83"/>
      <c r="X253" s="84"/>
      <c r="Y253" s="84"/>
    </row>
    <row r="254" spans="1:25" ht="30.4" customHeight="1">
      <c r="A254" s="144">
        <f>'S3 Maquette'!B254</f>
        <v>0</v>
      </c>
      <c r="B254" s="144">
        <f>'S3 Maquette'!C254</f>
        <v>0</v>
      </c>
      <c r="C254" s="24" t="s">
        <v>305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138"/>
      <c r="W254" s="83"/>
      <c r="X254" s="84"/>
      <c r="Y254" s="84"/>
    </row>
    <row r="255" spans="1:25" ht="30.4" customHeight="1">
      <c r="A255" s="144">
        <f>'S3 Maquette'!B255</f>
        <v>0</v>
      </c>
      <c r="B255" s="144">
        <f>'S3 Maquette'!C255</f>
        <v>0</v>
      </c>
      <c r="C255" s="24" t="s">
        <v>305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138"/>
      <c r="W255" s="83"/>
      <c r="X255" s="84"/>
      <c r="Y255" s="84"/>
    </row>
    <row r="256" spans="1:25" ht="30.4" customHeight="1">
      <c r="A256" s="144">
        <f>'S3 Maquette'!B256</f>
        <v>0</v>
      </c>
      <c r="B256" s="144">
        <f>'S3 Maquette'!C256</f>
        <v>0</v>
      </c>
      <c r="C256" s="24" t="s">
        <v>305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138"/>
      <c r="W256" s="83"/>
      <c r="X256" s="84"/>
      <c r="Y256" s="84"/>
    </row>
    <row r="257" spans="1:25" ht="30.4" customHeight="1">
      <c r="A257" s="144">
        <f>'S3 Maquette'!B257</f>
        <v>0</v>
      </c>
      <c r="B257" s="144">
        <f>'S3 Maquette'!C257</f>
        <v>0</v>
      </c>
      <c r="C257" s="24" t="s">
        <v>305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138"/>
      <c r="W257" s="83"/>
      <c r="X257" s="84"/>
      <c r="Y257" s="84"/>
    </row>
    <row r="258" spans="1:25" ht="30.4" customHeight="1">
      <c r="A258" s="144">
        <f>'S3 Maquette'!B258</f>
        <v>0</v>
      </c>
      <c r="B258" s="144">
        <f>'S3 Maquette'!C258</f>
        <v>0</v>
      </c>
      <c r="C258" s="24" t="s">
        <v>305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138"/>
      <c r="W258" s="83"/>
      <c r="X258" s="84"/>
      <c r="Y258" s="84"/>
    </row>
    <row r="259" spans="1:25" ht="30.4" customHeight="1">
      <c r="A259" s="144">
        <f>'S3 Maquette'!B259</f>
        <v>0</v>
      </c>
      <c r="B259" s="144">
        <f>'S3 Maquette'!C259</f>
        <v>0</v>
      </c>
      <c r="C259" s="24" t="s">
        <v>305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138"/>
      <c r="W259" s="83"/>
      <c r="X259" s="84"/>
      <c r="Y259" s="84"/>
    </row>
    <row r="260" spans="1:25" ht="30.4" customHeight="1">
      <c r="A260" s="144">
        <f>'S3 Maquette'!B260</f>
        <v>0</v>
      </c>
      <c r="B260" s="144">
        <f>'S3 Maquette'!C260</f>
        <v>0</v>
      </c>
      <c r="C260" s="24" t="s">
        <v>305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138"/>
      <c r="W260" s="83"/>
      <c r="X260" s="84"/>
      <c r="Y260" s="84"/>
    </row>
    <row r="261" spans="1:25" ht="30.4" customHeight="1">
      <c r="A261" s="144">
        <f>'S3 Maquette'!B261</f>
        <v>0</v>
      </c>
      <c r="B261" s="144">
        <f>'S3 Maquette'!C261</f>
        <v>0</v>
      </c>
      <c r="C261" s="24" t="s">
        <v>305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138"/>
      <c r="W261" s="83"/>
      <c r="X261" s="84"/>
      <c r="Y261" s="84"/>
    </row>
    <row r="262" spans="1:25" ht="30.4" customHeight="1">
      <c r="A262" s="144">
        <f>'S3 Maquette'!B262</f>
        <v>0</v>
      </c>
      <c r="B262" s="144">
        <f>'S3 Maquette'!C262</f>
        <v>0</v>
      </c>
      <c r="C262" s="24" t="s">
        <v>305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138"/>
      <c r="W262" s="83"/>
      <c r="X262" s="84"/>
      <c r="Y262" s="84"/>
    </row>
    <row r="263" spans="1:25" ht="30.4" customHeight="1">
      <c r="A263" s="144">
        <f>'S3 Maquette'!B263</f>
        <v>0</v>
      </c>
      <c r="B263" s="144">
        <f>'S3 Maquette'!C263</f>
        <v>0</v>
      </c>
      <c r="C263" s="24" t="s">
        <v>305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138"/>
      <c r="W263" s="83"/>
      <c r="X263" s="84"/>
      <c r="Y263" s="84"/>
    </row>
    <row r="264" spans="1:25" ht="30.4" customHeight="1">
      <c r="A264" s="144">
        <f>'S3 Maquette'!B264</f>
        <v>0</v>
      </c>
      <c r="B264" s="144">
        <f>'S3 Maquette'!C264</f>
        <v>0</v>
      </c>
      <c r="C264" s="24" t="s">
        <v>305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138"/>
      <c r="W264" s="83"/>
      <c r="X264" s="84"/>
      <c r="Y264" s="84"/>
    </row>
    <row r="265" spans="1:25" ht="30.4" customHeight="1">
      <c r="A265" s="144">
        <f>'S3 Maquette'!B265</f>
        <v>0</v>
      </c>
      <c r="B265" s="144">
        <f>'S3 Maquette'!C265</f>
        <v>0</v>
      </c>
      <c r="C265" s="24" t="s">
        <v>305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138"/>
      <c r="W265" s="83"/>
      <c r="X265" s="84"/>
      <c r="Y265" s="84"/>
    </row>
    <row r="266" spans="1:25" ht="30.4" customHeight="1">
      <c r="A266" s="144">
        <f>'S3 Maquette'!B266</f>
        <v>0</v>
      </c>
      <c r="B266" s="144">
        <f>'S3 Maquette'!C266</f>
        <v>0</v>
      </c>
      <c r="C266" s="24" t="s">
        <v>305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138"/>
      <c r="W266" s="83"/>
      <c r="X266" s="84"/>
      <c r="Y266" s="84"/>
    </row>
    <row r="267" spans="1:25" ht="30.4" customHeight="1">
      <c r="A267" s="144">
        <f>'S3 Maquette'!B267</f>
        <v>0</v>
      </c>
      <c r="B267" s="144">
        <f>'S3 Maquette'!C267</f>
        <v>0</v>
      </c>
      <c r="C267" s="24" t="s">
        <v>305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138"/>
      <c r="W267" s="83"/>
      <c r="X267" s="84"/>
      <c r="Y267" s="84"/>
    </row>
    <row r="268" spans="1:25" ht="30.4" customHeight="1">
      <c r="A268" s="144">
        <f>'S3 Maquette'!B268</f>
        <v>0</v>
      </c>
      <c r="B268" s="144">
        <f>'S3 Maquette'!C268</f>
        <v>0</v>
      </c>
      <c r="C268" s="24" t="s">
        <v>305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138"/>
      <c r="W268" s="83"/>
      <c r="X268" s="84"/>
      <c r="Y268" s="84"/>
    </row>
    <row r="269" spans="1:25" ht="30.4" customHeight="1">
      <c r="A269" s="144">
        <f>'S3 Maquette'!B269</f>
        <v>0</v>
      </c>
      <c r="B269" s="144">
        <f>'S3 Maquette'!C269</f>
        <v>0</v>
      </c>
      <c r="C269" s="24" t="s">
        <v>305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138"/>
      <c r="W269" s="83"/>
      <c r="X269" s="84"/>
      <c r="Y269" s="84"/>
    </row>
    <row r="270" spans="1:25" ht="30.4" customHeight="1">
      <c r="A270" s="144">
        <f>'S3 Maquette'!B270</f>
        <v>0</v>
      </c>
      <c r="B270" s="144">
        <f>'S3 Maquette'!C270</f>
        <v>0</v>
      </c>
      <c r="C270" s="24" t="s">
        <v>305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138"/>
      <c r="W270" s="83"/>
      <c r="X270" s="84"/>
      <c r="Y270" s="84"/>
    </row>
    <row r="271" spans="1:25" ht="30.4" customHeight="1">
      <c r="A271" s="144">
        <f>'S3 Maquette'!B271</f>
        <v>0</v>
      </c>
      <c r="B271" s="144">
        <f>'S3 Maquette'!C271</f>
        <v>0</v>
      </c>
      <c r="C271" s="24" t="s">
        <v>305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138"/>
      <c r="W271" s="83"/>
      <c r="X271" s="84"/>
      <c r="Y271" s="84"/>
    </row>
    <row r="272" spans="1:25" ht="30.4" customHeight="1">
      <c r="A272" s="144">
        <f>'S3 Maquette'!B272</f>
        <v>0</v>
      </c>
      <c r="B272" s="144">
        <f>'S3 Maquette'!C272</f>
        <v>0</v>
      </c>
      <c r="C272" s="24" t="s">
        <v>305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138"/>
      <c r="W272" s="83"/>
      <c r="X272" s="84"/>
      <c r="Y272" s="84"/>
    </row>
    <row r="273" spans="1:25" ht="30.4" customHeight="1">
      <c r="A273" s="144">
        <f>'S3 Maquette'!B273</f>
        <v>0</v>
      </c>
      <c r="B273" s="144">
        <f>'S3 Maquette'!C273</f>
        <v>0</v>
      </c>
      <c r="C273" s="24" t="s">
        <v>305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138"/>
      <c r="W273" s="83"/>
      <c r="X273" s="84"/>
      <c r="Y273" s="84"/>
    </row>
    <row r="274" spans="1:25" ht="30.4" customHeight="1">
      <c r="A274" s="144">
        <f>'S3 Maquette'!B274</f>
        <v>0</v>
      </c>
      <c r="B274" s="144">
        <f>'S3 Maquette'!C274</f>
        <v>0</v>
      </c>
      <c r="C274" s="24" t="s">
        <v>305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138"/>
      <c r="W274" s="83"/>
      <c r="X274" s="84"/>
      <c r="Y274" s="84"/>
    </row>
    <row r="275" spans="1:25" ht="30.4" customHeight="1">
      <c r="A275" s="144">
        <f>'S3 Maquette'!B275</f>
        <v>0</v>
      </c>
      <c r="B275" s="144">
        <f>'S3 Maquette'!C275</f>
        <v>0</v>
      </c>
      <c r="C275" s="24" t="s">
        <v>305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138"/>
      <c r="W275" s="83"/>
      <c r="X275" s="84"/>
      <c r="Y275" s="84"/>
    </row>
    <row r="276" spans="1:25" ht="30.4" customHeight="1">
      <c r="A276" s="144">
        <f>'S3 Maquette'!B276</f>
        <v>0</v>
      </c>
      <c r="B276" s="144">
        <f>'S3 Maquette'!C276</f>
        <v>0</v>
      </c>
      <c r="C276" s="24" t="s">
        <v>305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138"/>
      <c r="W276" s="83"/>
      <c r="X276" s="84"/>
      <c r="Y276" s="84"/>
    </row>
    <row r="277" spans="1:25" ht="30.4" customHeight="1">
      <c r="A277" s="144">
        <f>'S3 Maquette'!B277</f>
        <v>0</v>
      </c>
      <c r="B277" s="144">
        <f>'S3 Maquette'!C277</f>
        <v>0</v>
      </c>
      <c r="C277" s="24" t="s">
        <v>305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138"/>
      <c r="W277" s="83"/>
      <c r="X277" s="84"/>
      <c r="Y277" s="84"/>
    </row>
    <row r="278" spans="1:25" ht="30.4" customHeight="1">
      <c r="A278" s="144">
        <f>'S3 Maquette'!B278</f>
        <v>0</v>
      </c>
      <c r="B278" s="144">
        <f>'S3 Maquette'!C278</f>
        <v>0</v>
      </c>
      <c r="C278" s="24" t="s">
        <v>305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138"/>
      <c r="W278" s="83"/>
      <c r="X278" s="84"/>
      <c r="Y278" s="84"/>
    </row>
    <row r="279" spans="1:25" ht="30.4" customHeight="1">
      <c r="A279" s="144">
        <f>'S3 Maquette'!B279</f>
        <v>0</v>
      </c>
      <c r="B279" s="144">
        <f>'S3 Maquette'!C279</f>
        <v>0</v>
      </c>
      <c r="C279" s="24" t="s">
        <v>305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138"/>
      <c r="W279" s="83"/>
      <c r="X279" s="84"/>
      <c r="Y279" s="84"/>
    </row>
    <row r="280" spans="1:25" ht="30.4" customHeight="1">
      <c r="A280" s="144">
        <f>'S3 Maquette'!B280</f>
        <v>0</v>
      </c>
      <c r="B280" s="144">
        <f>'S3 Maquette'!C280</f>
        <v>0</v>
      </c>
      <c r="C280" s="24" t="s">
        <v>305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138"/>
      <c r="W280" s="83"/>
      <c r="X280" s="84"/>
      <c r="Y280" s="84"/>
    </row>
    <row r="281" spans="1:25" ht="30.4" customHeight="1">
      <c r="A281" s="144">
        <f>'S3 Maquette'!B281</f>
        <v>0</v>
      </c>
      <c r="B281" s="144">
        <f>'S3 Maquette'!C281</f>
        <v>0</v>
      </c>
      <c r="C281" s="24" t="s">
        <v>305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138"/>
      <c r="W281" s="83"/>
      <c r="X281" s="84"/>
      <c r="Y281" s="84"/>
    </row>
    <row r="282" spans="1:25" ht="30.4" customHeight="1">
      <c r="A282" s="144">
        <f>'S3 Maquette'!B282</f>
        <v>0</v>
      </c>
      <c r="B282" s="144">
        <f>'S3 Maquette'!C282</f>
        <v>0</v>
      </c>
      <c r="C282" s="24" t="s">
        <v>305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138"/>
      <c r="W282" s="83"/>
      <c r="X282" s="84"/>
      <c r="Y282" s="84"/>
    </row>
    <row r="283" spans="1:25" ht="30.4" customHeight="1">
      <c r="A283" s="144">
        <f>'S3 Maquette'!B283</f>
        <v>0</v>
      </c>
      <c r="B283" s="144">
        <f>'S3 Maquette'!C283</f>
        <v>0</v>
      </c>
      <c r="C283" s="24" t="s">
        <v>305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138"/>
      <c r="W283" s="83"/>
      <c r="X283" s="84"/>
      <c r="Y283" s="84"/>
    </row>
    <row r="284" spans="1:25" ht="30.4" customHeight="1">
      <c r="A284" s="144">
        <f>'S3 Maquette'!B284</f>
        <v>0</v>
      </c>
      <c r="B284" s="144">
        <f>'S3 Maquette'!C284</f>
        <v>0</v>
      </c>
      <c r="C284" s="24" t="s">
        <v>305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138"/>
      <c r="W284" s="83"/>
      <c r="X284" s="84"/>
      <c r="Y284" s="84"/>
    </row>
    <row r="285" spans="1:25" ht="30.4" customHeight="1">
      <c r="A285" s="144">
        <f>'S3 Maquette'!B285</f>
        <v>0</v>
      </c>
      <c r="B285" s="144">
        <f>'S3 Maquette'!C285</f>
        <v>0</v>
      </c>
      <c r="C285" s="24" t="s">
        <v>305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138"/>
      <c r="W285" s="83"/>
      <c r="X285" s="84"/>
      <c r="Y285" s="84"/>
    </row>
    <row r="286" spans="1:25" ht="30.4" customHeight="1">
      <c r="A286" s="144">
        <f>'S3 Maquette'!B286</f>
        <v>0</v>
      </c>
      <c r="B286" s="144">
        <f>'S3 Maquette'!C286</f>
        <v>0</v>
      </c>
      <c r="C286" s="24" t="s">
        <v>305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138"/>
      <c r="W286" s="83"/>
      <c r="X286" s="84"/>
      <c r="Y286" s="84"/>
    </row>
    <row r="287" spans="1:25" ht="30.4" customHeight="1">
      <c r="A287" s="144">
        <f>'S3 Maquette'!B287</f>
        <v>0</v>
      </c>
      <c r="B287" s="144">
        <f>'S3 Maquette'!C287</f>
        <v>0</v>
      </c>
      <c r="C287" s="24" t="s">
        <v>305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138"/>
      <c r="W287" s="83"/>
      <c r="X287" s="84"/>
      <c r="Y287" s="84"/>
    </row>
    <row r="288" spans="1:25" ht="30.4" customHeight="1">
      <c r="A288" s="144">
        <f>'S3 Maquette'!B288</f>
        <v>0</v>
      </c>
      <c r="B288" s="144">
        <f>'S3 Maquette'!C288</f>
        <v>0</v>
      </c>
      <c r="C288" s="24" t="s">
        <v>305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138"/>
      <c r="W288" s="83"/>
      <c r="X288" s="84"/>
      <c r="Y288" s="84"/>
    </row>
    <row r="289" spans="1:25" ht="30.4" customHeight="1">
      <c r="A289" s="144">
        <f>'S3 Maquette'!B289</f>
        <v>0</v>
      </c>
      <c r="B289" s="144">
        <f>'S3 Maquette'!C289</f>
        <v>0</v>
      </c>
      <c r="C289" s="24" t="s">
        <v>305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138"/>
      <c r="W289" s="83"/>
      <c r="X289" s="84"/>
      <c r="Y289" s="84"/>
    </row>
    <row r="290" spans="1:25" ht="30.4" customHeight="1">
      <c r="A290" s="144">
        <f>'S3 Maquette'!B290</f>
        <v>0</v>
      </c>
      <c r="B290" s="144">
        <f>'S3 Maquette'!C290</f>
        <v>0</v>
      </c>
      <c r="C290" s="24" t="s">
        <v>305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138"/>
      <c r="W290" s="83"/>
      <c r="X290" s="84"/>
      <c r="Y290" s="84"/>
    </row>
    <row r="291" spans="1:25" ht="30.4" customHeight="1">
      <c r="A291" s="144">
        <f>'S3 Maquette'!B291</f>
        <v>0</v>
      </c>
      <c r="B291" s="144">
        <f>'S3 Maquette'!C291</f>
        <v>0</v>
      </c>
      <c r="C291" s="24" t="s">
        <v>305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138"/>
      <c r="W291" s="83"/>
      <c r="X291" s="84"/>
      <c r="Y291" s="84"/>
    </row>
    <row r="292" spans="1:25" ht="30.4" customHeight="1">
      <c r="A292" s="144">
        <f>'S3 Maquette'!B292</f>
        <v>0</v>
      </c>
      <c r="B292" s="144">
        <f>'S3 Maquette'!C292</f>
        <v>0</v>
      </c>
      <c r="C292" s="24" t="s">
        <v>305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138"/>
      <c r="W292" s="83"/>
      <c r="X292" s="84"/>
      <c r="Y292" s="84"/>
    </row>
    <row r="293" spans="1:25" ht="30.4" customHeight="1">
      <c r="A293" s="144">
        <f>'S3 Maquette'!B293</f>
        <v>0</v>
      </c>
      <c r="B293" s="144">
        <f>'S3 Maquette'!C293</f>
        <v>0</v>
      </c>
      <c r="C293" s="24" t="s">
        <v>305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138"/>
      <c r="W293" s="83"/>
      <c r="X293" s="84"/>
      <c r="Y293" s="84"/>
    </row>
    <row r="294" spans="1:25" ht="30.4" customHeight="1">
      <c r="A294" s="144">
        <f>'S3 Maquette'!B294</f>
        <v>0</v>
      </c>
      <c r="B294" s="144">
        <f>'S3 Maquette'!C294</f>
        <v>0</v>
      </c>
      <c r="C294" s="24" t="s">
        <v>305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138"/>
      <c r="W294" s="83"/>
      <c r="X294" s="84"/>
      <c r="Y294" s="84"/>
    </row>
    <row r="295" spans="1:25" ht="30.4" customHeight="1">
      <c r="A295" s="144">
        <f>'S3 Maquette'!B295</f>
        <v>0</v>
      </c>
      <c r="B295" s="144">
        <f>'S3 Maquette'!C295</f>
        <v>0</v>
      </c>
      <c r="C295" s="24" t="s">
        <v>305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138"/>
      <c r="W295" s="83"/>
      <c r="X295" s="84"/>
      <c r="Y295" s="84"/>
    </row>
    <row r="296" spans="1:25" ht="30.4" customHeight="1">
      <c r="A296" s="144">
        <f>'S3 Maquette'!B296</f>
        <v>0</v>
      </c>
      <c r="B296" s="144">
        <f>'S3 Maquette'!C296</f>
        <v>0</v>
      </c>
      <c r="C296" s="24" t="s">
        <v>305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138"/>
      <c r="W296" s="83"/>
      <c r="X296" s="84"/>
      <c r="Y296" s="84"/>
    </row>
    <row r="297" spans="1:25" ht="30.4" customHeight="1">
      <c r="A297" s="144">
        <f>'S3 Maquette'!B297</f>
        <v>0</v>
      </c>
      <c r="B297" s="144">
        <f>'S3 Maquette'!C297</f>
        <v>0</v>
      </c>
      <c r="C297" s="24" t="s">
        <v>305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138"/>
      <c r="W297" s="83"/>
      <c r="X297" s="84"/>
      <c r="Y297" s="84"/>
    </row>
    <row r="298" spans="1:25" ht="30.4" customHeight="1">
      <c r="A298" s="144">
        <f>'S3 Maquette'!B298</f>
        <v>0</v>
      </c>
      <c r="B298" s="144">
        <f>'S3 Maquette'!C298</f>
        <v>0</v>
      </c>
      <c r="C298" s="24" t="s">
        <v>305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138"/>
      <c r="W298" s="83"/>
      <c r="X298" s="84"/>
      <c r="Y298" s="84"/>
    </row>
    <row r="299" spans="1:25" ht="30.4" customHeight="1">
      <c r="A299" s="144">
        <f>'S3 Maquette'!B299</f>
        <v>0</v>
      </c>
      <c r="B299" s="144">
        <f>'S3 Maquette'!C299</f>
        <v>0</v>
      </c>
      <c r="C299" s="24" t="s">
        <v>305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138"/>
      <c r="W299" s="83"/>
      <c r="X299" s="84"/>
      <c r="Y299" s="84"/>
    </row>
  </sheetData>
  <mergeCells count="26"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dataValidations count="6">
    <dataValidation type="list" allowBlank="1" showInputMessage="1" showErrorMessage="1" sqref="D1:D6" xr:uid="{00000000-0002-0000-0800-000000000000}">
      <formula1>"Obligatoire,Facultatif,Complémentaire"</formula1>
    </dataValidation>
    <dataValidation type="list" allowBlank="1" showInputMessage="1" showErrorMessage="1" sqref="C19:C299" xr:uid="{00000000-0002-0000-0800-000001000000}">
      <formula1>"Modification MCC"</formula1>
    </dataValidation>
    <dataValidation type="list" allowBlank="1" showInputMessage="1" showErrorMessage="1" sqref="E19:I299" xr:uid="{00000000-0002-0000-0800-000002000000}">
      <formula1>"OUI,NON"</formula1>
    </dataValidation>
    <dataValidation type="list" allowBlank="1" showInputMessage="1" showErrorMessage="1" sqref="K19:K299" xr:uid="{00000000-0002-0000-0800-000003000000}">
      <formula1>"CCI (CC Intégral),CT (Contrôle terminal),CC&amp;CT"</formula1>
    </dataValidation>
    <dataValidation type="list" allowBlank="1" showInputMessage="1" showErrorMessage="1" sqref="N19:N299 P19:P299 S19:S299" xr:uid="{00000000-0002-0000-0800-000004000000}">
      <formula1>"Écrit,Oral,Écrit/Pratique,Rapport/Mémoire,Pratique sportive"</formula1>
    </dataValidation>
    <dataValidation type="list" allowBlank="1" showInputMessage="1" showErrorMessage="1" sqref="R19:R299" xr:uid="{00000000-0002-0000-0800-000005000000}">
      <formula1>"CT (Contrôle terminal),Autres"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06"/>
  <sheetViews>
    <sheetView showGridLines="0" workbookViewId="0">
      <selection sqref="A1:J6"/>
    </sheetView>
  </sheetViews>
  <sheetFormatPr baseColWidth="10" defaultColWidth="11.453125" defaultRowHeight="15" customHeight="1"/>
  <cols>
    <col min="1" max="1" width="18.453125" style="1" customWidth="1"/>
    <col min="2" max="2" width="72.6328125" style="1" customWidth="1"/>
    <col min="3" max="3" width="18" style="1" customWidth="1"/>
    <col min="4" max="4" width="15.6328125" style="1" customWidth="1"/>
    <col min="5" max="5" width="27.36328125" style="1" customWidth="1"/>
    <col min="6" max="6" width="24.6328125" style="1" customWidth="1"/>
    <col min="7" max="7" width="29.1796875" style="1" customWidth="1"/>
    <col min="8" max="8" width="35.6328125" style="1" customWidth="1"/>
    <col min="9" max="9" width="17" style="1" customWidth="1"/>
    <col min="10" max="10" width="14.36328125" style="1" customWidth="1"/>
    <col min="11" max="11" width="14.6328125" style="1" customWidth="1"/>
    <col min="12" max="13" width="21.6328125" style="1" customWidth="1"/>
    <col min="14" max="14" width="47.6328125" style="1" customWidth="1"/>
    <col min="15" max="15" width="54.1796875" style="1" customWidth="1"/>
    <col min="16" max="16" width="11.453125" style="1" customWidth="1"/>
    <col min="17" max="16384" width="11.453125" style="1"/>
  </cols>
  <sheetData>
    <row r="1" spans="1:1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83"/>
      <c r="L1" s="84"/>
      <c r="M1" s="84"/>
      <c r="N1" s="84"/>
      <c r="O1" s="84"/>
    </row>
    <row r="2" spans="1:1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83"/>
      <c r="L2" s="84"/>
      <c r="M2" s="84"/>
      <c r="N2" s="84"/>
      <c r="O2" s="84"/>
    </row>
    <row r="3" spans="1:1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83"/>
      <c r="L3" s="84"/>
      <c r="M3" s="84"/>
      <c r="N3" s="84"/>
      <c r="O3" s="84"/>
    </row>
    <row r="4" spans="1:1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83"/>
      <c r="L4" s="84"/>
      <c r="M4" s="84"/>
      <c r="N4" s="84"/>
      <c r="O4" s="84"/>
    </row>
    <row r="5" spans="1:1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83"/>
      <c r="L5" s="84"/>
      <c r="M5" s="84"/>
      <c r="N5" s="84"/>
      <c r="O5" s="84"/>
    </row>
    <row r="6" spans="1:1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83"/>
      <c r="L6" s="84"/>
      <c r="M6" s="84"/>
      <c r="N6" s="84"/>
      <c r="O6" s="84"/>
    </row>
    <row r="7" spans="1:15" ht="18" customHeight="1">
      <c r="A7" s="236" t="s">
        <v>199</v>
      </c>
      <c r="B7" s="236" t="str">
        <f>'Fiche Générale'!B3</f>
        <v>Portail_SV</v>
      </c>
      <c r="C7" s="236" t="s">
        <v>200</v>
      </c>
      <c r="D7" s="237"/>
      <c r="E7" s="238" t="str">
        <f>'Fiche Générale'!B4</f>
        <v>Bio-Geo-Sciences</v>
      </c>
      <c r="F7" s="244"/>
      <c r="G7" s="236" t="s">
        <v>201</v>
      </c>
      <c r="H7" s="231" t="str">
        <f>'Fiche Générale'!B5</f>
        <v>SPSTV24</v>
      </c>
      <c r="I7" s="279"/>
      <c r="J7" s="279"/>
      <c r="K7" s="83"/>
      <c r="L7" s="84"/>
      <c r="M7" s="84"/>
      <c r="N7" s="84"/>
      <c r="O7" s="84"/>
    </row>
    <row r="8" spans="1:15" ht="18" customHeight="1">
      <c r="A8" s="237"/>
      <c r="B8" s="249"/>
      <c r="C8" s="237"/>
      <c r="D8" s="237"/>
      <c r="E8" s="245"/>
      <c r="F8" s="246"/>
      <c r="G8" s="237"/>
      <c r="H8" s="279"/>
      <c r="I8" s="279"/>
      <c r="J8" s="279"/>
      <c r="K8" s="83"/>
      <c r="L8" s="84"/>
      <c r="M8" s="84"/>
      <c r="N8" s="84"/>
      <c r="O8" s="84"/>
    </row>
    <row r="9" spans="1:15" ht="18" customHeight="1">
      <c r="A9" s="237"/>
      <c r="B9" s="249"/>
      <c r="C9" s="237"/>
      <c r="D9" s="237"/>
      <c r="E9" s="247"/>
      <c r="F9" s="248"/>
      <c r="G9" s="237"/>
      <c r="H9" s="279"/>
      <c r="I9" s="279"/>
      <c r="J9" s="279"/>
      <c r="K9" s="83"/>
      <c r="L9" s="84"/>
      <c r="M9" s="84"/>
      <c r="N9" s="84"/>
      <c r="O9" s="84"/>
    </row>
    <row r="10" spans="1:15" ht="18" customHeight="1">
      <c r="A10" s="237"/>
      <c r="B10" s="249"/>
      <c r="C10" s="250" t="s">
        <v>202</v>
      </c>
      <c r="D10" s="251"/>
      <c r="E10" s="250" t="str">
        <f>'Fiche Générale'!B9</f>
        <v>Bio-Geo-Sciences</v>
      </c>
      <c r="F10" s="276"/>
      <c r="G10" s="276"/>
      <c r="H10" s="276"/>
      <c r="I10" s="276"/>
      <c r="J10" s="276"/>
      <c r="K10" s="83"/>
      <c r="L10" s="84"/>
      <c r="M10" s="84"/>
      <c r="N10" s="84"/>
      <c r="O10" s="84"/>
    </row>
    <row r="11" spans="1:15" ht="18" customHeight="1">
      <c r="A11" s="237"/>
      <c r="B11" s="249"/>
      <c r="C11" s="251"/>
      <c r="D11" s="251"/>
      <c r="E11" s="276"/>
      <c r="F11" s="276"/>
      <c r="G11" s="276"/>
      <c r="H11" s="276"/>
      <c r="I11" s="276"/>
      <c r="J11" s="276"/>
      <c r="K11" s="83"/>
      <c r="L11" s="84"/>
      <c r="M11" s="84"/>
      <c r="N11" s="84"/>
      <c r="O11" s="84"/>
    </row>
    <row r="12" spans="1:15" ht="15" customHeight="1">
      <c r="A12" s="85"/>
      <c r="B12" s="85"/>
      <c r="C12" s="164" t="s">
        <v>403</v>
      </c>
      <c r="D12" s="85"/>
      <c r="E12" s="86"/>
      <c r="F12" s="86"/>
      <c r="G12" s="85"/>
      <c r="H12" s="85"/>
      <c r="I12" s="85"/>
      <c r="J12" s="87"/>
      <c r="K12" s="84"/>
      <c r="L12" s="84"/>
      <c r="M12" s="84"/>
      <c r="N12" s="84"/>
      <c r="O12" s="84"/>
    </row>
    <row r="13" spans="1:15" ht="13.5" customHeight="1">
      <c r="A13" s="172" t="s">
        <v>203</v>
      </c>
      <c r="B13" s="258" t="str">
        <f>'S3 Maquette'!B13</f>
        <v>2ème année de Portail</v>
      </c>
      <c r="C13" s="172" t="s">
        <v>205</v>
      </c>
      <c r="D13" s="173"/>
      <c r="E13" s="227" t="s">
        <v>351</v>
      </c>
      <c r="F13" s="229">
        <v>400</v>
      </c>
      <c r="G13" s="172" t="s">
        <v>352</v>
      </c>
      <c r="H13" s="176">
        <f>Calcul!J7</f>
        <v>384.5</v>
      </c>
      <c r="I13" s="173"/>
      <c r="J13" s="165"/>
      <c r="K13" s="84"/>
      <c r="L13" s="84"/>
      <c r="M13" s="84"/>
      <c r="N13" s="84"/>
      <c r="O13" s="84"/>
    </row>
    <row r="14" spans="1:15" ht="15" customHeight="1">
      <c r="A14" s="173"/>
      <c r="B14" s="259"/>
      <c r="C14" s="173"/>
      <c r="D14" s="173"/>
      <c r="E14" s="228"/>
      <c r="F14" s="230"/>
      <c r="G14" s="173"/>
      <c r="H14" s="173"/>
      <c r="I14" s="173"/>
      <c r="J14" s="165"/>
      <c r="K14" s="84"/>
      <c r="L14" s="84"/>
      <c r="M14" s="84"/>
      <c r="N14" s="84"/>
      <c r="O14" s="84"/>
    </row>
    <row r="15" spans="1:15" ht="15" customHeight="1">
      <c r="A15" s="172" t="s">
        <v>208</v>
      </c>
      <c r="B15" s="258" t="s">
        <v>146</v>
      </c>
      <c r="C15" s="179" t="s">
        <v>209</v>
      </c>
      <c r="D15" s="180"/>
      <c r="E15" s="286" t="s">
        <v>404</v>
      </c>
      <c r="F15" s="287"/>
      <c r="G15" s="258" t="s">
        <v>405</v>
      </c>
      <c r="H15" s="290">
        <f>Calcul!J20</f>
        <v>-24</v>
      </c>
      <c r="I15" s="278"/>
      <c r="J15" s="165"/>
      <c r="K15" s="84"/>
      <c r="L15" s="84"/>
      <c r="M15" s="84"/>
      <c r="N15" s="84"/>
      <c r="O15" s="84"/>
    </row>
    <row r="16" spans="1:15" ht="15" customHeight="1">
      <c r="A16" s="173"/>
      <c r="B16" s="259"/>
      <c r="C16" s="182"/>
      <c r="D16" s="183"/>
      <c r="E16" s="288"/>
      <c r="F16" s="289"/>
      <c r="G16" s="259"/>
      <c r="H16" s="278"/>
      <c r="I16" s="278"/>
      <c r="J16" s="165"/>
      <c r="K16" s="84"/>
      <c r="L16" s="84"/>
      <c r="M16" s="84"/>
      <c r="N16" s="84"/>
      <c r="O16" s="84"/>
    </row>
    <row r="17" spans="1:15" ht="15" customHeight="1">
      <c r="A17" s="85"/>
      <c r="B17" s="85"/>
      <c r="C17" s="85"/>
      <c r="D17" s="85"/>
      <c r="E17" s="85"/>
      <c r="F17" s="85"/>
      <c r="G17" s="85"/>
      <c r="H17" s="85"/>
      <c r="I17" s="85"/>
      <c r="J17" s="88"/>
      <c r="K17" s="88"/>
      <c r="L17" s="88"/>
      <c r="M17" s="88"/>
      <c r="N17" s="88"/>
      <c r="O17" s="88"/>
    </row>
    <row r="18" spans="1:15" ht="49.15" customHeight="1">
      <c r="A18" s="89" t="s">
        <v>212</v>
      </c>
      <c r="B18" s="89" t="s">
        <v>213</v>
      </c>
      <c r="C18" s="89" t="s">
        <v>3</v>
      </c>
      <c r="D18" s="89" t="s">
        <v>214</v>
      </c>
      <c r="E18" s="89" t="s">
        <v>6</v>
      </c>
      <c r="F18" s="89" t="s">
        <v>5</v>
      </c>
      <c r="G18" s="90" t="s">
        <v>355</v>
      </c>
      <c r="H18" s="89" t="s">
        <v>83</v>
      </c>
      <c r="I18" s="89" t="s">
        <v>142</v>
      </c>
      <c r="J18" s="89" t="s">
        <v>147</v>
      </c>
      <c r="K18" s="89" t="s">
        <v>148</v>
      </c>
      <c r="L18" s="89" t="s">
        <v>216</v>
      </c>
      <c r="M18" s="89" t="s">
        <v>4</v>
      </c>
      <c r="N18" s="89" t="s">
        <v>217</v>
      </c>
      <c r="O18" s="89" t="s">
        <v>218</v>
      </c>
    </row>
    <row r="19" spans="1:15" ht="43.15" customHeight="1">
      <c r="A19" s="91">
        <v>0</v>
      </c>
      <c r="B19" s="92" t="s">
        <v>406</v>
      </c>
      <c r="C19" s="98" t="s">
        <v>11</v>
      </c>
      <c r="D19" s="91">
        <v>6</v>
      </c>
      <c r="E19" s="96"/>
      <c r="F19" s="96"/>
      <c r="G19" s="96"/>
      <c r="H19" s="94"/>
      <c r="I19" s="94"/>
      <c r="J19" s="94"/>
      <c r="K19" s="94"/>
      <c r="L19" s="94"/>
      <c r="M19" s="94"/>
      <c r="N19" s="96"/>
      <c r="O19" s="97"/>
    </row>
    <row r="20" spans="1:15" ht="43.15" customHeight="1">
      <c r="A20" s="98" t="s">
        <v>220</v>
      </c>
      <c r="B20" s="92" t="s">
        <v>407</v>
      </c>
      <c r="C20" s="98" t="s">
        <v>19</v>
      </c>
      <c r="D20" s="94"/>
      <c r="E20" s="96"/>
      <c r="F20" s="96"/>
      <c r="G20" s="96"/>
      <c r="H20" s="94"/>
      <c r="I20" s="94"/>
      <c r="J20" s="94"/>
      <c r="K20" s="94"/>
      <c r="L20" s="94"/>
      <c r="M20" s="94"/>
      <c r="N20" s="96"/>
      <c r="O20" s="97"/>
    </row>
    <row r="21" spans="1:15" ht="43.15" customHeight="1">
      <c r="A21" s="98" t="s">
        <v>222</v>
      </c>
      <c r="B21" s="92" t="s">
        <v>408</v>
      </c>
      <c r="C21" s="98" t="s">
        <v>19</v>
      </c>
      <c r="D21" s="94"/>
      <c r="E21" s="96"/>
      <c r="F21" s="96"/>
      <c r="G21" s="96"/>
      <c r="H21" s="94"/>
      <c r="I21" s="94"/>
      <c r="J21" s="94"/>
      <c r="K21" s="94"/>
      <c r="L21" s="94"/>
      <c r="M21" s="94"/>
      <c r="N21" s="96"/>
      <c r="O21" s="97"/>
    </row>
    <row r="22" spans="1:15" ht="43.15" customHeight="1">
      <c r="A22" s="98" t="s">
        <v>224</v>
      </c>
      <c r="B22" s="100" t="s">
        <v>409</v>
      </c>
      <c r="C22" s="98" t="s">
        <v>19</v>
      </c>
      <c r="D22" s="94"/>
      <c r="E22" s="96"/>
      <c r="F22" s="96"/>
      <c r="G22" s="96"/>
      <c r="H22" s="94"/>
      <c r="I22" s="94"/>
      <c r="J22" s="94"/>
      <c r="K22" s="94"/>
      <c r="L22" s="94"/>
      <c r="M22" s="94"/>
      <c r="N22" s="96"/>
      <c r="O22" s="97"/>
    </row>
    <row r="23" spans="1:15" ht="43.15" customHeight="1">
      <c r="A23" s="101">
        <v>1</v>
      </c>
      <c r="B23" s="102" t="s">
        <v>410</v>
      </c>
      <c r="C23" s="24" t="s">
        <v>11</v>
      </c>
      <c r="D23" s="104">
        <v>6</v>
      </c>
      <c r="E23" s="97"/>
      <c r="F23" s="97"/>
      <c r="G23" s="103" t="s">
        <v>411</v>
      </c>
      <c r="H23" s="105"/>
      <c r="I23" s="105"/>
      <c r="J23" s="105"/>
      <c r="K23" s="105"/>
      <c r="L23" s="105"/>
      <c r="M23" s="105"/>
      <c r="N23" s="97"/>
      <c r="O23" s="97"/>
    </row>
    <row r="24" spans="1:15" ht="43.15" customHeight="1">
      <c r="A24" s="114" t="s">
        <v>230</v>
      </c>
      <c r="B24" s="106" t="s">
        <v>412</v>
      </c>
      <c r="C24" s="24" t="s">
        <v>19</v>
      </c>
      <c r="D24" s="105"/>
      <c r="E24" s="97"/>
      <c r="F24" s="97"/>
      <c r="G24" s="24" t="s">
        <v>413</v>
      </c>
      <c r="H24" s="24" t="s">
        <v>127</v>
      </c>
      <c r="I24" s="104">
        <v>22</v>
      </c>
      <c r="J24" s="104">
        <v>14</v>
      </c>
      <c r="K24" s="104">
        <v>8</v>
      </c>
      <c r="L24" s="105"/>
      <c r="M24" s="24" t="s">
        <v>20</v>
      </c>
      <c r="N24" s="106" t="s">
        <v>361</v>
      </c>
      <c r="O24" s="106" t="s">
        <v>414</v>
      </c>
    </row>
    <row r="25" spans="1:15" ht="43.15" customHeight="1">
      <c r="A25" s="114" t="s">
        <v>233</v>
      </c>
      <c r="B25" s="116" t="s">
        <v>415</v>
      </c>
      <c r="C25" s="24" t="s">
        <v>19</v>
      </c>
      <c r="D25" s="105"/>
      <c r="E25" s="97"/>
      <c r="F25" s="97"/>
      <c r="G25" s="24" t="s">
        <v>416</v>
      </c>
      <c r="H25" s="24" t="s">
        <v>128</v>
      </c>
      <c r="I25" s="104">
        <v>16</v>
      </c>
      <c r="J25" s="104">
        <v>14</v>
      </c>
      <c r="K25" s="104">
        <v>2</v>
      </c>
      <c r="L25" s="105"/>
      <c r="M25" s="24" t="s">
        <v>20</v>
      </c>
      <c r="N25" s="106" t="s">
        <v>361</v>
      </c>
      <c r="O25" s="106" t="s">
        <v>417</v>
      </c>
    </row>
    <row r="26" spans="1:15" ht="43.15" customHeight="1">
      <c r="A26" s="101">
        <v>2</v>
      </c>
      <c r="B26" s="117" t="s">
        <v>418</v>
      </c>
      <c r="C26" s="24" t="s">
        <v>11</v>
      </c>
      <c r="D26" s="104">
        <v>6</v>
      </c>
      <c r="E26" s="97"/>
      <c r="F26" s="97"/>
      <c r="G26" s="24" t="s">
        <v>419</v>
      </c>
      <c r="H26" s="105"/>
      <c r="I26" s="105"/>
      <c r="J26" s="105"/>
      <c r="K26" s="105"/>
      <c r="L26" s="105"/>
      <c r="M26" s="105"/>
      <c r="N26" s="97"/>
      <c r="O26" s="97"/>
    </row>
    <row r="27" spans="1:15" ht="43.15" customHeight="1">
      <c r="A27" s="114" t="s">
        <v>241</v>
      </c>
      <c r="B27" s="116" t="s">
        <v>420</v>
      </c>
      <c r="C27" s="24" t="s">
        <v>19</v>
      </c>
      <c r="D27" s="105"/>
      <c r="E27" s="97"/>
      <c r="F27" s="97"/>
      <c r="G27" s="24" t="s">
        <v>421</v>
      </c>
      <c r="H27" s="24" t="s">
        <v>127</v>
      </c>
      <c r="I27" s="104">
        <v>14</v>
      </c>
      <c r="J27" s="104">
        <v>10</v>
      </c>
      <c r="K27" s="104">
        <v>12</v>
      </c>
      <c r="L27" s="105"/>
      <c r="M27" s="24" t="s">
        <v>20</v>
      </c>
      <c r="N27" s="106" t="s">
        <v>361</v>
      </c>
      <c r="O27" s="106" t="s">
        <v>414</v>
      </c>
    </row>
    <row r="28" spans="1:15" ht="43.15" customHeight="1">
      <c r="A28" s="114" t="s">
        <v>244</v>
      </c>
      <c r="B28" s="116" t="s">
        <v>422</v>
      </c>
      <c r="C28" s="24" t="s">
        <v>19</v>
      </c>
      <c r="D28" s="105"/>
      <c r="E28" s="97"/>
      <c r="F28" s="97"/>
      <c r="G28" s="24" t="s">
        <v>423</v>
      </c>
      <c r="H28" s="24" t="s">
        <v>127</v>
      </c>
      <c r="I28" s="104">
        <v>18</v>
      </c>
      <c r="J28" s="104">
        <v>10</v>
      </c>
      <c r="K28" s="104">
        <v>8</v>
      </c>
      <c r="L28" s="105"/>
      <c r="M28" s="24" t="s">
        <v>20</v>
      </c>
      <c r="N28" s="106" t="s">
        <v>361</v>
      </c>
      <c r="O28" s="106" t="s">
        <v>424</v>
      </c>
    </row>
    <row r="29" spans="1:15" ht="43.15" customHeight="1">
      <c r="A29" s="101">
        <v>3</v>
      </c>
      <c r="B29" s="117" t="s">
        <v>425</v>
      </c>
      <c r="C29" s="24" t="s">
        <v>11</v>
      </c>
      <c r="D29" s="104">
        <v>6</v>
      </c>
      <c r="E29" s="97"/>
      <c r="F29" s="97"/>
      <c r="G29" s="24" t="s">
        <v>426</v>
      </c>
      <c r="H29" s="24" t="s">
        <v>118</v>
      </c>
      <c r="I29" s="104">
        <v>30</v>
      </c>
      <c r="J29" s="104">
        <v>30</v>
      </c>
      <c r="K29" s="105"/>
      <c r="L29" s="105"/>
      <c r="M29" s="24" t="s">
        <v>20</v>
      </c>
      <c r="N29" s="106" t="s">
        <v>427</v>
      </c>
      <c r="O29" s="106" t="s">
        <v>428</v>
      </c>
    </row>
    <row r="30" spans="1:15" ht="43.15" customHeight="1">
      <c r="A30" s="101">
        <v>4</v>
      </c>
      <c r="B30" s="117" t="s">
        <v>429</v>
      </c>
      <c r="C30" s="24" t="s">
        <v>11</v>
      </c>
      <c r="D30" s="104">
        <v>6</v>
      </c>
      <c r="E30" s="122"/>
      <c r="F30" s="166"/>
      <c r="G30" s="24" t="s">
        <v>430</v>
      </c>
      <c r="H30" s="24" t="s">
        <v>118</v>
      </c>
      <c r="I30" s="104">
        <v>26</v>
      </c>
      <c r="J30" s="104">
        <v>16.5</v>
      </c>
      <c r="K30" s="104">
        <v>27</v>
      </c>
      <c r="L30" s="105"/>
      <c r="M30" s="24" t="s">
        <v>20</v>
      </c>
      <c r="N30" s="106" t="s">
        <v>427</v>
      </c>
      <c r="O30" s="140" t="s">
        <v>431</v>
      </c>
    </row>
    <row r="31" spans="1:15" ht="43.15" customHeight="1">
      <c r="A31" s="101">
        <v>5</v>
      </c>
      <c r="B31" s="117" t="s">
        <v>432</v>
      </c>
      <c r="C31" s="24" t="s">
        <v>11</v>
      </c>
      <c r="D31" s="104">
        <v>6</v>
      </c>
      <c r="E31" s="97"/>
      <c r="F31" s="166"/>
      <c r="G31" s="24" t="s">
        <v>433</v>
      </c>
      <c r="H31" s="24" t="s">
        <v>118</v>
      </c>
      <c r="I31" s="104">
        <v>6</v>
      </c>
      <c r="J31" s="104">
        <v>24</v>
      </c>
      <c r="K31" s="104">
        <v>35</v>
      </c>
      <c r="L31" s="105"/>
      <c r="M31" s="24" t="s">
        <v>20</v>
      </c>
      <c r="N31" s="106" t="s">
        <v>427</v>
      </c>
      <c r="O31" s="106" t="s">
        <v>434</v>
      </c>
    </row>
    <row r="32" spans="1:15" ht="43.15" customHeight="1">
      <c r="A32" s="118"/>
      <c r="B32" s="119"/>
      <c r="C32" s="105"/>
      <c r="D32" s="105"/>
      <c r="E32" s="97"/>
      <c r="F32" s="97"/>
      <c r="G32" s="97"/>
      <c r="H32" s="105"/>
      <c r="I32" s="105"/>
      <c r="J32" s="105"/>
      <c r="K32" s="105"/>
      <c r="L32" s="105"/>
      <c r="M32" s="105"/>
      <c r="N32" s="97"/>
      <c r="O32" s="97"/>
    </row>
    <row r="33" spans="1:15" ht="43.15" customHeight="1">
      <c r="A33" s="118"/>
      <c r="B33" s="119"/>
      <c r="C33" s="105"/>
      <c r="D33" s="105"/>
      <c r="E33" s="97"/>
      <c r="F33" s="97"/>
      <c r="G33" s="97"/>
      <c r="H33" s="105"/>
      <c r="I33" s="105"/>
      <c r="J33" s="105"/>
      <c r="K33" s="105"/>
      <c r="L33" s="105"/>
      <c r="M33" s="105"/>
      <c r="N33" s="97"/>
      <c r="O33" s="97"/>
    </row>
    <row r="34" spans="1:15" ht="43.15" customHeight="1">
      <c r="A34" s="118"/>
      <c r="B34" s="119"/>
      <c r="C34" s="105"/>
      <c r="D34" s="105"/>
      <c r="E34" s="97"/>
      <c r="F34" s="97"/>
      <c r="G34" s="97"/>
      <c r="H34" s="105"/>
      <c r="I34" s="105"/>
      <c r="J34" s="105"/>
      <c r="K34" s="105"/>
      <c r="L34" s="105"/>
      <c r="M34" s="105"/>
      <c r="N34" s="97"/>
      <c r="O34" s="97"/>
    </row>
    <row r="35" spans="1:15" ht="43.15" customHeight="1">
      <c r="A35" s="118"/>
      <c r="B35" s="119"/>
      <c r="C35" s="105"/>
      <c r="D35" s="105"/>
      <c r="E35" s="97"/>
      <c r="F35" s="97"/>
      <c r="G35" s="97"/>
      <c r="H35" s="105"/>
      <c r="I35" s="105"/>
      <c r="J35" s="105"/>
      <c r="K35" s="105"/>
      <c r="L35" s="105"/>
      <c r="M35" s="105"/>
      <c r="N35" s="97"/>
      <c r="O35" s="97"/>
    </row>
    <row r="36" spans="1:15" ht="43.15" customHeight="1">
      <c r="A36" s="118"/>
      <c r="B36" s="119"/>
      <c r="C36" s="105"/>
      <c r="D36" s="105"/>
      <c r="E36" s="97"/>
      <c r="F36" s="97"/>
      <c r="G36" s="97"/>
      <c r="H36" s="105"/>
      <c r="I36" s="105"/>
      <c r="J36" s="105"/>
      <c r="K36" s="105"/>
      <c r="L36" s="105"/>
      <c r="M36" s="105"/>
      <c r="N36" s="97"/>
      <c r="O36" s="97"/>
    </row>
    <row r="37" spans="1:15" ht="43.15" customHeight="1">
      <c r="A37" s="118"/>
      <c r="B37" s="119"/>
      <c r="C37" s="105"/>
      <c r="D37" s="105"/>
      <c r="E37" s="97"/>
      <c r="F37" s="97"/>
      <c r="G37" s="97"/>
      <c r="H37" s="105"/>
      <c r="I37" s="105"/>
      <c r="J37" s="105"/>
      <c r="K37" s="105"/>
      <c r="L37" s="105"/>
      <c r="M37" s="105"/>
      <c r="N37" s="97"/>
      <c r="O37" s="97"/>
    </row>
    <row r="38" spans="1:15" ht="43.15" customHeight="1">
      <c r="A38" s="118"/>
      <c r="B38" s="119"/>
      <c r="C38" s="105"/>
      <c r="D38" s="105"/>
      <c r="E38" s="97"/>
      <c r="F38" s="97"/>
      <c r="G38" s="97"/>
      <c r="H38" s="105"/>
      <c r="I38" s="105"/>
      <c r="J38" s="105"/>
      <c r="K38" s="105"/>
      <c r="L38" s="105"/>
      <c r="M38" s="105"/>
      <c r="N38" s="97"/>
      <c r="O38" s="97"/>
    </row>
    <row r="39" spans="1:15" ht="43.15" customHeight="1">
      <c r="A39" s="118"/>
      <c r="B39" s="119"/>
      <c r="C39" s="105"/>
      <c r="D39" s="105"/>
      <c r="E39" s="97"/>
      <c r="F39" s="97"/>
      <c r="G39" s="97"/>
      <c r="H39" s="105"/>
      <c r="I39" s="105"/>
      <c r="J39" s="105"/>
      <c r="K39" s="105"/>
      <c r="L39" s="105"/>
      <c r="M39" s="105"/>
      <c r="N39" s="97"/>
      <c r="O39" s="97"/>
    </row>
    <row r="40" spans="1:15" ht="43.15" customHeight="1">
      <c r="A40" s="118"/>
      <c r="B40" s="119"/>
      <c r="C40" s="105"/>
      <c r="D40" s="105"/>
      <c r="E40" s="97"/>
      <c r="F40" s="97"/>
      <c r="G40" s="97"/>
      <c r="H40" s="105"/>
      <c r="I40" s="105"/>
      <c r="J40" s="105"/>
      <c r="K40" s="105"/>
      <c r="L40" s="105"/>
      <c r="M40" s="105"/>
      <c r="N40" s="97"/>
      <c r="O40" s="97"/>
    </row>
    <row r="41" spans="1:15" ht="43.15" customHeight="1">
      <c r="A41" s="118"/>
      <c r="B41" s="119"/>
      <c r="C41" s="105"/>
      <c r="D41" s="105"/>
      <c r="E41" s="97"/>
      <c r="F41" s="97"/>
      <c r="G41" s="97"/>
      <c r="H41" s="105"/>
      <c r="I41" s="105"/>
      <c r="J41" s="105"/>
      <c r="K41" s="105"/>
      <c r="L41" s="105"/>
      <c r="M41" s="105"/>
      <c r="N41" s="97"/>
      <c r="O41" s="97"/>
    </row>
    <row r="42" spans="1:15" ht="43.15" customHeight="1">
      <c r="A42" s="118"/>
      <c r="B42" s="119"/>
      <c r="C42" s="105"/>
      <c r="D42" s="105"/>
      <c r="E42" s="97"/>
      <c r="F42" s="97"/>
      <c r="G42" s="97"/>
      <c r="H42" s="105"/>
      <c r="I42" s="105"/>
      <c r="J42" s="105"/>
      <c r="K42" s="105"/>
      <c r="L42" s="105"/>
      <c r="M42" s="105"/>
      <c r="N42" s="97"/>
      <c r="O42" s="97"/>
    </row>
    <row r="43" spans="1:15" ht="43.15" customHeight="1">
      <c r="A43" s="120"/>
      <c r="B43" s="121"/>
      <c r="C43" s="105"/>
      <c r="D43" s="146"/>
      <c r="E43" s="122"/>
      <c r="F43" s="122"/>
      <c r="G43" s="122"/>
      <c r="H43" s="146"/>
      <c r="I43" s="105"/>
      <c r="J43" s="105"/>
      <c r="K43" s="105"/>
      <c r="L43" s="105"/>
      <c r="M43" s="105"/>
      <c r="N43" s="122"/>
      <c r="O43" s="122"/>
    </row>
    <row r="44" spans="1:15" ht="43.15" customHeight="1">
      <c r="A44" s="120"/>
      <c r="B44" s="121"/>
      <c r="C44" s="105"/>
      <c r="D44" s="146"/>
      <c r="E44" s="122"/>
      <c r="F44" s="122"/>
      <c r="G44" s="122"/>
      <c r="H44" s="146"/>
      <c r="I44" s="105"/>
      <c r="J44" s="105"/>
      <c r="K44" s="105"/>
      <c r="L44" s="105"/>
      <c r="M44" s="105"/>
      <c r="N44" s="122"/>
      <c r="O44" s="122"/>
    </row>
    <row r="45" spans="1:15" ht="43.15" customHeight="1">
      <c r="A45" s="120"/>
      <c r="B45" s="121"/>
      <c r="C45" s="105"/>
      <c r="D45" s="146"/>
      <c r="E45" s="122"/>
      <c r="F45" s="122"/>
      <c r="G45" s="122"/>
      <c r="H45" s="146"/>
      <c r="I45" s="105"/>
      <c r="J45" s="105"/>
      <c r="K45" s="105"/>
      <c r="L45" s="105"/>
      <c r="M45" s="105"/>
      <c r="N45" s="122"/>
      <c r="O45" s="122"/>
    </row>
    <row r="46" spans="1:15" ht="43.15" customHeight="1">
      <c r="A46" s="120"/>
      <c r="B46" s="121"/>
      <c r="C46" s="105"/>
      <c r="D46" s="146"/>
      <c r="E46" s="122"/>
      <c r="F46" s="122"/>
      <c r="G46" s="122"/>
      <c r="H46" s="146"/>
      <c r="I46" s="105"/>
      <c r="J46" s="105"/>
      <c r="K46" s="105"/>
      <c r="L46" s="105"/>
      <c r="M46" s="105"/>
      <c r="N46" s="122"/>
      <c r="O46" s="122"/>
    </row>
    <row r="47" spans="1:15" ht="43.15" customHeight="1">
      <c r="A47" s="120"/>
      <c r="B47" s="121"/>
      <c r="C47" s="105"/>
      <c r="D47" s="146"/>
      <c r="E47" s="122"/>
      <c r="F47" s="122"/>
      <c r="G47" s="122"/>
      <c r="H47" s="146"/>
      <c r="I47" s="105"/>
      <c r="J47" s="105"/>
      <c r="K47" s="105"/>
      <c r="L47" s="105"/>
      <c r="M47" s="105"/>
      <c r="N47" s="122"/>
      <c r="O47" s="122"/>
    </row>
    <row r="48" spans="1:15" ht="43.15" customHeight="1">
      <c r="A48" s="120"/>
      <c r="B48" s="121"/>
      <c r="C48" s="105"/>
      <c r="D48" s="146"/>
      <c r="E48" s="122"/>
      <c r="F48" s="122"/>
      <c r="G48" s="122"/>
      <c r="H48" s="146"/>
      <c r="I48" s="123"/>
      <c r="J48" s="123"/>
      <c r="K48" s="105"/>
      <c r="L48" s="105"/>
      <c r="M48" s="105"/>
      <c r="N48" s="122"/>
      <c r="O48" s="122"/>
    </row>
    <row r="49" spans="1:15" ht="43.15" customHeight="1">
      <c r="A49" s="120"/>
      <c r="B49" s="121"/>
      <c r="C49" s="105"/>
      <c r="D49" s="146"/>
      <c r="E49" s="122"/>
      <c r="F49" s="122"/>
      <c r="G49" s="122"/>
      <c r="H49" s="146"/>
      <c r="I49" s="105"/>
      <c r="J49" s="105"/>
      <c r="K49" s="105"/>
      <c r="L49" s="105"/>
      <c r="M49" s="105"/>
      <c r="N49" s="122"/>
      <c r="O49" s="122"/>
    </row>
    <row r="50" spans="1:15" ht="43.15" customHeight="1">
      <c r="A50" s="120"/>
      <c r="B50" s="121"/>
      <c r="C50" s="105"/>
      <c r="D50" s="146"/>
      <c r="E50" s="122"/>
      <c r="F50" s="122"/>
      <c r="G50" s="122"/>
      <c r="H50" s="146"/>
      <c r="I50" s="105"/>
      <c r="J50" s="105"/>
      <c r="K50" s="105"/>
      <c r="L50" s="105"/>
      <c r="M50" s="105"/>
      <c r="N50" s="122"/>
      <c r="O50" s="122"/>
    </row>
    <row r="51" spans="1:15" ht="43.15" customHeight="1">
      <c r="A51" s="120"/>
      <c r="B51" s="121"/>
      <c r="C51" s="105"/>
      <c r="D51" s="146"/>
      <c r="E51" s="122"/>
      <c r="F51" s="122"/>
      <c r="G51" s="122"/>
      <c r="H51" s="146"/>
      <c r="I51" s="105"/>
      <c r="J51" s="105"/>
      <c r="K51" s="105"/>
      <c r="L51" s="105"/>
      <c r="M51" s="105"/>
      <c r="N51" s="122"/>
      <c r="O51" s="122"/>
    </row>
    <row r="52" spans="1:15" ht="43.15" customHeight="1">
      <c r="A52" s="120"/>
      <c r="B52" s="121"/>
      <c r="C52" s="105"/>
      <c r="D52" s="146"/>
      <c r="E52" s="122"/>
      <c r="F52" s="122"/>
      <c r="G52" s="122"/>
      <c r="H52" s="146"/>
      <c r="I52" s="105"/>
      <c r="J52" s="105"/>
      <c r="K52" s="105"/>
      <c r="L52" s="105"/>
      <c r="M52" s="105"/>
      <c r="N52" s="122"/>
      <c r="O52" s="122"/>
    </row>
    <row r="53" spans="1:15" ht="43.15" customHeight="1">
      <c r="A53" s="120"/>
      <c r="B53" s="121"/>
      <c r="C53" s="105"/>
      <c r="D53" s="146"/>
      <c r="E53" s="122"/>
      <c r="F53" s="122"/>
      <c r="G53" s="122"/>
      <c r="H53" s="146"/>
      <c r="I53" s="105"/>
      <c r="J53" s="105"/>
      <c r="K53" s="105"/>
      <c r="L53" s="105"/>
      <c r="M53" s="105"/>
      <c r="N53" s="122"/>
      <c r="O53" s="122"/>
    </row>
    <row r="54" spans="1:15" ht="43.15" customHeight="1">
      <c r="A54" s="120"/>
      <c r="B54" s="121"/>
      <c r="C54" s="105"/>
      <c r="D54" s="146"/>
      <c r="E54" s="122"/>
      <c r="F54" s="122"/>
      <c r="G54" s="122"/>
      <c r="H54" s="146"/>
      <c r="I54" s="105"/>
      <c r="J54" s="105"/>
      <c r="K54" s="105"/>
      <c r="L54" s="105"/>
      <c r="M54" s="105"/>
      <c r="N54" s="122"/>
      <c r="O54" s="122"/>
    </row>
    <row r="55" spans="1:15" ht="43.15" customHeight="1">
      <c r="A55" s="120"/>
      <c r="B55" s="121"/>
      <c r="C55" s="105"/>
      <c r="D55" s="146"/>
      <c r="E55" s="122"/>
      <c r="F55" s="122"/>
      <c r="G55" s="122"/>
      <c r="H55" s="146"/>
      <c r="I55" s="105"/>
      <c r="J55" s="105"/>
      <c r="K55" s="105"/>
      <c r="L55" s="105"/>
      <c r="M55" s="105"/>
      <c r="N55" s="122"/>
      <c r="O55" s="122"/>
    </row>
    <row r="56" spans="1:15" ht="43.15" customHeight="1">
      <c r="A56" s="120"/>
      <c r="B56" s="121"/>
      <c r="C56" s="105"/>
      <c r="D56" s="146"/>
      <c r="E56" s="122"/>
      <c r="F56" s="122"/>
      <c r="G56" s="122"/>
      <c r="H56" s="146"/>
      <c r="I56" s="105"/>
      <c r="J56" s="105"/>
      <c r="K56" s="105"/>
      <c r="L56" s="105"/>
      <c r="M56" s="105"/>
      <c r="N56" s="122"/>
      <c r="O56" s="122"/>
    </row>
    <row r="57" spans="1:15" ht="43.15" customHeight="1">
      <c r="A57" s="120"/>
      <c r="B57" s="121"/>
      <c r="C57" s="105"/>
      <c r="D57" s="146"/>
      <c r="E57" s="122"/>
      <c r="F57" s="122"/>
      <c r="G57" s="122"/>
      <c r="H57" s="146"/>
      <c r="I57" s="105"/>
      <c r="J57" s="105"/>
      <c r="K57" s="105"/>
      <c r="L57" s="105"/>
      <c r="M57" s="105"/>
      <c r="N57" s="122"/>
      <c r="O57" s="122"/>
    </row>
    <row r="58" spans="1:15" ht="43.15" customHeight="1">
      <c r="A58" s="120"/>
      <c r="B58" s="121"/>
      <c r="C58" s="105"/>
      <c r="D58" s="146"/>
      <c r="E58" s="122"/>
      <c r="F58" s="122"/>
      <c r="G58" s="122"/>
      <c r="H58" s="146"/>
      <c r="I58" s="105"/>
      <c r="J58" s="105"/>
      <c r="K58" s="105"/>
      <c r="L58" s="105"/>
      <c r="M58" s="105"/>
      <c r="N58" s="122"/>
      <c r="O58" s="122"/>
    </row>
    <row r="59" spans="1:15" ht="43.15" customHeight="1">
      <c r="A59" s="120"/>
      <c r="B59" s="121"/>
      <c r="C59" s="105"/>
      <c r="D59" s="146"/>
      <c r="E59" s="122"/>
      <c r="F59" s="122"/>
      <c r="G59" s="122"/>
      <c r="H59" s="146"/>
      <c r="I59" s="105"/>
      <c r="J59" s="105"/>
      <c r="K59" s="105"/>
      <c r="L59" s="105"/>
      <c r="M59" s="105"/>
      <c r="N59" s="122"/>
      <c r="O59" s="122"/>
    </row>
    <row r="60" spans="1:15" ht="43.15" customHeight="1">
      <c r="A60" s="120"/>
      <c r="B60" s="121"/>
      <c r="C60" s="105"/>
      <c r="D60" s="146"/>
      <c r="E60" s="122"/>
      <c r="F60" s="122"/>
      <c r="G60" s="122"/>
      <c r="H60" s="146"/>
      <c r="I60" s="105"/>
      <c r="J60" s="105"/>
      <c r="K60" s="105"/>
      <c r="L60" s="105"/>
      <c r="M60" s="105"/>
      <c r="N60" s="122"/>
      <c r="O60" s="122"/>
    </row>
    <row r="61" spans="1:15" ht="43.15" customHeight="1">
      <c r="A61" s="120"/>
      <c r="B61" s="121"/>
      <c r="C61" s="105"/>
      <c r="D61" s="146"/>
      <c r="E61" s="122"/>
      <c r="F61" s="122"/>
      <c r="G61" s="122"/>
      <c r="H61" s="146"/>
      <c r="I61" s="105"/>
      <c r="J61" s="105"/>
      <c r="K61" s="105"/>
      <c r="L61" s="105"/>
      <c r="M61" s="105"/>
      <c r="N61" s="122"/>
      <c r="O61" s="122"/>
    </row>
    <row r="62" spans="1:15" ht="43.15" customHeight="1">
      <c r="A62" s="120"/>
      <c r="B62" s="121"/>
      <c r="C62" s="105"/>
      <c r="D62" s="146"/>
      <c r="E62" s="122"/>
      <c r="F62" s="122"/>
      <c r="G62" s="122"/>
      <c r="H62" s="146"/>
      <c r="I62" s="105"/>
      <c r="J62" s="105"/>
      <c r="K62" s="105"/>
      <c r="L62" s="105"/>
      <c r="M62" s="105"/>
      <c r="N62" s="122"/>
      <c r="O62" s="122"/>
    </row>
    <row r="63" spans="1:15" ht="43.15" customHeight="1">
      <c r="A63" s="120"/>
      <c r="B63" s="121"/>
      <c r="C63" s="105"/>
      <c r="D63" s="146"/>
      <c r="E63" s="122"/>
      <c r="F63" s="122"/>
      <c r="G63" s="122"/>
      <c r="H63" s="146"/>
      <c r="I63" s="105"/>
      <c r="J63" s="105"/>
      <c r="K63" s="105"/>
      <c r="L63" s="105"/>
      <c r="M63" s="105"/>
      <c r="N63" s="122"/>
      <c r="O63" s="122"/>
    </row>
    <row r="64" spans="1:15" ht="43.15" customHeight="1">
      <c r="A64" s="120"/>
      <c r="B64" s="121"/>
      <c r="C64" s="105"/>
      <c r="D64" s="146"/>
      <c r="E64" s="122"/>
      <c r="F64" s="122"/>
      <c r="G64" s="122"/>
      <c r="H64" s="146"/>
      <c r="I64" s="105"/>
      <c r="J64" s="105"/>
      <c r="K64" s="105"/>
      <c r="L64" s="105"/>
      <c r="M64" s="105"/>
      <c r="N64" s="122"/>
      <c r="O64" s="122"/>
    </row>
    <row r="65" spans="1:15" ht="43.15" customHeight="1">
      <c r="A65" s="120"/>
      <c r="B65" s="121"/>
      <c r="C65" s="105"/>
      <c r="D65" s="146"/>
      <c r="E65" s="122"/>
      <c r="F65" s="122"/>
      <c r="G65" s="122"/>
      <c r="H65" s="146"/>
      <c r="I65" s="105"/>
      <c r="J65" s="105"/>
      <c r="K65" s="105"/>
      <c r="L65" s="105"/>
      <c r="M65" s="105"/>
      <c r="N65" s="122"/>
      <c r="O65" s="122"/>
    </row>
    <row r="66" spans="1:15" ht="43.15" customHeight="1">
      <c r="A66" s="120"/>
      <c r="B66" s="121"/>
      <c r="C66" s="105"/>
      <c r="D66" s="146"/>
      <c r="E66" s="122"/>
      <c r="F66" s="122"/>
      <c r="G66" s="122"/>
      <c r="H66" s="146"/>
      <c r="I66" s="105"/>
      <c r="J66" s="105"/>
      <c r="K66" s="105"/>
      <c r="L66" s="105"/>
      <c r="M66" s="105"/>
      <c r="N66" s="122"/>
      <c r="O66" s="122"/>
    </row>
    <row r="67" spans="1:15" ht="43.15" customHeight="1">
      <c r="A67" s="120"/>
      <c r="B67" s="121"/>
      <c r="C67" s="105"/>
      <c r="D67" s="146"/>
      <c r="E67" s="122"/>
      <c r="F67" s="122"/>
      <c r="G67" s="122"/>
      <c r="H67" s="146"/>
      <c r="I67" s="105"/>
      <c r="J67" s="105"/>
      <c r="K67" s="105"/>
      <c r="L67" s="105"/>
      <c r="M67" s="105"/>
      <c r="N67" s="122"/>
      <c r="O67" s="122"/>
    </row>
    <row r="68" spans="1:15" ht="43.15" customHeight="1">
      <c r="A68" s="120"/>
      <c r="B68" s="121"/>
      <c r="C68" s="105"/>
      <c r="D68" s="146"/>
      <c r="E68" s="122"/>
      <c r="F68" s="122"/>
      <c r="G68" s="122"/>
      <c r="H68" s="146"/>
      <c r="I68" s="105"/>
      <c r="J68" s="105"/>
      <c r="K68" s="105"/>
      <c r="L68" s="105"/>
      <c r="M68" s="105"/>
      <c r="N68" s="122"/>
      <c r="O68" s="122"/>
    </row>
    <row r="69" spans="1:15" ht="43.15" customHeight="1">
      <c r="A69" s="120"/>
      <c r="B69" s="121"/>
      <c r="C69" s="105"/>
      <c r="D69" s="146"/>
      <c r="E69" s="122"/>
      <c r="F69" s="122"/>
      <c r="G69" s="122"/>
      <c r="H69" s="146"/>
      <c r="I69" s="105"/>
      <c r="J69" s="105"/>
      <c r="K69" s="105"/>
      <c r="L69" s="105"/>
      <c r="M69" s="105"/>
      <c r="N69" s="122"/>
      <c r="O69" s="122"/>
    </row>
    <row r="70" spans="1:15" ht="43.15" customHeight="1">
      <c r="A70" s="120"/>
      <c r="B70" s="121"/>
      <c r="C70" s="105"/>
      <c r="D70" s="146"/>
      <c r="E70" s="122"/>
      <c r="F70" s="122"/>
      <c r="G70" s="122"/>
      <c r="H70" s="146"/>
      <c r="I70" s="105"/>
      <c r="J70" s="105"/>
      <c r="K70" s="105"/>
      <c r="L70" s="105"/>
      <c r="M70" s="105"/>
      <c r="N70" s="122"/>
      <c r="O70" s="122"/>
    </row>
    <row r="71" spans="1:15" ht="43.15" customHeight="1">
      <c r="A71" s="120"/>
      <c r="B71" s="121"/>
      <c r="C71" s="105"/>
      <c r="D71" s="146"/>
      <c r="E71" s="122"/>
      <c r="F71" s="122"/>
      <c r="G71" s="122"/>
      <c r="H71" s="146"/>
      <c r="I71" s="105"/>
      <c r="J71" s="105"/>
      <c r="K71" s="105"/>
      <c r="L71" s="105"/>
      <c r="M71" s="105"/>
      <c r="N71" s="122"/>
      <c r="O71" s="122"/>
    </row>
    <row r="72" spans="1:15" ht="43.15" customHeight="1">
      <c r="A72" s="120"/>
      <c r="B72" s="121"/>
      <c r="C72" s="105"/>
      <c r="D72" s="146"/>
      <c r="E72" s="122"/>
      <c r="F72" s="122"/>
      <c r="G72" s="122"/>
      <c r="H72" s="146"/>
      <c r="I72" s="105"/>
      <c r="J72" s="105"/>
      <c r="K72" s="105"/>
      <c r="L72" s="105"/>
      <c r="M72" s="105"/>
      <c r="N72" s="122"/>
      <c r="O72" s="122"/>
    </row>
    <row r="73" spans="1:15" ht="43.15" customHeight="1">
      <c r="A73" s="120"/>
      <c r="B73" s="121"/>
      <c r="C73" s="105"/>
      <c r="D73" s="146"/>
      <c r="E73" s="122"/>
      <c r="F73" s="122"/>
      <c r="G73" s="122"/>
      <c r="H73" s="146"/>
      <c r="I73" s="105"/>
      <c r="J73" s="105"/>
      <c r="K73" s="105"/>
      <c r="L73" s="105"/>
      <c r="M73" s="105"/>
      <c r="N73" s="122"/>
      <c r="O73" s="122"/>
    </row>
    <row r="74" spans="1:15" ht="43.15" customHeight="1">
      <c r="A74" s="120"/>
      <c r="B74" s="121"/>
      <c r="C74" s="105"/>
      <c r="D74" s="146"/>
      <c r="E74" s="122"/>
      <c r="F74" s="122"/>
      <c r="G74" s="122"/>
      <c r="H74" s="146"/>
      <c r="I74" s="105"/>
      <c r="J74" s="105"/>
      <c r="K74" s="105"/>
      <c r="L74" s="105"/>
      <c r="M74" s="105"/>
      <c r="N74" s="122"/>
      <c r="O74" s="122"/>
    </row>
    <row r="75" spans="1:15" ht="43.15" customHeight="1">
      <c r="A75" s="120"/>
      <c r="B75" s="121"/>
      <c r="C75" s="105"/>
      <c r="D75" s="146"/>
      <c r="E75" s="122"/>
      <c r="F75" s="122"/>
      <c r="G75" s="122"/>
      <c r="H75" s="146"/>
      <c r="I75" s="105"/>
      <c r="J75" s="105"/>
      <c r="K75" s="105"/>
      <c r="L75" s="105"/>
      <c r="M75" s="105"/>
      <c r="N75" s="122"/>
      <c r="O75" s="122"/>
    </row>
    <row r="76" spans="1:15" ht="43.15" customHeight="1">
      <c r="A76" s="120"/>
      <c r="B76" s="121"/>
      <c r="C76" s="105"/>
      <c r="D76" s="146"/>
      <c r="E76" s="122"/>
      <c r="F76" s="122"/>
      <c r="G76" s="122"/>
      <c r="H76" s="146"/>
      <c r="I76" s="105"/>
      <c r="J76" s="105"/>
      <c r="K76" s="105"/>
      <c r="L76" s="105"/>
      <c r="M76" s="105"/>
      <c r="N76" s="122"/>
      <c r="O76" s="122"/>
    </row>
    <row r="77" spans="1:15" ht="43.15" customHeight="1">
      <c r="A77" s="120"/>
      <c r="B77" s="121"/>
      <c r="C77" s="105"/>
      <c r="D77" s="146"/>
      <c r="E77" s="122"/>
      <c r="F77" s="122"/>
      <c r="G77" s="122"/>
      <c r="H77" s="146"/>
      <c r="I77" s="105"/>
      <c r="J77" s="105"/>
      <c r="K77" s="105"/>
      <c r="L77" s="105"/>
      <c r="M77" s="105"/>
      <c r="N77" s="122"/>
      <c r="O77" s="122"/>
    </row>
    <row r="78" spans="1:15" ht="43.15" customHeight="1">
      <c r="A78" s="120"/>
      <c r="B78" s="121"/>
      <c r="C78" s="105"/>
      <c r="D78" s="146"/>
      <c r="E78" s="122"/>
      <c r="F78" s="122"/>
      <c r="G78" s="122"/>
      <c r="H78" s="146"/>
      <c r="I78" s="105"/>
      <c r="J78" s="105"/>
      <c r="K78" s="105"/>
      <c r="L78" s="105"/>
      <c r="M78" s="105"/>
      <c r="N78" s="122"/>
      <c r="O78" s="122"/>
    </row>
    <row r="79" spans="1:15" ht="43.15" customHeight="1">
      <c r="A79" s="120"/>
      <c r="B79" s="121"/>
      <c r="C79" s="105"/>
      <c r="D79" s="146"/>
      <c r="E79" s="122"/>
      <c r="F79" s="122"/>
      <c r="G79" s="122"/>
      <c r="H79" s="146"/>
      <c r="I79" s="105"/>
      <c r="J79" s="105"/>
      <c r="K79" s="105"/>
      <c r="L79" s="105"/>
      <c r="M79" s="105"/>
      <c r="N79" s="122"/>
      <c r="O79" s="122"/>
    </row>
    <row r="80" spans="1:15" ht="43.15" customHeight="1">
      <c r="A80" s="120"/>
      <c r="B80" s="121"/>
      <c r="C80" s="105"/>
      <c r="D80" s="146"/>
      <c r="E80" s="122"/>
      <c r="F80" s="122"/>
      <c r="G80" s="122"/>
      <c r="H80" s="146"/>
      <c r="I80" s="105"/>
      <c r="J80" s="105"/>
      <c r="K80" s="105"/>
      <c r="L80" s="105"/>
      <c r="M80" s="105"/>
      <c r="N80" s="122"/>
      <c r="O80" s="122"/>
    </row>
    <row r="81" spans="1:15" ht="43.15" customHeight="1">
      <c r="A81" s="120"/>
      <c r="B81" s="121"/>
      <c r="C81" s="105"/>
      <c r="D81" s="146"/>
      <c r="E81" s="122"/>
      <c r="F81" s="122"/>
      <c r="G81" s="122"/>
      <c r="H81" s="146"/>
      <c r="I81" s="105"/>
      <c r="J81" s="105"/>
      <c r="K81" s="105"/>
      <c r="L81" s="105"/>
      <c r="M81" s="105"/>
      <c r="N81" s="122"/>
      <c r="O81" s="122"/>
    </row>
    <row r="82" spans="1:15" ht="43.15" customHeight="1">
      <c r="A82" s="120"/>
      <c r="B82" s="121"/>
      <c r="C82" s="105"/>
      <c r="D82" s="146"/>
      <c r="E82" s="122"/>
      <c r="F82" s="122"/>
      <c r="G82" s="122"/>
      <c r="H82" s="146"/>
      <c r="I82" s="105"/>
      <c r="J82" s="105"/>
      <c r="K82" s="105"/>
      <c r="L82" s="105"/>
      <c r="M82" s="105"/>
      <c r="N82" s="122"/>
      <c r="O82" s="122"/>
    </row>
    <row r="83" spans="1:15" ht="43.15" customHeight="1">
      <c r="A83" s="120"/>
      <c r="B83" s="121"/>
      <c r="C83" s="105"/>
      <c r="D83" s="146"/>
      <c r="E83" s="122"/>
      <c r="F83" s="122"/>
      <c r="G83" s="122"/>
      <c r="H83" s="146"/>
      <c r="I83" s="105"/>
      <c r="J83" s="105"/>
      <c r="K83" s="105"/>
      <c r="L83" s="105"/>
      <c r="M83" s="105"/>
      <c r="N83" s="122"/>
      <c r="O83" s="122"/>
    </row>
    <row r="84" spans="1:15" ht="43.15" customHeight="1">
      <c r="A84" s="120"/>
      <c r="B84" s="121"/>
      <c r="C84" s="105"/>
      <c r="D84" s="146"/>
      <c r="E84" s="122"/>
      <c r="F84" s="122"/>
      <c r="G84" s="122"/>
      <c r="H84" s="146"/>
      <c r="I84" s="105"/>
      <c r="J84" s="105"/>
      <c r="K84" s="105"/>
      <c r="L84" s="105"/>
      <c r="M84" s="105"/>
      <c r="N84" s="122"/>
      <c r="O84" s="122"/>
    </row>
    <row r="85" spans="1:15" ht="43.15" customHeight="1">
      <c r="A85" s="120"/>
      <c r="B85" s="121"/>
      <c r="C85" s="105"/>
      <c r="D85" s="146"/>
      <c r="E85" s="122"/>
      <c r="F85" s="122"/>
      <c r="G85" s="122"/>
      <c r="H85" s="146"/>
      <c r="I85" s="105"/>
      <c r="J85" s="105"/>
      <c r="K85" s="105"/>
      <c r="L85" s="105"/>
      <c r="M85" s="105"/>
      <c r="N85" s="122"/>
      <c r="O85" s="122"/>
    </row>
    <row r="86" spans="1:15" ht="43.15" customHeight="1">
      <c r="A86" s="120"/>
      <c r="B86" s="121"/>
      <c r="C86" s="105"/>
      <c r="D86" s="146"/>
      <c r="E86" s="122"/>
      <c r="F86" s="122"/>
      <c r="G86" s="122"/>
      <c r="H86" s="146"/>
      <c r="I86" s="105"/>
      <c r="J86" s="105"/>
      <c r="K86" s="105"/>
      <c r="L86" s="105"/>
      <c r="M86" s="105"/>
      <c r="N86" s="122"/>
      <c r="O86" s="122"/>
    </row>
    <row r="87" spans="1:15" ht="43.15" customHeight="1">
      <c r="A87" s="120"/>
      <c r="B87" s="121"/>
      <c r="C87" s="105"/>
      <c r="D87" s="146"/>
      <c r="E87" s="122"/>
      <c r="F87" s="122"/>
      <c r="G87" s="122"/>
      <c r="H87" s="146"/>
      <c r="I87" s="105"/>
      <c r="J87" s="105"/>
      <c r="K87" s="105"/>
      <c r="L87" s="105"/>
      <c r="M87" s="105"/>
      <c r="N87" s="122"/>
      <c r="O87" s="122"/>
    </row>
    <row r="88" spans="1:15" ht="43.15" customHeight="1">
      <c r="A88" s="120"/>
      <c r="B88" s="121"/>
      <c r="C88" s="105"/>
      <c r="D88" s="146"/>
      <c r="E88" s="122"/>
      <c r="F88" s="122"/>
      <c r="G88" s="122"/>
      <c r="H88" s="146"/>
      <c r="I88" s="105"/>
      <c r="J88" s="105"/>
      <c r="K88" s="105"/>
      <c r="L88" s="105"/>
      <c r="M88" s="105"/>
      <c r="N88" s="122"/>
      <c r="O88" s="122"/>
    </row>
    <row r="89" spans="1:15" ht="43.15" customHeight="1">
      <c r="A89" s="120"/>
      <c r="B89" s="121"/>
      <c r="C89" s="105"/>
      <c r="D89" s="146"/>
      <c r="E89" s="122"/>
      <c r="F89" s="122"/>
      <c r="G89" s="122"/>
      <c r="H89" s="146"/>
      <c r="I89" s="105"/>
      <c r="J89" s="105"/>
      <c r="K89" s="105"/>
      <c r="L89" s="105"/>
      <c r="M89" s="105"/>
      <c r="N89" s="122"/>
      <c r="O89" s="122"/>
    </row>
    <row r="90" spans="1:15" ht="43.15" customHeight="1">
      <c r="A90" s="120"/>
      <c r="B90" s="121"/>
      <c r="C90" s="105"/>
      <c r="D90" s="146"/>
      <c r="E90" s="122"/>
      <c r="F90" s="122"/>
      <c r="G90" s="122"/>
      <c r="H90" s="146"/>
      <c r="I90" s="105"/>
      <c r="J90" s="105"/>
      <c r="K90" s="105"/>
      <c r="L90" s="105"/>
      <c r="M90" s="105"/>
      <c r="N90" s="122"/>
      <c r="O90" s="122"/>
    </row>
    <row r="91" spans="1:15" ht="43.15" customHeight="1">
      <c r="A91" s="120"/>
      <c r="B91" s="121"/>
      <c r="C91" s="105"/>
      <c r="D91" s="146"/>
      <c r="E91" s="122"/>
      <c r="F91" s="122"/>
      <c r="G91" s="122"/>
      <c r="H91" s="146"/>
      <c r="I91" s="105"/>
      <c r="J91" s="105"/>
      <c r="K91" s="105"/>
      <c r="L91" s="105"/>
      <c r="M91" s="105"/>
      <c r="N91" s="122"/>
      <c r="O91" s="122"/>
    </row>
    <row r="92" spans="1:15" ht="43.15" customHeight="1">
      <c r="A92" s="120"/>
      <c r="B92" s="121"/>
      <c r="C92" s="105"/>
      <c r="D92" s="146"/>
      <c r="E92" s="122"/>
      <c r="F92" s="122"/>
      <c r="G92" s="122"/>
      <c r="H92" s="146"/>
      <c r="I92" s="105"/>
      <c r="J92" s="105"/>
      <c r="K92" s="105"/>
      <c r="L92" s="105"/>
      <c r="M92" s="105"/>
      <c r="N92" s="122"/>
      <c r="O92" s="122"/>
    </row>
    <row r="93" spans="1:15" ht="43.15" customHeight="1">
      <c r="A93" s="120"/>
      <c r="B93" s="121"/>
      <c r="C93" s="105"/>
      <c r="D93" s="146"/>
      <c r="E93" s="122"/>
      <c r="F93" s="122"/>
      <c r="G93" s="122"/>
      <c r="H93" s="146"/>
      <c r="I93" s="105"/>
      <c r="J93" s="105"/>
      <c r="K93" s="105"/>
      <c r="L93" s="105"/>
      <c r="M93" s="105"/>
      <c r="N93" s="122"/>
      <c r="O93" s="122"/>
    </row>
    <row r="94" spans="1:15" ht="43.15" customHeight="1">
      <c r="A94" s="120"/>
      <c r="B94" s="121"/>
      <c r="C94" s="105"/>
      <c r="D94" s="146"/>
      <c r="E94" s="122"/>
      <c r="F94" s="122"/>
      <c r="G94" s="122"/>
      <c r="H94" s="146"/>
      <c r="I94" s="105"/>
      <c r="J94" s="105"/>
      <c r="K94" s="105"/>
      <c r="L94" s="105"/>
      <c r="M94" s="105"/>
      <c r="N94" s="122"/>
      <c r="O94" s="122"/>
    </row>
    <row r="95" spans="1:15" ht="43.15" customHeight="1">
      <c r="A95" s="120"/>
      <c r="B95" s="121"/>
      <c r="C95" s="105"/>
      <c r="D95" s="146"/>
      <c r="E95" s="122"/>
      <c r="F95" s="122"/>
      <c r="G95" s="122"/>
      <c r="H95" s="146"/>
      <c r="I95" s="105"/>
      <c r="J95" s="105"/>
      <c r="K95" s="105"/>
      <c r="L95" s="105"/>
      <c r="M95" s="105"/>
      <c r="N95" s="122"/>
      <c r="O95" s="122"/>
    </row>
    <row r="96" spans="1:15" ht="43.15" customHeight="1">
      <c r="A96" s="120"/>
      <c r="B96" s="121"/>
      <c r="C96" s="105"/>
      <c r="D96" s="146"/>
      <c r="E96" s="122"/>
      <c r="F96" s="122"/>
      <c r="G96" s="122"/>
      <c r="H96" s="146"/>
      <c r="I96" s="105"/>
      <c r="J96" s="105"/>
      <c r="K96" s="105"/>
      <c r="L96" s="105"/>
      <c r="M96" s="105"/>
      <c r="N96" s="122"/>
      <c r="O96" s="122"/>
    </row>
    <row r="97" spans="1:15" ht="43.15" customHeight="1">
      <c r="A97" s="120"/>
      <c r="B97" s="121"/>
      <c r="C97" s="105"/>
      <c r="D97" s="146"/>
      <c r="E97" s="122"/>
      <c r="F97" s="122"/>
      <c r="G97" s="122"/>
      <c r="H97" s="146"/>
      <c r="I97" s="105"/>
      <c r="J97" s="105"/>
      <c r="K97" s="105"/>
      <c r="L97" s="105"/>
      <c r="M97" s="105"/>
      <c r="N97" s="122"/>
      <c r="O97" s="122"/>
    </row>
    <row r="98" spans="1:15" ht="43.15" customHeight="1">
      <c r="A98" s="120"/>
      <c r="B98" s="121"/>
      <c r="C98" s="105"/>
      <c r="D98" s="146"/>
      <c r="E98" s="122"/>
      <c r="F98" s="122"/>
      <c r="G98" s="122"/>
      <c r="H98" s="146"/>
      <c r="I98" s="105"/>
      <c r="J98" s="105"/>
      <c r="K98" s="105"/>
      <c r="L98" s="105"/>
      <c r="M98" s="105"/>
      <c r="N98" s="122"/>
      <c r="O98" s="122"/>
    </row>
    <row r="99" spans="1:15" ht="43.15" customHeight="1">
      <c r="A99" s="120"/>
      <c r="B99" s="121"/>
      <c r="C99" s="105"/>
      <c r="D99" s="146"/>
      <c r="E99" s="122"/>
      <c r="F99" s="122"/>
      <c r="G99" s="122"/>
      <c r="H99" s="146"/>
      <c r="I99" s="105"/>
      <c r="J99" s="105"/>
      <c r="K99" s="105"/>
      <c r="L99" s="105"/>
      <c r="M99" s="105"/>
      <c r="N99" s="122"/>
      <c r="O99" s="122"/>
    </row>
    <row r="100" spans="1:15" ht="43.15" customHeight="1">
      <c r="A100" s="120"/>
      <c r="B100" s="121"/>
      <c r="C100" s="105"/>
      <c r="D100" s="146"/>
      <c r="E100" s="122"/>
      <c r="F100" s="122"/>
      <c r="G100" s="122"/>
      <c r="H100" s="146"/>
      <c r="I100" s="105"/>
      <c r="J100" s="105"/>
      <c r="K100" s="105"/>
      <c r="L100" s="105"/>
      <c r="M100" s="105"/>
      <c r="N100" s="122"/>
      <c r="O100" s="122"/>
    </row>
    <row r="101" spans="1:15" ht="43.15" customHeight="1">
      <c r="A101" s="120"/>
      <c r="B101" s="121"/>
      <c r="C101" s="105"/>
      <c r="D101" s="146"/>
      <c r="E101" s="122"/>
      <c r="F101" s="122"/>
      <c r="G101" s="122"/>
      <c r="H101" s="146"/>
      <c r="I101" s="105"/>
      <c r="J101" s="105"/>
      <c r="K101" s="105"/>
      <c r="L101" s="105"/>
      <c r="M101" s="105"/>
      <c r="N101" s="122"/>
      <c r="O101" s="122"/>
    </row>
    <row r="102" spans="1:15" ht="43.15" customHeight="1">
      <c r="A102" s="120"/>
      <c r="B102" s="121"/>
      <c r="C102" s="105"/>
      <c r="D102" s="146"/>
      <c r="E102" s="122"/>
      <c r="F102" s="122"/>
      <c r="G102" s="122"/>
      <c r="H102" s="146"/>
      <c r="I102" s="105"/>
      <c r="J102" s="105"/>
      <c r="K102" s="105"/>
      <c r="L102" s="105"/>
      <c r="M102" s="105"/>
      <c r="N102" s="122"/>
      <c r="O102" s="122"/>
    </row>
    <row r="103" spans="1:15" ht="43.15" customHeight="1">
      <c r="A103" s="120"/>
      <c r="B103" s="121"/>
      <c r="C103" s="105"/>
      <c r="D103" s="146"/>
      <c r="E103" s="122"/>
      <c r="F103" s="122"/>
      <c r="G103" s="122"/>
      <c r="H103" s="146"/>
      <c r="I103" s="105"/>
      <c r="J103" s="105"/>
      <c r="K103" s="105"/>
      <c r="L103" s="105"/>
      <c r="M103" s="105"/>
      <c r="N103" s="122"/>
      <c r="O103" s="122"/>
    </row>
    <row r="104" spans="1:15" ht="43.15" customHeight="1">
      <c r="A104" s="120"/>
      <c r="B104" s="121"/>
      <c r="C104" s="105"/>
      <c r="D104" s="146"/>
      <c r="E104" s="122"/>
      <c r="F104" s="122"/>
      <c r="G104" s="122"/>
      <c r="H104" s="146"/>
      <c r="I104" s="105"/>
      <c r="J104" s="105"/>
      <c r="K104" s="105"/>
      <c r="L104" s="105"/>
      <c r="M104" s="105"/>
      <c r="N104" s="122"/>
      <c r="O104" s="122"/>
    </row>
    <row r="105" spans="1:15" ht="43.15" customHeight="1">
      <c r="A105" s="120"/>
      <c r="B105" s="121"/>
      <c r="C105" s="105"/>
      <c r="D105" s="146"/>
      <c r="E105" s="122"/>
      <c r="F105" s="122"/>
      <c r="G105" s="122"/>
      <c r="H105" s="146"/>
      <c r="I105" s="105"/>
      <c r="J105" s="105"/>
      <c r="K105" s="105"/>
      <c r="L105" s="105"/>
      <c r="M105" s="105"/>
      <c r="N105" s="122"/>
      <c r="O105" s="122"/>
    </row>
    <row r="106" spans="1:15" ht="43.15" customHeight="1">
      <c r="A106" s="120"/>
      <c r="B106" s="121"/>
      <c r="C106" s="105"/>
      <c r="D106" s="146"/>
      <c r="E106" s="122"/>
      <c r="F106" s="122"/>
      <c r="G106" s="122"/>
      <c r="H106" s="146"/>
      <c r="I106" s="105"/>
      <c r="J106" s="105"/>
      <c r="K106" s="105"/>
      <c r="L106" s="105"/>
      <c r="M106" s="105"/>
      <c r="N106" s="122"/>
      <c r="O106" s="122"/>
    </row>
    <row r="107" spans="1:15" ht="43.15" customHeight="1">
      <c r="A107" s="120"/>
      <c r="B107" s="121"/>
      <c r="C107" s="105"/>
      <c r="D107" s="146"/>
      <c r="E107" s="122"/>
      <c r="F107" s="122"/>
      <c r="G107" s="122"/>
      <c r="H107" s="146"/>
      <c r="I107" s="105"/>
      <c r="J107" s="105"/>
      <c r="K107" s="105"/>
      <c r="L107" s="105"/>
      <c r="M107" s="105"/>
      <c r="N107" s="122"/>
      <c r="O107" s="122"/>
    </row>
    <row r="108" spans="1:15" ht="43.15" customHeight="1">
      <c r="A108" s="120"/>
      <c r="B108" s="121"/>
      <c r="C108" s="105"/>
      <c r="D108" s="146"/>
      <c r="E108" s="122"/>
      <c r="F108" s="122"/>
      <c r="G108" s="122"/>
      <c r="H108" s="146"/>
      <c r="I108" s="105"/>
      <c r="J108" s="105"/>
      <c r="K108" s="105"/>
      <c r="L108" s="105"/>
      <c r="M108" s="105"/>
      <c r="N108" s="122"/>
      <c r="O108" s="122"/>
    </row>
    <row r="109" spans="1:15" ht="43.15" customHeight="1">
      <c r="A109" s="120"/>
      <c r="B109" s="121"/>
      <c r="C109" s="105"/>
      <c r="D109" s="146"/>
      <c r="E109" s="122"/>
      <c r="F109" s="122"/>
      <c r="G109" s="122"/>
      <c r="H109" s="146"/>
      <c r="I109" s="105"/>
      <c r="J109" s="105"/>
      <c r="K109" s="105"/>
      <c r="L109" s="105"/>
      <c r="M109" s="105"/>
      <c r="N109" s="122"/>
      <c r="O109" s="122"/>
    </row>
    <row r="110" spans="1:15" ht="43.15" customHeight="1">
      <c r="A110" s="120"/>
      <c r="B110" s="121"/>
      <c r="C110" s="105"/>
      <c r="D110" s="146"/>
      <c r="E110" s="122"/>
      <c r="F110" s="122"/>
      <c r="G110" s="122"/>
      <c r="H110" s="146"/>
      <c r="I110" s="105"/>
      <c r="J110" s="105"/>
      <c r="K110" s="105"/>
      <c r="L110" s="105"/>
      <c r="M110" s="105"/>
      <c r="N110" s="122"/>
      <c r="O110" s="122"/>
    </row>
    <row r="111" spans="1:15" ht="43.15" customHeight="1">
      <c r="A111" s="120"/>
      <c r="B111" s="121"/>
      <c r="C111" s="105"/>
      <c r="D111" s="146"/>
      <c r="E111" s="122"/>
      <c r="F111" s="122"/>
      <c r="G111" s="122"/>
      <c r="H111" s="146"/>
      <c r="I111" s="105"/>
      <c r="J111" s="105"/>
      <c r="K111" s="105"/>
      <c r="L111" s="105"/>
      <c r="M111" s="105"/>
      <c r="N111" s="122"/>
      <c r="O111" s="122"/>
    </row>
    <row r="112" spans="1:15" ht="43.15" customHeight="1">
      <c r="A112" s="120"/>
      <c r="B112" s="121"/>
      <c r="C112" s="105"/>
      <c r="D112" s="146"/>
      <c r="E112" s="122"/>
      <c r="F112" s="122"/>
      <c r="G112" s="122"/>
      <c r="H112" s="146"/>
      <c r="I112" s="105"/>
      <c r="J112" s="105"/>
      <c r="K112" s="105"/>
      <c r="L112" s="105"/>
      <c r="M112" s="105"/>
      <c r="N112" s="122"/>
      <c r="O112" s="122"/>
    </row>
    <row r="113" spans="1:15" ht="43.15" customHeight="1">
      <c r="A113" s="120"/>
      <c r="B113" s="121"/>
      <c r="C113" s="105"/>
      <c r="D113" s="146"/>
      <c r="E113" s="122"/>
      <c r="F113" s="122"/>
      <c r="G113" s="122"/>
      <c r="H113" s="146"/>
      <c r="I113" s="105"/>
      <c r="J113" s="105"/>
      <c r="K113" s="105"/>
      <c r="L113" s="105"/>
      <c r="M113" s="105"/>
      <c r="N113" s="122"/>
      <c r="O113" s="122"/>
    </row>
    <row r="114" spans="1:15" ht="43.15" customHeight="1">
      <c r="A114" s="120"/>
      <c r="B114" s="121"/>
      <c r="C114" s="105"/>
      <c r="D114" s="146"/>
      <c r="E114" s="122"/>
      <c r="F114" s="122"/>
      <c r="G114" s="122"/>
      <c r="H114" s="146"/>
      <c r="I114" s="105"/>
      <c r="J114" s="105"/>
      <c r="K114" s="105"/>
      <c r="L114" s="105"/>
      <c r="M114" s="105"/>
      <c r="N114" s="122"/>
      <c r="O114" s="122"/>
    </row>
    <row r="115" spans="1:15" ht="43.15" customHeight="1">
      <c r="A115" s="120"/>
      <c r="B115" s="121"/>
      <c r="C115" s="105"/>
      <c r="D115" s="146"/>
      <c r="E115" s="122"/>
      <c r="F115" s="122"/>
      <c r="G115" s="122"/>
      <c r="H115" s="146"/>
      <c r="I115" s="105"/>
      <c r="J115" s="105"/>
      <c r="K115" s="105"/>
      <c r="L115" s="105"/>
      <c r="M115" s="105"/>
      <c r="N115" s="122"/>
      <c r="O115" s="122"/>
    </row>
    <row r="116" spans="1:15" ht="43.15" customHeight="1">
      <c r="A116" s="120"/>
      <c r="B116" s="121"/>
      <c r="C116" s="105"/>
      <c r="D116" s="146"/>
      <c r="E116" s="122"/>
      <c r="F116" s="122"/>
      <c r="G116" s="122"/>
      <c r="H116" s="146"/>
      <c r="I116" s="105"/>
      <c r="J116" s="105"/>
      <c r="K116" s="105"/>
      <c r="L116" s="105"/>
      <c r="M116" s="105"/>
      <c r="N116" s="122"/>
      <c r="O116" s="122"/>
    </row>
    <row r="117" spans="1:15" ht="43.15" customHeight="1">
      <c r="A117" s="120"/>
      <c r="B117" s="121"/>
      <c r="C117" s="105"/>
      <c r="D117" s="146"/>
      <c r="E117" s="122"/>
      <c r="F117" s="122"/>
      <c r="G117" s="122"/>
      <c r="H117" s="146"/>
      <c r="I117" s="105"/>
      <c r="J117" s="105"/>
      <c r="K117" s="105"/>
      <c r="L117" s="105"/>
      <c r="M117" s="105"/>
      <c r="N117" s="122"/>
      <c r="O117" s="122"/>
    </row>
    <row r="118" spans="1:15" ht="43.15" customHeight="1">
      <c r="A118" s="120"/>
      <c r="B118" s="121"/>
      <c r="C118" s="105"/>
      <c r="D118" s="146"/>
      <c r="E118" s="122"/>
      <c r="F118" s="122"/>
      <c r="G118" s="122"/>
      <c r="H118" s="146"/>
      <c r="I118" s="105"/>
      <c r="J118" s="105"/>
      <c r="K118" s="105"/>
      <c r="L118" s="105"/>
      <c r="M118" s="105"/>
      <c r="N118" s="122"/>
      <c r="O118" s="122"/>
    </row>
    <row r="119" spans="1:15" ht="43.15" customHeight="1">
      <c r="A119" s="120"/>
      <c r="B119" s="121"/>
      <c r="C119" s="105"/>
      <c r="D119" s="146"/>
      <c r="E119" s="122"/>
      <c r="F119" s="122"/>
      <c r="G119" s="122"/>
      <c r="H119" s="146"/>
      <c r="I119" s="105"/>
      <c r="J119" s="105"/>
      <c r="K119" s="105"/>
      <c r="L119" s="105"/>
      <c r="M119" s="105"/>
      <c r="N119" s="122"/>
      <c r="O119" s="122"/>
    </row>
    <row r="120" spans="1:15" ht="43.15" customHeight="1">
      <c r="A120" s="120"/>
      <c r="B120" s="121"/>
      <c r="C120" s="105"/>
      <c r="D120" s="146"/>
      <c r="E120" s="122"/>
      <c r="F120" s="122"/>
      <c r="G120" s="122"/>
      <c r="H120" s="146"/>
      <c r="I120" s="105"/>
      <c r="J120" s="105"/>
      <c r="K120" s="105"/>
      <c r="L120" s="105"/>
      <c r="M120" s="105"/>
      <c r="N120" s="122"/>
      <c r="O120" s="122"/>
    </row>
    <row r="121" spans="1:15" ht="43.15" customHeight="1">
      <c r="A121" s="120"/>
      <c r="B121" s="121"/>
      <c r="C121" s="105"/>
      <c r="D121" s="146"/>
      <c r="E121" s="122"/>
      <c r="F121" s="122"/>
      <c r="G121" s="122"/>
      <c r="H121" s="146"/>
      <c r="I121" s="105"/>
      <c r="J121" s="105"/>
      <c r="K121" s="105"/>
      <c r="L121" s="105"/>
      <c r="M121" s="105"/>
      <c r="N121" s="122"/>
      <c r="O121" s="122"/>
    </row>
    <row r="122" spans="1:15" ht="43.15" customHeight="1">
      <c r="A122" s="120"/>
      <c r="B122" s="121"/>
      <c r="C122" s="105"/>
      <c r="D122" s="146"/>
      <c r="E122" s="122"/>
      <c r="F122" s="122"/>
      <c r="G122" s="122"/>
      <c r="H122" s="146"/>
      <c r="I122" s="105"/>
      <c r="J122" s="105"/>
      <c r="K122" s="105"/>
      <c r="L122" s="105"/>
      <c r="M122" s="105"/>
      <c r="N122" s="122"/>
      <c r="O122" s="122"/>
    </row>
    <row r="123" spans="1:15" ht="43.15" customHeight="1">
      <c r="A123" s="120"/>
      <c r="B123" s="121"/>
      <c r="C123" s="105"/>
      <c r="D123" s="146"/>
      <c r="E123" s="122"/>
      <c r="F123" s="122"/>
      <c r="G123" s="122"/>
      <c r="H123" s="146"/>
      <c r="I123" s="105"/>
      <c r="J123" s="105"/>
      <c r="K123" s="105"/>
      <c r="L123" s="105"/>
      <c r="M123" s="105"/>
      <c r="N123" s="122"/>
      <c r="O123" s="122"/>
    </row>
    <row r="124" spans="1:15" ht="43.15" customHeight="1">
      <c r="A124" s="120"/>
      <c r="B124" s="121"/>
      <c r="C124" s="105"/>
      <c r="D124" s="146"/>
      <c r="E124" s="122"/>
      <c r="F124" s="122"/>
      <c r="G124" s="122"/>
      <c r="H124" s="146"/>
      <c r="I124" s="105"/>
      <c r="J124" s="105"/>
      <c r="K124" s="105"/>
      <c r="L124" s="105"/>
      <c r="M124" s="105"/>
      <c r="N124" s="122"/>
      <c r="O124" s="122"/>
    </row>
    <row r="125" spans="1:15" ht="43.15" customHeight="1">
      <c r="A125" s="120"/>
      <c r="B125" s="121"/>
      <c r="C125" s="105"/>
      <c r="D125" s="146"/>
      <c r="E125" s="122"/>
      <c r="F125" s="122"/>
      <c r="G125" s="122"/>
      <c r="H125" s="146"/>
      <c r="I125" s="105"/>
      <c r="J125" s="105"/>
      <c r="K125" s="105"/>
      <c r="L125" s="105"/>
      <c r="M125" s="105"/>
      <c r="N125" s="122"/>
      <c r="O125" s="122"/>
    </row>
    <row r="126" spans="1:15" ht="43.15" customHeight="1">
      <c r="A126" s="120"/>
      <c r="B126" s="121"/>
      <c r="C126" s="105"/>
      <c r="D126" s="146"/>
      <c r="E126" s="122"/>
      <c r="F126" s="122"/>
      <c r="G126" s="122"/>
      <c r="H126" s="146"/>
      <c r="I126" s="105"/>
      <c r="J126" s="105"/>
      <c r="K126" s="105"/>
      <c r="L126" s="105"/>
      <c r="M126" s="105"/>
      <c r="N126" s="122"/>
      <c r="O126" s="122"/>
    </row>
    <row r="127" spans="1:15" ht="43.15" customHeight="1">
      <c r="A127" s="120"/>
      <c r="B127" s="121"/>
      <c r="C127" s="105"/>
      <c r="D127" s="146"/>
      <c r="E127" s="122"/>
      <c r="F127" s="122"/>
      <c r="G127" s="122"/>
      <c r="H127" s="146"/>
      <c r="I127" s="105"/>
      <c r="J127" s="105"/>
      <c r="K127" s="105"/>
      <c r="L127" s="105"/>
      <c r="M127" s="105"/>
      <c r="N127" s="122"/>
      <c r="O127" s="122"/>
    </row>
    <row r="128" spans="1:15" ht="43.15" customHeight="1">
      <c r="A128" s="120"/>
      <c r="B128" s="121"/>
      <c r="C128" s="105"/>
      <c r="D128" s="146"/>
      <c r="E128" s="122"/>
      <c r="F128" s="122"/>
      <c r="G128" s="122"/>
      <c r="H128" s="146"/>
      <c r="I128" s="105"/>
      <c r="J128" s="105"/>
      <c r="K128" s="105"/>
      <c r="L128" s="105"/>
      <c r="M128" s="105"/>
      <c r="N128" s="122"/>
      <c r="O128" s="122"/>
    </row>
    <row r="129" spans="1:15" ht="43.15" customHeight="1">
      <c r="A129" s="120"/>
      <c r="B129" s="121"/>
      <c r="C129" s="105"/>
      <c r="D129" s="146"/>
      <c r="E129" s="122"/>
      <c r="F129" s="122"/>
      <c r="G129" s="122"/>
      <c r="H129" s="146"/>
      <c r="I129" s="105"/>
      <c r="J129" s="105"/>
      <c r="K129" s="105"/>
      <c r="L129" s="105"/>
      <c r="M129" s="105"/>
      <c r="N129" s="122"/>
      <c r="O129" s="122"/>
    </row>
    <row r="130" spans="1:15" ht="43.15" customHeight="1">
      <c r="A130" s="120"/>
      <c r="B130" s="121"/>
      <c r="C130" s="105"/>
      <c r="D130" s="146"/>
      <c r="E130" s="122"/>
      <c r="F130" s="122"/>
      <c r="G130" s="122"/>
      <c r="H130" s="146"/>
      <c r="I130" s="105"/>
      <c r="J130" s="105"/>
      <c r="K130" s="105"/>
      <c r="L130" s="105"/>
      <c r="M130" s="105"/>
      <c r="N130" s="122"/>
      <c r="O130" s="122"/>
    </row>
    <row r="131" spans="1:15" ht="43.15" customHeight="1">
      <c r="A131" s="120"/>
      <c r="B131" s="121"/>
      <c r="C131" s="105"/>
      <c r="D131" s="146"/>
      <c r="E131" s="122"/>
      <c r="F131" s="122"/>
      <c r="G131" s="122"/>
      <c r="H131" s="146"/>
      <c r="I131" s="105"/>
      <c r="J131" s="105"/>
      <c r="K131" s="105"/>
      <c r="L131" s="105"/>
      <c r="M131" s="105"/>
      <c r="N131" s="122"/>
      <c r="O131" s="122"/>
    </row>
    <row r="132" spans="1:15" ht="43.15" customHeight="1">
      <c r="A132" s="120"/>
      <c r="B132" s="121"/>
      <c r="C132" s="105"/>
      <c r="D132" s="146"/>
      <c r="E132" s="122"/>
      <c r="F132" s="122"/>
      <c r="G132" s="122"/>
      <c r="H132" s="146"/>
      <c r="I132" s="105"/>
      <c r="J132" s="105"/>
      <c r="K132" s="105"/>
      <c r="L132" s="105"/>
      <c r="M132" s="105"/>
      <c r="N132" s="122"/>
      <c r="O132" s="122"/>
    </row>
    <row r="133" spans="1:15" ht="43.15" customHeight="1">
      <c r="A133" s="120"/>
      <c r="B133" s="121"/>
      <c r="C133" s="105"/>
      <c r="D133" s="146"/>
      <c r="E133" s="122"/>
      <c r="F133" s="122"/>
      <c r="G133" s="122"/>
      <c r="H133" s="146"/>
      <c r="I133" s="105"/>
      <c r="J133" s="105"/>
      <c r="K133" s="105"/>
      <c r="L133" s="105"/>
      <c r="M133" s="105"/>
      <c r="N133" s="122"/>
      <c r="O133" s="122"/>
    </row>
    <row r="134" spans="1:15" ht="43.15" customHeight="1">
      <c r="A134" s="120"/>
      <c r="B134" s="121"/>
      <c r="C134" s="105"/>
      <c r="D134" s="146"/>
      <c r="E134" s="122"/>
      <c r="F134" s="122"/>
      <c r="G134" s="122"/>
      <c r="H134" s="146"/>
      <c r="I134" s="105"/>
      <c r="J134" s="105"/>
      <c r="K134" s="105"/>
      <c r="L134" s="105"/>
      <c r="M134" s="105"/>
      <c r="N134" s="122"/>
      <c r="O134" s="122"/>
    </row>
    <row r="135" spans="1:15" ht="43.15" customHeight="1">
      <c r="A135" s="120"/>
      <c r="B135" s="121"/>
      <c r="C135" s="105"/>
      <c r="D135" s="146"/>
      <c r="E135" s="122"/>
      <c r="F135" s="122"/>
      <c r="G135" s="122"/>
      <c r="H135" s="146"/>
      <c r="I135" s="105"/>
      <c r="J135" s="105"/>
      <c r="K135" s="105"/>
      <c r="L135" s="105"/>
      <c r="M135" s="105"/>
      <c r="N135" s="122"/>
      <c r="O135" s="122"/>
    </row>
    <row r="136" spans="1:15" ht="43.15" customHeight="1">
      <c r="A136" s="120"/>
      <c r="B136" s="121"/>
      <c r="C136" s="105"/>
      <c r="D136" s="146"/>
      <c r="E136" s="122"/>
      <c r="F136" s="122"/>
      <c r="G136" s="122"/>
      <c r="H136" s="146"/>
      <c r="I136" s="105"/>
      <c r="J136" s="105"/>
      <c r="K136" s="105"/>
      <c r="L136" s="105"/>
      <c r="M136" s="105"/>
      <c r="N136" s="122"/>
      <c r="O136" s="122"/>
    </row>
    <row r="137" spans="1:15" ht="43.15" customHeight="1">
      <c r="A137" s="120"/>
      <c r="B137" s="121"/>
      <c r="C137" s="105"/>
      <c r="D137" s="146"/>
      <c r="E137" s="122"/>
      <c r="F137" s="122"/>
      <c r="G137" s="122"/>
      <c r="H137" s="146"/>
      <c r="I137" s="105"/>
      <c r="J137" s="105"/>
      <c r="K137" s="105"/>
      <c r="L137" s="105"/>
      <c r="M137" s="105"/>
      <c r="N137" s="122"/>
      <c r="O137" s="122"/>
    </row>
    <row r="138" spans="1:15" ht="43.15" customHeight="1">
      <c r="A138" s="120"/>
      <c r="B138" s="121"/>
      <c r="C138" s="105"/>
      <c r="D138" s="146"/>
      <c r="E138" s="122"/>
      <c r="F138" s="122"/>
      <c r="G138" s="122"/>
      <c r="H138" s="146"/>
      <c r="I138" s="105"/>
      <c r="J138" s="105"/>
      <c r="K138" s="105"/>
      <c r="L138" s="105"/>
      <c r="M138" s="105"/>
      <c r="N138" s="122"/>
      <c r="O138" s="122"/>
    </row>
    <row r="139" spans="1:15" ht="43.15" customHeight="1">
      <c r="A139" s="120"/>
      <c r="B139" s="121"/>
      <c r="C139" s="105"/>
      <c r="D139" s="146"/>
      <c r="E139" s="122"/>
      <c r="F139" s="122"/>
      <c r="G139" s="122"/>
      <c r="H139" s="146"/>
      <c r="I139" s="105"/>
      <c r="J139" s="105"/>
      <c r="K139" s="105"/>
      <c r="L139" s="105"/>
      <c r="M139" s="105"/>
      <c r="N139" s="122"/>
      <c r="O139" s="122"/>
    </row>
    <row r="140" spans="1:15" ht="43.15" customHeight="1">
      <c r="A140" s="120"/>
      <c r="B140" s="121"/>
      <c r="C140" s="105"/>
      <c r="D140" s="146"/>
      <c r="E140" s="122"/>
      <c r="F140" s="122"/>
      <c r="G140" s="122"/>
      <c r="H140" s="146"/>
      <c r="I140" s="105"/>
      <c r="J140" s="105"/>
      <c r="K140" s="105"/>
      <c r="L140" s="105"/>
      <c r="M140" s="105"/>
      <c r="N140" s="122"/>
      <c r="O140" s="122"/>
    </row>
    <row r="141" spans="1:15" ht="43.15" customHeight="1">
      <c r="A141" s="120"/>
      <c r="B141" s="121"/>
      <c r="C141" s="105"/>
      <c r="D141" s="146"/>
      <c r="E141" s="122"/>
      <c r="F141" s="122"/>
      <c r="G141" s="122"/>
      <c r="H141" s="146"/>
      <c r="I141" s="105"/>
      <c r="J141" s="105"/>
      <c r="K141" s="105"/>
      <c r="L141" s="105"/>
      <c r="M141" s="105"/>
      <c r="N141" s="122"/>
      <c r="O141" s="122"/>
    </row>
    <row r="142" spans="1:15" ht="43.15" customHeight="1">
      <c r="A142" s="120"/>
      <c r="B142" s="121"/>
      <c r="C142" s="105"/>
      <c r="D142" s="146"/>
      <c r="E142" s="122"/>
      <c r="F142" s="122"/>
      <c r="G142" s="122"/>
      <c r="H142" s="146"/>
      <c r="I142" s="105"/>
      <c r="J142" s="105"/>
      <c r="K142" s="105"/>
      <c r="L142" s="105"/>
      <c r="M142" s="105"/>
      <c r="N142" s="122"/>
      <c r="O142" s="122"/>
    </row>
    <row r="143" spans="1:15" ht="43.15" customHeight="1">
      <c r="A143" s="120"/>
      <c r="B143" s="121"/>
      <c r="C143" s="105"/>
      <c r="D143" s="146"/>
      <c r="E143" s="122"/>
      <c r="F143" s="122"/>
      <c r="G143" s="122"/>
      <c r="H143" s="146"/>
      <c r="I143" s="105"/>
      <c r="J143" s="105"/>
      <c r="K143" s="105"/>
      <c r="L143" s="105"/>
      <c r="M143" s="105"/>
      <c r="N143" s="122"/>
      <c r="O143" s="122"/>
    </row>
    <row r="144" spans="1:15" ht="43.15" customHeight="1">
      <c r="A144" s="120"/>
      <c r="B144" s="121"/>
      <c r="C144" s="105"/>
      <c r="D144" s="146"/>
      <c r="E144" s="122"/>
      <c r="F144" s="122"/>
      <c r="G144" s="122"/>
      <c r="H144" s="146"/>
      <c r="I144" s="105"/>
      <c r="J144" s="105"/>
      <c r="K144" s="105"/>
      <c r="L144" s="105"/>
      <c r="M144" s="105"/>
      <c r="N144" s="122"/>
      <c r="O144" s="122"/>
    </row>
    <row r="145" spans="1:15" ht="43.15" customHeight="1">
      <c r="A145" s="120"/>
      <c r="B145" s="121"/>
      <c r="C145" s="105"/>
      <c r="D145" s="146"/>
      <c r="E145" s="122"/>
      <c r="F145" s="122"/>
      <c r="G145" s="122"/>
      <c r="H145" s="146"/>
      <c r="I145" s="105"/>
      <c r="J145" s="105"/>
      <c r="K145" s="105"/>
      <c r="L145" s="105"/>
      <c r="M145" s="105"/>
      <c r="N145" s="122"/>
      <c r="O145" s="122"/>
    </row>
    <row r="146" spans="1:15" ht="43.15" customHeight="1">
      <c r="A146" s="120"/>
      <c r="B146" s="121"/>
      <c r="C146" s="105"/>
      <c r="D146" s="146"/>
      <c r="E146" s="122"/>
      <c r="F146" s="122"/>
      <c r="G146" s="122"/>
      <c r="H146" s="146"/>
      <c r="I146" s="105"/>
      <c r="J146" s="105"/>
      <c r="K146" s="105"/>
      <c r="L146" s="105"/>
      <c r="M146" s="105"/>
      <c r="N146" s="122"/>
      <c r="O146" s="122"/>
    </row>
    <row r="147" spans="1:15" ht="43.15" customHeight="1">
      <c r="A147" s="120"/>
      <c r="B147" s="121"/>
      <c r="C147" s="105"/>
      <c r="D147" s="146"/>
      <c r="E147" s="122"/>
      <c r="F147" s="122"/>
      <c r="G147" s="122"/>
      <c r="H147" s="146"/>
      <c r="I147" s="105"/>
      <c r="J147" s="105"/>
      <c r="K147" s="105"/>
      <c r="L147" s="105"/>
      <c r="M147" s="105"/>
      <c r="N147" s="122"/>
      <c r="O147" s="122"/>
    </row>
    <row r="148" spans="1:15" ht="43.15" customHeight="1">
      <c r="A148" s="120"/>
      <c r="B148" s="121"/>
      <c r="C148" s="105"/>
      <c r="D148" s="146"/>
      <c r="E148" s="122"/>
      <c r="F148" s="122"/>
      <c r="G148" s="122"/>
      <c r="H148" s="146"/>
      <c r="I148" s="105"/>
      <c r="J148" s="105"/>
      <c r="K148" s="105"/>
      <c r="L148" s="105"/>
      <c r="M148" s="105"/>
      <c r="N148" s="122"/>
      <c r="O148" s="122"/>
    </row>
    <row r="149" spans="1:15" ht="43.15" customHeight="1">
      <c r="A149" s="120"/>
      <c r="B149" s="121"/>
      <c r="C149" s="105"/>
      <c r="D149" s="146"/>
      <c r="E149" s="122"/>
      <c r="F149" s="122"/>
      <c r="G149" s="122"/>
      <c r="H149" s="146"/>
      <c r="I149" s="105"/>
      <c r="J149" s="105"/>
      <c r="K149" s="105"/>
      <c r="L149" s="105"/>
      <c r="M149" s="105"/>
      <c r="N149" s="122"/>
      <c r="O149" s="122"/>
    </row>
    <row r="150" spans="1:15" ht="43.15" customHeight="1">
      <c r="A150" s="120"/>
      <c r="B150" s="121"/>
      <c r="C150" s="105"/>
      <c r="D150" s="146"/>
      <c r="E150" s="122"/>
      <c r="F150" s="122"/>
      <c r="G150" s="122"/>
      <c r="H150" s="146"/>
      <c r="I150" s="105"/>
      <c r="J150" s="105"/>
      <c r="K150" s="105"/>
      <c r="L150" s="105"/>
      <c r="M150" s="105"/>
      <c r="N150" s="122"/>
      <c r="O150" s="122"/>
    </row>
    <row r="151" spans="1:15" ht="43.15" customHeight="1">
      <c r="A151" s="120"/>
      <c r="B151" s="121"/>
      <c r="C151" s="105"/>
      <c r="D151" s="146"/>
      <c r="E151" s="122"/>
      <c r="F151" s="122"/>
      <c r="G151" s="122"/>
      <c r="H151" s="146"/>
      <c r="I151" s="105"/>
      <c r="J151" s="105"/>
      <c r="K151" s="105"/>
      <c r="L151" s="105"/>
      <c r="M151" s="105"/>
      <c r="N151" s="122"/>
      <c r="O151" s="122"/>
    </row>
    <row r="152" spans="1:15" ht="43.15" customHeight="1">
      <c r="A152" s="120"/>
      <c r="B152" s="121"/>
      <c r="C152" s="105"/>
      <c r="D152" s="146"/>
      <c r="E152" s="122"/>
      <c r="F152" s="122"/>
      <c r="G152" s="122"/>
      <c r="H152" s="146"/>
      <c r="I152" s="105"/>
      <c r="J152" s="105"/>
      <c r="K152" s="105"/>
      <c r="L152" s="105"/>
      <c r="M152" s="105"/>
      <c r="N152" s="122"/>
      <c r="O152" s="122"/>
    </row>
    <row r="153" spans="1:15" ht="43.15" customHeight="1">
      <c r="A153" s="120"/>
      <c r="B153" s="121"/>
      <c r="C153" s="105"/>
      <c r="D153" s="146"/>
      <c r="E153" s="122"/>
      <c r="F153" s="122"/>
      <c r="G153" s="122"/>
      <c r="H153" s="146"/>
      <c r="I153" s="105"/>
      <c r="J153" s="105"/>
      <c r="K153" s="105"/>
      <c r="L153" s="105"/>
      <c r="M153" s="105"/>
      <c r="N153" s="122"/>
      <c r="O153" s="122"/>
    </row>
    <row r="154" spans="1:15" ht="43.15" customHeight="1">
      <c r="A154" s="120"/>
      <c r="B154" s="121"/>
      <c r="C154" s="105"/>
      <c r="D154" s="146"/>
      <c r="E154" s="122"/>
      <c r="F154" s="122"/>
      <c r="G154" s="122"/>
      <c r="H154" s="146"/>
      <c r="I154" s="105"/>
      <c r="J154" s="105"/>
      <c r="K154" s="105"/>
      <c r="L154" s="105"/>
      <c r="M154" s="105"/>
      <c r="N154" s="122"/>
      <c r="O154" s="122"/>
    </row>
    <row r="155" spans="1:15" ht="43.15" customHeight="1">
      <c r="A155" s="120"/>
      <c r="B155" s="121"/>
      <c r="C155" s="105"/>
      <c r="D155" s="146"/>
      <c r="E155" s="122"/>
      <c r="F155" s="122"/>
      <c r="G155" s="122"/>
      <c r="H155" s="146"/>
      <c r="I155" s="105"/>
      <c r="J155" s="105"/>
      <c r="K155" s="105"/>
      <c r="L155" s="105"/>
      <c r="M155" s="105"/>
      <c r="N155" s="122"/>
      <c r="O155" s="122"/>
    </row>
    <row r="156" spans="1:15" ht="43.15" customHeight="1">
      <c r="A156" s="120"/>
      <c r="B156" s="121"/>
      <c r="C156" s="105"/>
      <c r="D156" s="146"/>
      <c r="E156" s="122"/>
      <c r="F156" s="122"/>
      <c r="G156" s="122"/>
      <c r="H156" s="146"/>
      <c r="I156" s="105"/>
      <c r="J156" s="105"/>
      <c r="K156" s="105"/>
      <c r="L156" s="105"/>
      <c r="M156" s="105"/>
      <c r="N156" s="122"/>
      <c r="O156" s="122"/>
    </row>
    <row r="157" spans="1:15" ht="43.15" customHeight="1">
      <c r="A157" s="120"/>
      <c r="B157" s="121"/>
      <c r="C157" s="105"/>
      <c r="D157" s="146"/>
      <c r="E157" s="122"/>
      <c r="F157" s="122"/>
      <c r="G157" s="122"/>
      <c r="H157" s="146"/>
      <c r="I157" s="105"/>
      <c r="J157" s="105"/>
      <c r="K157" s="105"/>
      <c r="L157" s="105"/>
      <c r="M157" s="105"/>
      <c r="N157" s="122"/>
      <c r="O157" s="122"/>
    </row>
    <row r="158" spans="1:15" ht="43.15" customHeight="1">
      <c r="A158" s="120"/>
      <c r="B158" s="121"/>
      <c r="C158" s="105"/>
      <c r="D158" s="146"/>
      <c r="E158" s="122"/>
      <c r="F158" s="122"/>
      <c r="G158" s="122"/>
      <c r="H158" s="146"/>
      <c r="I158" s="105"/>
      <c r="J158" s="105"/>
      <c r="K158" s="105"/>
      <c r="L158" s="105"/>
      <c r="M158" s="105"/>
      <c r="N158" s="122"/>
      <c r="O158" s="122"/>
    </row>
    <row r="159" spans="1:15" ht="43.15" customHeight="1">
      <c r="A159" s="120"/>
      <c r="B159" s="121"/>
      <c r="C159" s="105"/>
      <c r="D159" s="146"/>
      <c r="E159" s="122"/>
      <c r="F159" s="122"/>
      <c r="G159" s="122"/>
      <c r="H159" s="146"/>
      <c r="I159" s="105"/>
      <c r="J159" s="105"/>
      <c r="K159" s="105"/>
      <c r="L159" s="105"/>
      <c r="M159" s="105"/>
      <c r="N159" s="122"/>
      <c r="O159" s="122"/>
    </row>
    <row r="160" spans="1:15" ht="43.15" customHeight="1">
      <c r="A160" s="120"/>
      <c r="B160" s="121"/>
      <c r="C160" s="105"/>
      <c r="D160" s="146"/>
      <c r="E160" s="122"/>
      <c r="F160" s="122"/>
      <c r="G160" s="122"/>
      <c r="H160" s="146"/>
      <c r="I160" s="105"/>
      <c r="J160" s="105"/>
      <c r="K160" s="105"/>
      <c r="L160" s="105"/>
      <c r="M160" s="105"/>
      <c r="N160" s="122"/>
      <c r="O160" s="122"/>
    </row>
    <row r="161" spans="1:15" ht="43.15" customHeight="1">
      <c r="A161" s="120"/>
      <c r="B161" s="121"/>
      <c r="C161" s="105"/>
      <c r="D161" s="146"/>
      <c r="E161" s="122"/>
      <c r="F161" s="122"/>
      <c r="G161" s="122"/>
      <c r="H161" s="122"/>
      <c r="I161" s="105"/>
      <c r="J161" s="105"/>
      <c r="K161" s="105"/>
      <c r="L161" s="105"/>
      <c r="M161" s="105"/>
      <c r="N161" s="122"/>
      <c r="O161" s="122"/>
    </row>
    <row r="162" spans="1:15" ht="43.15" customHeight="1">
      <c r="A162" s="120"/>
      <c r="B162" s="121"/>
      <c r="C162" s="105"/>
      <c r="D162" s="146"/>
      <c r="E162" s="122"/>
      <c r="F162" s="122"/>
      <c r="G162" s="122"/>
      <c r="H162" s="122"/>
      <c r="I162" s="105"/>
      <c r="J162" s="105"/>
      <c r="K162" s="105"/>
      <c r="L162" s="105"/>
      <c r="M162" s="105"/>
      <c r="N162" s="122"/>
      <c r="O162" s="122"/>
    </row>
    <row r="163" spans="1:15" ht="43.15" customHeight="1">
      <c r="A163" s="120"/>
      <c r="B163" s="121"/>
      <c r="C163" s="105"/>
      <c r="D163" s="146"/>
      <c r="E163" s="122"/>
      <c r="F163" s="122"/>
      <c r="G163" s="122"/>
      <c r="H163" s="122"/>
      <c r="I163" s="105"/>
      <c r="J163" s="105"/>
      <c r="K163" s="105"/>
      <c r="L163" s="105"/>
      <c r="M163" s="105"/>
      <c r="N163" s="122"/>
      <c r="O163" s="122"/>
    </row>
    <row r="164" spans="1:15" ht="43.15" customHeight="1">
      <c r="A164" s="120"/>
      <c r="B164" s="121"/>
      <c r="C164" s="105"/>
      <c r="D164" s="146"/>
      <c r="E164" s="122"/>
      <c r="F164" s="122"/>
      <c r="G164" s="122"/>
      <c r="H164" s="122"/>
      <c r="I164" s="105"/>
      <c r="J164" s="105"/>
      <c r="K164" s="105"/>
      <c r="L164" s="105"/>
      <c r="M164" s="105"/>
      <c r="N164" s="122"/>
      <c r="O164" s="122"/>
    </row>
    <row r="165" spans="1:15" ht="43.15" customHeight="1">
      <c r="A165" s="120"/>
      <c r="B165" s="121"/>
      <c r="C165" s="105"/>
      <c r="D165" s="146"/>
      <c r="E165" s="122"/>
      <c r="F165" s="122"/>
      <c r="G165" s="122"/>
      <c r="H165" s="122"/>
      <c r="I165" s="105"/>
      <c r="J165" s="105"/>
      <c r="K165" s="105"/>
      <c r="L165" s="105"/>
      <c r="M165" s="105"/>
      <c r="N165" s="122"/>
      <c r="O165" s="122"/>
    </row>
    <row r="166" spans="1:15" ht="43.15" customHeight="1">
      <c r="A166" s="120"/>
      <c r="B166" s="121"/>
      <c r="C166" s="105"/>
      <c r="D166" s="146"/>
      <c r="E166" s="122"/>
      <c r="F166" s="122"/>
      <c r="G166" s="122"/>
      <c r="H166" s="122"/>
      <c r="I166" s="105"/>
      <c r="J166" s="105"/>
      <c r="K166" s="105"/>
      <c r="L166" s="105"/>
      <c r="M166" s="105"/>
      <c r="N166" s="122"/>
      <c r="O166" s="122"/>
    </row>
    <row r="167" spans="1:15" ht="43.15" customHeight="1">
      <c r="A167" s="120"/>
      <c r="B167" s="121"/>
      <c r="C167" s="105"/>
      <c r="D167" s="146"/>
      <c r="E167" s="122"/>
      <c r="F167" s="122"/>
      <c r="G167" s="122"/>
      <c r="H167" s="122"/>
      <c r="I167" s="105"/>
      <c r="J167" s="105"/>
      <c r="K167" s="105"/>
      <c r="L167" s="105"/>
      <c r="M167" s="105"/>
      <c r="N167" s="122"/>
      <c r="O167" s="122"/>
    </row>
    <row r="168" spans="1:15" ht="43.15" customHeight="1">
      <c r="A168" s="120"/>
      <c r="B168" s="121"/>
      <c r="C168" s="105"/>
      <c r="D168" s="146"/>
      <c r="E168" s="122"/>
      <c r="F168" s="122"/>
      <c r="G168" s="122"/>
      <c r="H168" s="122"/>
      <c r="I168" s="105"/>
      <c r="J168" s="105"/>
      <c r="K168" s="105"/>
      <c r="L168" s="105"/>
      <c r="M168" s="105"/>
      <c r="N168" s="122"/>
      <c r="O168" s="122"/>
    </row>
    <row r="169" spans="1:15" ht="43.15" customHeight="1">
      <c r="A169" s="120"/>
      <c r="B169" s="121"/>
      <c r="C169" s="105"/>
      <c r="D169" s="146"/>
      <c r="E169" s="122"/>
      <c r="F169" s="122"/>
      <c r="G169" s="122"/>
      <c r="H169" s="122"/>
      <c r="I169" s="105"/>
      <c r="J169" s="105"/>
      <c r="K169" s="105"/>
      <c r="L169" s="105"/>
      <c r="M169" s="105"/>
      <c r="N169" s="122"/>
      <c r="O169" s="122"/>
    </row>
    <row r="170" spans="1:15" ht="43.15" customHeight="1">
      <c r="A170" s="120"/>
      <c r="B170" s="121"/>
      <c r="C170" s="105"/>
      <c r="D170" s="146"/>
      <c r="E170" s="122"/>
      <c r="F170" s="122"/>
      <c r="G170" s="122"/>
      <c r="H170" s="122"/>
      <c r="I170" s="105"/>
      <c r="J170" s="105"/>
      <c r="K170" s="105"/>
      <c r="L170" s="105"/>
      <c r="M170" s="105"/>
      <c r="N170" s="122"/>
      <c r="O170" s="122"/>
    </row>
    <row r="171" spans="1:15" ht="43.15" customHeight="1">
      <c r="A171" s="120"/>
      <c r="B171" s="121"/>
      <c r="C171" s="105"/>
      <c r="D171" s="146"/>
      <c r="E171" s="122"/>
      <c r="F171" s="122"/>
      <c r="G171" s="122"/>
      <c r="H171" s="122"/>
      <c r="I171" s="105"/>
      <c r="J171" s="105"/>
      <c r="K171" s="105"/>
      <c r="L171" s="105"/>
      <c r="M171" s="105"/>
      <c r="N171" s="122"/>
      <c r="O171" s="122"/>
    </row>
    <row r="172" spans="1:15" ht="43.15" customHeight="1">
      <c r="A172" s="120"/>
      <c r="B172" s="121"/>
      <c r="C172" s="105"/>
      <c r="D172" s="146"/>
      <c r="E172" s="122"/>
      <c r="F172" s="122"/>
      <c r="G172" s="122"/>
      <c r="H172" s="122"/>
      <c r="I172" s="105"/>
      <c r="J172" s="105"/>
      <c r="K172" s="105"/>
      <c r="L172" s="105"/>
      <c r="M172" s="105"/>
      <c r="N172" s="122"/>
      <c r="O172" s="122"/>
    </row>
    <row r="173" spans="1:15" ht="43.15" customHeight="1">
      <c r="A173" s="120"/>
      <c r="B173" s="121"/>
      <c r="C173" s="105"/>
      <c r="D173" s="146"/>
      <c r="E173" s="122"/>
      <c r="F173" s="122"/>
      <c r="G173" s="122"/>
      <c r="H173" s="122"/>
      <c r="I173" s="105"/>
      <c r="J173" s="105"/>
      <c r="K173" s="105"/>
      <c r="L173" s="105"/>
      <c r="M173" s="105"/>
      <c r="N173" s="122"/>
      <c r="O173" s="122"/>
    </row>
    <row r="174" spans="1:15" ht="43.15" customHeight="1">
      <c r="A174" s="120"/>
      <c r="B174" s="121"/>
      <c r="C174" s="105"/>
      <c r="D174" s="146"/>
      <c r="E174" s="122"/>
      <c r="F174" s="122"/>
      <c r="G174" s="122"/>
      <c r="H174" s="122"/>
      <c r="I174" s="105"/>
      <c r="J174" s="105"/>
      <c r="K174" s="105"/>
      <c r="L174" s="105"/>
      <c r="M174" s="105"/>
      <c r="N174" s="122"/>
      <c r="O174" s="122"/>
    </row>
    <row r="175" spans="1:15" ht="43.15" customHeight="1">
      <c r="A175" s="120"/>
      <c r="B175" s="121"/>
      <c r="C175" s="105"/>
      <c r="D175" s="146"/>
      <c r="E175" s="122"/>
      <c r="F175" s="122"/>
      <c r="G175" s="122"/>
      <c r="H175" s="122"/>
      <c r="I175" s="105"/>
      <c r="J175" s="105"/>
      <c r="K175" s="105"/>
      <c r="L175" s="105"/>
      <c r="M175" s="105"/>
      <c r="N175" s="122"/>
      <c r="O175" s="122"/>
    </row>
    <row r="176" spans="1:15" ht="43.15" customHeight="1">
      <c r="A176" s="120"/>
      <c r="B176" s="121"/>
      <c r="C176" s="105"/>
      <c r="D176" s="146"/>
      <c r="E176" s="122"/>
      <c r="F176" s="122"/>
      <c r="G176" s="122"/>
      <c r="H176" s="122"/>
      <c r="I176" s="105"/>
      <c r="J176" s="105"/>
      <c r="K176" s="105"/>
      <c r="L176" s="105"/>
      <c r="M176" s="105"/>
      <c r="N176" s="122"/>
      <c r="O176" s="122"/>
    </row>
    <row r="177" spans="1:15" ht="43.15" customHeight="1">
      <c r="A177" s="120"/>
      <c r="B177" s="121"/>
      <c r="C177" s="105"/>
      <c r="D177" s="146"/>
      <c r="E177" s="122"/>
      <c r="F177" s="122"/>
      <c r="G177" s="122"/>
      <c r="H177" s="122"/>
      <c r="I177" s="105"/>
      <c r="J177" s="105"/>
      <c r="K177" s="105"/>
      <c r="L177" s="105"/>
      <c r="M177" s="105"/>
      <c r="N177" s="122"/>
      <c r="O177" s="122"/>
    </row>
    <row r="178" spans="1:15" ht="43.15" customHeight="1">
      <c r="A178" s="120"/>
      <c r="B178" s="121"/>
      <c r="C178" s="105"/>
      <c r="D178" s="146"/>
      <c r="E178" s="122"/>
      <c r="F178" s="122"/>
      <c r="G178" s="122"/>
      <c r="H178" s="122"/>
      <c r="I178" s="105"/>
      <c r="J178" s="105"/>
      <c r="K178" s="105"/>
      <c r="L178" s="105"/>
      <c r="M178" s="105"/>
      <c r="N178" s="122"/>
      <c r="O178" s="122"/>
    </row>
    <row r="179" spans="1:15" ht="43.15" customHeight="1">
      <c r="A179" s="120"/>
      <c r="B179" s="121"/>
      <c r="C179" s="105"/>
      <c r="D179" s="146"/>
      <c r="E179" s="122"/>
      <c r="F179" s="122"/>
      <c r="G179" s="122"/>
      <c r="H179" s="122"/>
      <c r="I179" s="105"/>
      <c r="J179" s="105"/>
      <c r="K179" s="105"/>
      <c r="L179" s="105"/>
      <c r="M179" s="105"/>
      <c r="N179" s="122"/>
      <c r="O179" s="122"/>
    </row>
    <row r="180" spans="1:15" ht="43.15" customHeight="1">
      <c r="A180" s="120"/>
      <c r="B180" s="121"/>
      <c r="C180" s="105"/>
      <c r="D180" s="146"/>
      <c r="E180" s="122"/>
      <c r="F180" s="122"/>
      <c r="G180" s="122"/>
      <c r="H180" s="122"/>
      <c r="I180" s="105"/>
      <c r="J180" s="105"/>
      <c r="K180" s="105"/>
      <c r="L180" s="105"/>
      <c r="M180" s="105"/>
      <c r="N180" s="122"/>
      <c r="O180" s="122"/>
    </row>
    <row r="181" spans="1:15" ht="43.15" customHeight="1">
      <c r="A181" s="120"/>
      <c r="B181" s="121"/>
      <c r="C181" s="105"/>
      <c r="D181" s="146"/>
      <c r="E181" s="122"/>
      <c r="F181" s="122"/>
      <c r="G181" s="122"/>
      <c r="H181" s="122"/>
      <c r="I181" s="105"/>
      <c r="J181" s="105"/>
      <c r="K181" s="105"/>
      <c r="L181" s="105"/>
      <c r="M181" s="105"/>
      <c r="N181" s="122"/>
      <c r="O181" s="122"/>
    </row>
    <row r="182" spans="1:15" ht="43.15" customHeight="1">
      <c r="A182" s="120"/>
      <c r="B182" s="121"/>
      <c r="C182" s="105"/>
      <c r="D182" s="146"/>
      <c r="E182" s="122"/>
      <c r="F182" s="122"/>
      <c r="G182" s="122"/>
      <c r="H182" s="122"/>
      <c r="I182" s="105"/>
      <c r="J182" s="105"/>
      <c r="K182" s="105"/>
      <c r="L182" s="105"/>
      <c r="M182" s="105"/>
      <c r="N182" s="122"/>
      <c r="O182" s="122"/>
    </row>
    <row r="183" spans="1:15" ht="43.15" customHeight="1">
      <c r="A183" s="120"/>
      <c r="B183" s="121"/>
      <c r="C183" s="105"/>
      <c r="D183" s="146"/>
      <c r="E183" s="122"/>
      <c r="F183" s="122"/>
      <c r="G183" s="122"/>
      <c r="H183" s="122"/>
      <c r="I183" s="105"/>
      <c r="J183" s="105"/>
      <c r="K183" s="105"/>
      <c r="L183" s="105"/>
      <c r="M183" s="105"/>
      <c r="N183" s="122"/>
      <c r="O183" s="122"/>
    </row>
    <row r="184" spans="1:15" ht="43.15" customHeight="1">
      <c r="A184" s="120"/>
      <c r="B184" s="121"/>
      <c r="C184" s="105"/>
      <c r="D184" s="146"/>
      <c r="E184" s="122"/>
      <c r="F184" s="122"/>
      <c r="G184" s="122"/>
      <c r="H184" s="122"/>
      <c r="I184" s="105"/>
      <c r="J184" s="105"/>
      <c r="K184" s="105"/>
      <c r="L184" s="105"/>
      <c r="M184" s="105"/>
      <c r="N184" s="122"/>
      <c r="O184" s="122"/>
    </row>
    <row r="185" spans="1:15" ht="43.15" customHeight="1">
      <c r="A185" s="120"/>
      <c r="B185" s="121"/>
      <c r="C185" s="105"/>
      <c r="D185" s="146"/>
      <c r="E185" s="122"/>
      <c r="F185" s="122"/>
      <c r="G185" s="122"/>
      <c r="H185" s="122"/>
      <c r="I185" s="105"/>
      <c r="J185" s="105"/>
      <c r="K185" s="105"/>
      <c r="L185" s="105"/>
      <c r="M185" s="105"/>
      <c r="N185" s="122"/>
      <c r="O185" s="122"/>
    </row>
    <row r="186" spans="1:15" ht="43.15" customHeight="1">
      <c r="A186" s="120"/>
      <c r="B186" s="121"/>
      <c r="C186" s="105"/>
      <c r="D186" s="146"/>
      <c r="E186" s="122"/>
      <c r="F186" s="122"/>
      <c r="G186" s="122"/>
      <c r="H186" s="122"/>
      <c r="I186" s="105"/>
      <c r="J186" s="105"/>
      <c r="K186" s="105"/>
      <c r="L186" s="105"/>
      <c r="M186" s="105"/>
      <c r="N186" s="122"/>
      <c r="O186" s="122"/>
    </row>
    <row r="187" spans="1:15" ht="43.15" customHeight="1">
      <c r="A187" s="120"/>
      <c r="B187" s="121"/>
      <c r="C187" s="105"/>
      <c r="D187" s="146"/>
      <c r="E187" s="122"/>
      <c r="F187" s="122"/>
      <c r="G187" s="122"/>
      <c r="H187" s="122"/>
      <c r="I187" s="105"/>
      <c r="J187" s="105"/>
      <c r="K187" s="105"/>
      <c r="L187" s="105"/>
      <c r="M187" s="105"/>
      <c r="N187" s="122"/>
      <c r="O187" s="122"/>
    </row>
    <row r="188" spans="1:15" ht="43.15" customHeight="1">
      <c r="A188" s="120"/>
      <c r="B188" s="121"/>
      <c r="C188" s="105"/>
      <c r="D188" s="146"/>
      <c r="E188" s="122"/>
      <c r="F188" s="122"/>
      <c r="G188" s="122"/>
      <c r="H188" s="122"/>
      <c r="I188" s="105"/>
      <c r="J188" s="105"/>
      <c r="K188" s="105"/>
      <c r="L188" s="105"/>
      <c r="M188" s="105"/>
      <c r="N188" s="122"/>
      <c r="O188" s="122"/>
    </row>
    <row r="189" spans="1:15" ht="43.15" customHeight="1">
      <c r="A189" s="120"/>
      <c r="B189" s="121"/>
      <c r="C189" s="105"/>
      <c r="D189" s="146"/>
      <c r="E189" s="122"/>
      <c r="F189" s="122"/>
      <c r="G189" s="122"/>
      <c r="H189" s="122"/>
      <c r="I189" s="105"/>
      <c r="J189" s="105"/>
      <c r="K189" s="105"/>
      <c r="L189" s="105"/>
      <c r="M189" s="105"/>
      <c r="N189" s="122"/>
      <c r="O189" s="122"/>
    </row>
    <row r="190" spans="1:15" ht="43.15" customHeight="1">
      <c r="A190" s="120"/>
      <c r="B190" s="121"/>
      <c r="C190" s="105"/>
      <c r="D190" s="146"/>
      <c r="E190" s="122"/>
      <c r="F190" s="122"/>
      <c r="G190" s="122"/>
      <c r="H190" s="122"/>
      <c r="I190" s="105"/>
      <c r="J190" s="105"/>
      <c r="K190" s="105"/>
      <c r="L190" s="105"/>
      <c r="M190" s="105"/>
      <c r="N190" s="122"/>
      <c r="O190" s="122"/>
    </row>
    <row r="191" spans="1:15" ht="43.15" customHeight="1">
      <c r="A191" s="120"/>
      <c r="B191" s="121"/>
      <c r="C191" s="105"/>
      <c r="D191" s="146"/>
      <c r="E191" s="122"/>
      <c r="F191" s="122"/>
      <c r="G191" s="122"/>
      <c r="H191" s="122"/>
      <c r="I191" s="105"/>
      <c r="J191" s="105"/>
      <c r="K191" s="105"/>
      <c r="L191" s="105"/>
      <c r="M191" s="105"/>
      <c r="N191" s="122"/>
      <c r="O191" s="122"/>
    </row>
    <row r="192" spans="1:15" ht="43.15" customHeight="1">
      <c r="A192" s="120"/>
      <c r="B192" s="121"/>
      <c r="C192" s="105"/>
      <c r="D192" s="146"/>
      <c r="E192" s="122"/>
      <c r="F192" s="122"/>
      <c r="G192" s="122"/>
      <c r="H192" s="122"/>
      <c r="I192" s="105"/>
      <c r="J192" s="105"/>
      <c r="K192" s="105"/>
      <c r="L192" s="105"/>
      <c r="M192" s="105"/>
      <c r="N192" s="122"/>
      <c r="O192" s="122"/>
    </row>
    <row r="193" spans="1:15" ht="43.15" customHeight="1">
      <c r="A193" s="120"/>
      <c r="B193" s="121"/>
      <c r="C193" s="105"/>
      <c r="D193" s="146"/>
      <c r="E193" s="122"/>
      <c r="F193" s="122"/>
      <c r="G193" s="122"/>
      <c r="H193" s="122"/>
      <c r="I193" s="105"/>
      <c r="J193" s="105"/>
      <c r="K193" s="105"/>
      <c r="L193" s="105"/>
      <c r="M193" s="105"/>
      <c r="N193" s="122"/>
      <c r="O193" s="122"/>
    </row>
    <row r="194" spans="1:15" ht="43.15" customHeight="1">
      <c r="A194" s="120"/>
      <c r="B194" s="121"/>
      <c r="C194" s="105"/>
      <c r="D194" s="146"/>
      <c r="E194" s="122"/>
      <c r="F194" s="122"/>
      <c r="G194" s="122"/>
      <c r="H194" s="122"/>
      <c r="I194" s="105"/>
      <c r="J194" s="105"/>
      <c r="K194" s="105"/>
      <c r="L194" s="105"/>
      <c r="M194" s="105"/>
      <c r="N194" s="122"/>
      <c r="O194" s="122"/>
    </row>
    <row r="195" spans="1:15" ht="43.15" customHeight="1">
      <c r="A195" s="120"/>
      <c r="B195" s="121"/>
      <c r="C195" s="105"/>
      <c r="D195" s="146"/>
      <c r="E195" s="122"/>
      <c r="F195" s="122"/>
      <c r="G195" s="122"/>
      <c r="H195" s="122"/>
      <c r="I195" s="105"/>
      <c r="J195" s="105"/>
      <c r="K195" s="105"/>
      <c r="L195" s="105"/>
      <c r="M195" s="105"/>
      <c r="N195" s="122"/>
      <c r="O195" s="122"/>
    </row>
    <row r="196" spans="1:15" ht="43.15" customHeight="1">
      <c r="A196" s="120"/>
      <c r="B196" s="121"/>
      <c r="C196" s="105"/>
      <c r="D196" s="146"/>
      <c r="E196" s="122"/>
      <c r="F196" s="122"/>
      <c r="G196" s="122"/>
      <c r="H196" s="122"/>
      <c r="I196" s="105"/>
      <c r="J196" s="105"/>
      <c r="K196" s="105"/>
      <c r="L196" s="105"/>
      <c r="M196" s="105"/>
      <c r="N196" s="122"/>
      <c r="O196" s="122"/>
    </row>
    <row r="197" spans="1:15" ht="43.15" customHeight="1">
      <c r="A197" s="120"/>
      <c r="B197" s="121"/>
      <c r="C197" s="105"/>
      <c r="D197" s="146"/>
      <c r="E197" s="122"/>
      <c r="F197" s="122"/>
      <c r="G197" s="122"/>
      <c r="H197" s="122"/>
      <c r="I197" s="105"/>
      <c r="J197" s="105"/>
      <c r="K197" s="105"/>
      <c r="L197" s="105"/>
      <c r="M197" s="105"/>
      <c r="N197" s="122"/>
      <c r="O197" s="122"/>
    </row>
    <row r="198" spans="1:15" ht="43.15" customHeight="1">
      <c r="A198" s="120"/>
      <c r="B198" s="121"/>
      <c r="C198" s="105"/>
      <c r="D198" s="146"/>
      <c r="E198" s="122"/>
      <c r="F198" s="122"/>
      <c r="G198" s="122"/>
      <c r="H198" s="122"/>
      <c r="I198" s="105"/>
      <c r="J198" s="105"/>
      <c r="K198" s="105"/>
      <c r="L198" s="105"/>
      <c r="M198" s="105"/>
      <c r="N198" s="122"/>
      <c r="O198" s="122"/>
    </row>
    <row r="199" spans="1:15" ht="43.15" customHeight="1">
      <c r="A199" s="120"/>
      <c r="B199" s="121"/>
      <c r="C199" s="105"/>
      <c r="D199" s="146"/>
      <c r="E199" s="122"/>
      <c r="F199" s="122"/>
      <c r="G199" s="122"/>
      <c r="H199" s="122"/>
      <c r="I199" s="105"/>
      <c r="J199" s="105"/>
      <c r="K199" s="105"/>
      <c r="L199" s="105"/>
      <c r="M199" s="105"/>
      <c r="N199" s="122"/>
      <c r="O199" s="122"/>
    </row>
    <row r="200" spans="1:15" ht="43.15" customHeight="1">
      <c r="A200" s="120"/>
      <c r="B200" s="121"/>
      <c r="C200" s="105"/>
      <c r="D200" s="146"/>
      <c r="E200" s="122"/>
      <c r="F200" s="122"/>
      <c r="G200" s="122"/>
      <c r="H200" s="122"/>
      <c r="I200" s="105"/>
      <c r="J200" s="105"/>
      <c r="K200" s="105"/>
      <c r="L200" s="105"/>
      <c r="M200" s="105"/>
      <c r="N200" s="122"/>
      <c r="O200" s="122"/>
    </row>
    <row r="201" spans="1:15" ht="43.15" customHeight="1">
      <c r="A201" s="120"/>
      <c r="B201" s="121"/>
      <c r="C201" s="105"/>
      <c r="D201" s="146"/>
      <c r="E201" s="122"/>
      <c r="F201" s="122"/>
      <c r="G201" s="122"/>
      <c r="H201" s="122"/>
      <c r="I201" s="105"/>
      <c r="J201" s="105"/>
      <c r="K201" s="105"/>
      <c r="L201" s="105"/>
      <c r="M201" s="105"/>
      <c r="N201" s="122"/>
      <c r="O201" s="122"/>
    </row>
    <row r="202" spans="1:15" ht="43.15" customHeight="1">
      <c r="A202" s="120"/>
      <c r="B202" s="121"/>
      <c r="C202" s="105"/>
      <c r="D202" s="146"/>
      <c r="E202" s="122"/>
      <c r="F202" s="122"/>
      <c r="G202" s="122"/>
      <c r="H202" s="122"/>
      <c r="I202" s="105"/>
      <c r="J202" s="105"/>
      <c r="K202" s="105"/>
      <c r="L202" s="105"/>
      <c r="M202" s="105"/>
      <c r="N202" s="122"/>
      <c r="O202" s="122"/>
    </row>
    <row r="203" spans="1:15" ht="43.15" customHeight="1">
      <c r="A203" s="120"/>
      <c r="B203" s="121"/>
      <c r="C203" s="105"/>
      <c r="D203" s="146"/>
      <c r="E203" s="122"/>
      <c r="F203" s="122"/>
      <c r="G203" s="122"/>
      <c r="H203" s="122"/>
      <c r="I203" s="105"/>
      <c r="J203" s="105"/>
      <c r="K203" s="105"/>
      <c r="L203" s="105"/>
      <c r="M203" s="105"/>
      <c r="N203" s="122"/>
      <c r="O203" s="122"/>
    </row>
    <row r="204" spans="1:15" ht="43.15" customHeight="1">
      <c r="A204" s="120"/>
      <c r="B204" s="121"/>
      <c r="C204" s="105"/>
      <c r="D204" s="146"/>
      <c r="E204" s="122"/>
      <c r="F204" s="122"/>
      <c r="G204" s="122"/>
      <c r="H204" s="122"/>
      <c r="I204" s="105"/>
      <c r="J204" s="105"/>
      <c r="K204" s="105"/>
      <c r="L204" s="105"/>
      <c r="M204" s="105"/>
      <c r="N204" s="122"/>
      <c r="O204" s="122"/>
    </row>
    <row r="205" spans="1:15" ht="43.15" customHeight="1">
      <c r="A205" s="120"/>
      <c r="B205" s="121"/>
      <c r="C205" s="105"/>
      <c r="D205" s="146"/>
      <c r="E205" s="122"/>
      <c r="F205" s="122"/>
      <c r="G205" s="122"/>
      <c r="H205" s="122"/>
      <c r="I205" s="105"/>
      <c r="J205" s="105"/>
      <c r="K205" s="105"/>
      <c r="L205" s="105"/>
      <c r="M205" s="105"/>
      <c r="N205" s="122"/>
      <c r="O205" s="122"/>
    </row>
    <row r="206" spans="1:15" ht="43.15" customHeight="1">
      <c r="A206" s="120"/>
      <c r="B206" s="121"/>
      <c r="C206" s="105"/>
      <c r="D206" s="146"/>
      <c r="E206" s="122"/>
      <c r="F206" s="122"/>
      <c r="G206" s="122"/>
      <c r="H206" s="122"/>
      <c r="I206" s="105"/>
      <c r="J206" s="105"/>
      <c r="K206" s="105"/>
      <c r="L206" s="105"/>
      <c r="M206" s="105"/>
      <c r="N206" s="122"/>
      <c r="O206" s="122"/>
    </row>
    <row r="207" spans="1:15" ht="43.15" customHeight="1">
      <c r="A207" s="120"/>
      <c r="B207" s="121"/>
      <c r="C207" s="105"/>
      <c r="D207" s="146"/>
      <c r="E207" s="122"/>
      <c r="F207" s="122"/>
      <c r="G207" s="122"/>
      <c r="H207" s="122"/>
      <c r="I207" s="105"/>
      <c r="J207" s="105"/>
      <c r="K207" s="105"/>
      <c r="L207" s="105"/>
      <c r="M207" s="105"/>
      <c r="N207" s="122"/>
      <c r="O207" s="122"/>
    </row>
    <row r="208" spans="1:15" ht="43.15" customHeight="1">
      <c r="A208" s="120"/>
      <c r="B208" s="121"/>
      <c r="C208" s="105"/>
      <c r="D208" s="146"/>
      <c r="E208" s="122"/>
      <c r="F208" s="122"/>
      <c r="G208" s="122"/>
      <c r="H208" s="122"/>
      <c r="I208" s="105"/>
      <c r="J208" s="105"/>
      <c r="K208" s="105"/>
      <c r="L208" s="105"/>
      <c r="M208" s="105"/>
      <c r="N208" s="122"/>
      <c r="O208" s="122"/>
    </row>
    <row r="209" spans="1:15" ht="43.15" customHeight="1">
      <c r="A209" s="120"/>
      <c r="B209" s="121"/>
      <c r="C209" s="105"/>
      <c r="D209" s="146"/>
      <c r="E209" s="122"/>
      <c r="F209" s="122"/>
      <c r="G209" s="122"/>
      <c r="H209" s="122"/>
      <c r="I209" s="105"/>
      <c r="J209" s="105"/>
      <c r="K209" s="105"/>
      <c r="L209" s="105"/>
      <c r="M209" s="105"/>
      <c r="N209" s="122"/>
      <c r="O209" s="122"/>
    </row>
    <row r="210" spans="1:15" ht="43.15" customHeight="1">
      <c r="A210" s="120"/>
      <c r="B210" s="121"/>
      <c r="C210" s="105"/>
      <c r="D210" s="146"/>
      <c r="E210" s="122"/>
      <c r="F210" s="122"/>
      <c r="G210" s="122"/>
      <c r="H210" s="122"/>
      <c r="I210" s="105"/>
      <c r="J210" s="105"/>
      <c r="K210" s="105"/>
      <c r="L210" s="105"/>
      <c r="M210" s="105"/>
      <c r="N210" s="122"/>
      <c r="O210" s="122"/>
    </row>
    <row r="211" spans="1:15" ht="43.15" customHeight="1">
      <c r="A211" s="120"/>
      <c r="B211" s="121"/>
      <c r="C211" s="105"/>
      <c r="D211" s="146"/>
      <c r="E211" s="122"/>
      <c r="F211" s="122"/>
      <c r="G211" s="122"/>
      <c r="H211" s="122"/>
      <c r="I211" s="105"/>
      <c r="J211" s="105"/>
      <c r="K211" s="105"/>
      <c r="L211" s="105"/>
      <c r="M211" s="105"/>
      <c r="N211" s="122"/>
      <c r="O211" s="122"/>
    </row>
    <row r="212" spans="1:15" ht="43.15" customHeight="1">
      <c r="A212" s="120"/>
      <c r="B212" s="121"/>
      <c r="C212" s="105"/>
      <c r="D212" s="146"/>
      <c r="E212" s="122"/>
      <c r="F212" s="122"/>
      <c r="G212" s="122"/>
      <c r="H212" s="122"/>
      <c r="I212" s="105"/>
      <c r="J212" s="105"/>
      <c r="K212" s="105"/>
      <c r="L212" s="105"/>
      <c r="M212" s="105"/>
      <c r="N212" s="122"/>
      <c r="O212" s="122"/>
    </row>
    <row r="213" spans="1:15" ht="43.15" customHeight="1">
      <c r="A213" s="120"/>
      <c r="B213" s="121"/>
      <c r="C213" s="105"/>
      <c r="D213" s="146"/>
      <c r="E213" s="122"/>
      <c r="F213" s="122"/>
      <c r="G213" s="122"/>
      <c r="H213" s="122"/>
      <c r="I213" s="105"/>
      <c r="J213" s="105"/>
      <c r="K213" s="105"/>
      <c r="L213" s="105"/>
      <c r="M213" s="105"/>
      <c r="N213" s="122"/>
      <c r="O213" s="122"/>
    </row>
    <row r="214" spans="1:15" ht="43.15" customHeight="1">
      <c r="A214" s="120"/>
      <c r="B214" s="121"/>
      <c r="C214" s="105"/>
      <c r="D214" s="146"/>
      <c r="E214" s="122"/>
      <c r="F214" s="122"/>
      <c r="G214" s="122"/>
      <c r="H214" s="122"/>
      <c r="I214" s="105"/>
      <c r="J214" s="105"/>
      <c r="K214" s="105"/>
      <c r="L214" s="105"/>
      <c r="M214" s="105"/>
      <c r="N214" s="122"/>
      <c r="O214" s="122"/>
    </row>
    <row r="215" spans="1:15" ht="43.15" customHeight="1">
      <c r="A215" s="120"/>
      <c r="B215" s="121"/>
      <c r="C215" s="105"/>
      <c r="D215" s="146"/>
      <c r="E215" s="122"/>
      <c r="F215" s="122"/>
      <c r="G215" s="122"/>
      <c r="H215" s="122"/>
      <c r="I215" s="105"/>
      <c r="J215" s="105"/>
      <c r="K215" s="105"/>
      <c r="L215" s="105"/>
      <c r="M215" s="105"/>
      <c r="N215" s="122"/>
      <c r="O215" s="122"/>
    </row>
    <row r="216" spans="1:15" ht="43.15" customHeight="1">
      <c r="A216" s="120"/>
      <c r="B216" s="121"/>
      <c r="C216" s="105"/>
      <c r="D216" s="146"/>
      <c r="E216" s="122"/>
      <c r="F216" s="122"/>
      <c r="G216" s="122"/>
      <c r="H216" s="122"/>
      <c r="I216" s="105"/>
      <c r="J216" s="105"/>
      <c r="K216" s="105"/>
      <c r="L216" s="105"/>
      <c r="M216" s="105"/>
      <c r="N216" s="122"/>
      <c r="O216" s="122"/>
    </row>
    <row r="217" spans="1:15" ht="43.15" customHeight="1">
      <c r="A217" s="120"/>
      <c r="B217" s="121"/>
      <c r="C217" s="105"/>
      <c r="D217" s="146"/>
      <c r="E217" s="122"/>
      <c r="F217" s="122"/>
      <c r="G217" s="122"/>
      <c r="H217" s="122"/>
      <c r="I217" s="105"/>
      <c r="J217" s="105"/>
      <c r="K217" s="105"/>
      <c r="L217" s="105"/>
      <c r="M217" s="105"/>
      <c r="N217" s="122"/>
      <c r="O217" s="122"/>
    </row>
    <row r="218" spans="1:15" ht="43.15" customHeight="1">
      <c r="A218" s="120"/>
      <c r="B218" s="121"/>
      <c r="C218" s="105"/>
      <c r="D218" s="146"/>
      <c r="E218" s="122"/>
      <c r="F218" s="122"/>
      <c r="G218" s="122"/>
      <c r="H218" s="122"/>
      <c r="I218" s="105"/>
      <c r="J218" s="105"/>
      <c r="K218" s="105"/>
      <c r="L218" s="105"/>
      <c r="M218" s="105"/>
      <c r="N218" s="122"/>
      <c r="O218" s="122"/>
    </row>
    <row r="219" spans="1:15" ht="43.15" customHeight="1">
      <c r="A219" s="120"/>
      <c r="B219" s="121"/>
      <c r="C219" s="105"/>
      <c r="D219" s="146"/>
      <c r="E219" s="122"/>
      <c r="F219" s="122"/>
      <c r="G219" s="122"/>
      <c r="H219" s="122"/>
      <c r="I219" s="105"/>
      <c r="J219" s="105"/>
      <c r="K219" s="105"/>
      <c r="L219" s="105"/>
      <c r="M219" s="105"/>
      <c r="N219" s="122"/>
      <c r="O219" s="122"/>
    </row>
    <row r="220" spans="1:15" ht="43.15" customHeight="1">
      <c r="A220" s="120"/>
      <c r="B220" s="121"/>
      <c r="C220" s="105"/>
      <c r="D220" s="146"/>
      <c r="E220" s="122"/>
      <c r="F220" s="122"/>
      <c r="G220" s="122"/>
      <c r="H220" s="122"/>
      <c r="I220" s="105"/>
      <c r="J220" s="105"/>
      <c r="K220" s="105"/>
      <c r="L220" s="105"/>
      <c r="M220" s="105"/>
      <c r="N220" s="122"/>
      <c r="O220" s="122"/>
    </row>
    <row r="221" spans="1:15" ht="43.15" customHeight="1">
      <c r="A221" s="120"/>
      <c r="B221" s="121"/>
      <c r="C221" s="105"/>
      <c r="D221" s="146"/>
      <c r="E221" s="122"/>
      <c r="F221" s="122"/>
      <c r="G221" s="122"/>
      <c r="H221" s="122"/>
      <c r="I221" s="105"/>
      <c r="J221" s="105"/>
      <c r="K221" s="105"/>
      <c r="L221" s="105"/>
      <c r="M221" s="105"/>
      <c r="N221" s="122"/>
      <c r="O221" s="122"/>
    </row>
    <row r="222" spans="1:15" ht="43.15" customHeight="1">
      <c r="A222" s="120"/>
      <c r="B222" s="121"/>
      <c r="C222" s="105"/>
      <c r="D222" s="146"/>
      <c r="E222" s="122"/>
      <c r="F222" s="122"/>
      <c r="G222" s="122"/>
      <c r="H222" s="122"/>
      <c r="I222" s="105"/>
      <c r="J222" s="105"/>
      <c r="K222" s="105"/>
      <c r="L222" s="105"/>
      <c r="M222" s="105"/>
      <c r="N222" s="122"/>
      <c r="O222" s="122"/>
    </row>
    <row r="223" spans="1:15" ht="43.15" customHeight="1">
      <c r="A223" s="120"/>
      <c r="B223" s="121"/>
      <c r="C223" s="105"/>
      <c r="D223" s="146"/>
      <c r="E223" s="122"/>
      <c r="F223" s="122"/>
      <c r="G223" s="122"/>
      <c r="H223" s="122"/>
      <c r="I223" s="105"/>
      <c r="J223" s="105"/>
      <c r="K223" s="105"/>
      <c r="L223" s="105"/>
      <c r="M223" s="105"/>
      <c r="N223" s="122"/>
      <c r="O223" s="122"/>
    </row>
    <row r="224" spans="1:15" ht="43.15" customHeight="1">
      <c r="A224" s="120"/>
      <c r="B224" s="121"/>
      <c r="C224" s="105"/>
      <c r="D224" s="146"/>
      <c r="E224" s="122"/>
      <c r="F224" s="122"/>
      <c r="G224" s="122"/>
      <c r="H224" s="122"/>
      <c r="I224" s="105"/>
      <c r="J224" s="105"/>
      <c r="K224" s="105"/>
      <c r="L224" s="105"/>
      <c r="M224" s="105"/>
      <c r="N224" s="122"/>
      <c r="O224" s="122"/>
    </row>
    <row r="225" spans="1:15" ht="43.15" customHeight="1">
      <c r="A225" s="120"/>
      <c r="B225" s="121"/>
      <c r="C225" s="105"/>
      <c r="D225" s="146"/>
      <c r="E225" s="122"/>
      <c r="F225" s="122"/>
      <c r="G225" s="122"/>
      <c r="H225" s="122"/>
      <c r="I225" s="105"/>
      <c r="J225" s="105"/>
      <c r="K225" s="105"/>
      <c r="L225" s="105"/>
      <c r="M225" s="105"/>
      <c r="N225" s="122"/>
      <c r="O225" s="122"/>
    </row>
    <row r="226" spans="1:15" ht="43.15" customHeight="1">
      <c r="A226" s="120"/>
      <c r="B226" s="121"/>
      <c r="C226" s="105"/>
      <c r="D226" s="146"/>
      <c r="E226" s="122"/>
      <c r="F226" s="122"/>
      <c r="G226" s="122"/>
      <c r="H226" s="122"/>
      <c r="I226" s="105"/>
      <c r="J226" s="105"/>
      <c r="K226" s="105"/>
      <c r="L226" s="105"/>
      <c r="M226" s="105"/>
      <c r="N226" s="122"/>
      <c r="O226" s="122"/>
    </row>
    <row r="227" spans="1:15" ht="43.15" customHeight="1">
      <c r="A227" s="120"/>
      <c r="B227" s="121"/>
      <c r="C227" s="105"/>
      <c r="D227" s="146"/>
      <c r="E227" s="122"/>
      <c r="F227" s="122"/>
      <c r="G227" s="122"/>
      <c r="H227" s="122"/>
      <c r="I227" s="105"/>
      <c r="J227" s="105"/>
      <c r="K227" s="105"/>
      <c r="L227" s="105"/>
      <c r="M227" s="105"/>
      <c r="N227" s="122"/>
      <c r="O227" s="122"/>
    </row>
    <row r="228" spans="1:15" ht="43.15" customHeight="1">
      <c r="A228" s="120"/>
      <c r="B228" s="121"/>
      <c r="C228" s="105"/>
      <c r="D228" s="146"/>
      <c r="E228" s="122"/>
      <c r="F228" s="122"/>
      <c r="G228" s="122"/>
      <c r="H228" s="122"/>
      <c r="I228" s="105"/>
      <c r="J228" s="105"/>
      <c r="K228" s="105"/>
      <c r="L228" s="105"/>
      <c r="M228" s="105"/>
      <c r="N228" s="122"/>
      <c r="O228" s="122"/>
    </row>
    <row r="229" spans="1:15" ht="43.15" customHeight="1">
      <c r="A229" s="120"/>
      <c r="B229" s="121"/>
      <c r="C229" s="105"/>
      <c r="D229" s="146"/>
      <c r="E229" s="122"/>
      <c r="F229" s="122"/>
      <c r="G229" s="122"/>
      <c r="H229" s="122"/>
      <c r="I229" s="105"/>
      <c r="J229" s="105"/>
      <c r="K229" s="105"/>
      <c r="L229" s="105"/>
      <c r="M229" s="105"/>
      <c r="N229" s="122"/>
      <c r="O229" s="122"/>
    </row>
    <row r="230" spans="1:15" ht="43.15" customHeight="1">
      <c r="A230" s="120"/>
      <c r="B230" s="121"/>
      <c r="C230" s="105"/>
      <c r="D230" s="146"/>
      <c r="E230" s="122"/>
      <c r="F230" s="122"/>
      <c r="G230" s="122"/>
      <c r="H230" s="122"/>
      <c r="I230" s="105"/>
      <c r="J230" s="105"/>
      <c r="K230" s="105"/>
      <c r="L230" s="105"/>
      <c r="M230" s="105"/>
      <c r="N230" s="122"/>
      <c r="O230" s="122"/>
    </row>
    <row r="231" spans="1:15" ht="43.15" customHeight="1">
      <c r="A231" s="120"/>
      <c r="B231" s="121"/>
      <c r="C231" s="105"/>
      <c r="D231" s="146"/>
      <c r="E231" s="122"/>
      <c r="F231" s="122"/>
      <c r="G231" s="122"/>
      <c r="H231" s="122"/>
      <c r="I231" s="105"/>
      <c r="J231" s="105"/>
      <c r="K231" s="105"/>
      <c r="L231" s="105"/>
      <c r="M231" s="105"/>
      <c r="N231" s="122"/>
      <c r="O231" s="122"/>
    </row>
    <row r="232" spans="1:15" ht="43.15" customHeight="1">
      <c r="A232" s="120"/>
      <c r="B232" s="121"/>
      <c r="C232" s="105"/>
      <c r="D232" s="146"/>
      <c r="E232" s="122"/>
      <c r="F232" s="122"/>
      <c r="G232" s="122"/>
      <c r="H232" s="122"/>
      <c r="I232" s="105"/>
      <c r="J232" s="105"/>
      <c r="K232" s="105"/>
      <c r="L232" s="105"/>
      <c r="M232" s="105"/>
      <c r="N232" s="122"/>
      <c r="O232" s="122"/>
    </row>
    <row r="233" spans="1:15" ht="43.15" customHeight="1">
      <c r="A233" s="120"/>
      <c r="B233" s="121"/>
      <c r="C233" s="105"/>
      <c r="D233" s="146"/>
      <c r="E233" s="122"/>
      <c r="F233" s="122"/>
      <c r="G233" s="122"/>
      <c r="H233" s="122"/>
      <c r="I233" s="105"/>
      <c r="J233" s="105"/>
      <c r="K233" s="105"/>
      <c r="L233" s="105"/>
      <c r="M233" s="105"/>
      <c r="N233" s="122"/>
      <c r="O233" s="122"/>
    </row>
    <row r="234" spans="1:15" ht="43.15" customHeight="1">
      <c r="A234" s="120"/>
      <c r="B234" s="121"/>
      <c r="C234" s="105"/>
      <c r="D234" s="146"/>
      <c r="E234" s="122"/>
      <c r="F234" s="122"/>
      <c r="G234" s="122"/>
      <c r="H234" s="122"/>
      <c r="I234" s="105"/>
      <c r="J234" s="105"/>
      <c r="K234" s="105"/>
      <c r="L234" s="105"/>
      <c r="M234" s="105"/>
      <c r="N234" s="122"/>
      <c r="O234" s="122"/>
    </row>
    <row r="235" spans="1:15" ht="43.15" customHeight="1">
      <c r="A235" s="120"/>
      <c r="B235" s="121"/>
      <c r="C235" s="105"/>
      <c r="D235" s="146"/>
      <c r="E235" s="122"/>
      <c r="F235" s="122"/>
      <c r="G235" s="122"/>
      <c r="H235" s="122"/>
      <c r="I235" s="105"/>
      <c r="J235" s="105"/>
      <c r="K235" s="105"/>
      <c r="L235" s="105"/>
      <c r="M235" s="105"/>
      <c r="N235" s="122"/>
      <c r="O235" s="122"/>
    </row>
    <row r="236" spans="1:15" ht="43.15" customHeight="1">
      <c r="A236" s="120"/>
      <c r="B236" s="121"/>
      <c r="C236" s="105"/>
      <c r="D236" s="146"/>
      <c r="E236" s="122"/>
      <c r="F236" s="122"/>
      <c r="G236" s="122"/>
      <c r="H236" s="122"/>
      <c r="I236" s="105"/>
      <c r="J236" s="105"/>
      <c r="K236" s="105"/>
      <c r="L236" s="105"/>
      <c r="M236" s="105"/>
      <c r="N236" s="122"/>
      <c r="O236" s="122"/>
    </row>
    <row r="237" spans="1:15" ht="43.15" customHeight="1">
      <c r="A237" s="120"/>
      <c r="B237" s="121"/>
      <c r="C237" s="105"/>
      <c r="D237" s="146"/>
      <c r="E237" s="122"/>
      <c r="F237" s="122"/>
      <c r="G237" s="122"/>
      <c r="H237" s="122"/>
      <c r="I237" s="105"/>
      <c r="J237" s="105"/>
      <c r="K237" s="105"/>
      <c r="L237" s="105"/>
      <c r="M237" s="105"/>
      <c r="N237" s="122"/>
      <c r="O237" s="122"/>
    </row>
    <row r="238" spans="1:15" ht="43.15" customHeight="1">
      <c r="A238" s="120"/>
      <c r="B238" s="121"/>
      <c r="C238" s="105"/>
      <c r="D238" s="146"/>
      <c r="E238" s="122"/>
      <c r="F238" s="122"/>
      <c r="G238" s="122"/>
      <c r="H238" s="122"/>
      <c r="I238" s="105"/>
      <c r="J238" s="105"/>
      <c r="K238" s="105"/>
      <c r="L238" s="105"/>
      <c r="M238" s="105"/>
      <c r="N238" s="122"/>
      <c r="O238" s="122"/>
    </row>
    <row r="239" spans="1:15" ht="43.15" customHeight="1">
      <c r="A239" s="120"/>
      <c r="B239" s="121"/>
      <c r="C239" s="105"/>
      <c r="D239" s="146"/>
      <c r="E239" s="122"/>
      <c r="F239" s="122"/>
      <c r="G239" s="122"/>
      <c r="H239" s="122"/>
      <c r="I239" s="105"/>
      <c r="J239" s="105"/>
      <c r="K239" s="105"/>
      <c r="L239" s="105"/>
      <c r="M239" s="105"/>
      <c r="N239" s="122"/>
      <c r="O239" s="122"/>
    </row>
    <row r="240" spans="1:15" ht="43.15" customHeight="1">
      <c r="A240" s="120"/>
      <c r="B240" s="121"/>
      <c r="C240" s="105"/>
      <c r="D240" s="146"/>
      <c r="E240" s="122"/>
      <c r="F240" s="122"/>
      <c r="G240" s="122"/>
      <c r="H240" s="122"/>
      <c r="I240" s="105"/>
      <c r="J240" s="105"/>
      <c r="K240" s="105"/>
      <c r="L240" s="105"/>
      <c r="M240" s="105"/>
      <c r="N240" s="122"/>
      <c r="O240" s="122"/>
    </row>
    <row r="241" spans="1:15" ht="43.15" customHeight="1">
      <c r="A241" s="120"/>
      <c r="B241" s="121"/>
      <c r="C241" s="105"/>
      <c r="D241" s="146"/>
      <c r="E241" s="122"/>
      <c r="F241" s="122"/>
      <c r="G241" s="122"/>
      <c r="H241" s="122"/>
      <c r="I241" s="105"/>
      <c r="J241" s="105"/>
      <c r="K241" s="105"/>
      <c r="L241" s="105"/>
      <c r="M241" s="105"/>
      <c r="N241" s="122"/>
      <c r="O241" s="122"/>
    </row>
    <row r="242" spans="1:15" ht="43.15" customHeight="1">
      <c r="A242" s="120"/>
      <c r="B242" s="121"/>
      <c r="C242" s="105"/>
      <c r="D242" s="146"/>
      <c r="E242" s="122"/>
      <c r="F242" s="122"/>
      <c r="G242" s="122"/>
      <c r="H242" s="122"/>
      <c r="I242" s="105"/>
      <c r="J242" s="105"/>
      <c r="K242" s="105"/>
      <c r="L242" s="105"/>
      <c r="M242" s="105"/>
      <c r="N242" s="122"/>
      <c r="O242" s="122"/>
    </row>
    <row r="243" spans="1:15" ht="43.15" customHeight="1">
      <c r="A243" s="120"/>
      <c r="B243" s="121"/>
      <c r="C243" s="105"/>
      <c r="D243" s="146"/>
      <c r="E243" s="122"/>
      <c r="F243" s="122"/>
      <c r="G243" s="122"/>
      <c r="H243" s="122"/>
      <c r="I243" s="105"/>
      <c r="J243" s="105"/>
      <c r="K243" s="105"/>
      <c r="L243" s="105"/>
      <c r="M243" s="105"/>
      <c r="N243" s="122"/>
      <c r="O243" s="122"/>
    </row>
    <row r="244" spans="1:15" ht="43.15" customHeight="1">
      <c r="A244" s="120"/>
      <c r="B244" s="121"/>
      <c r="C244" s="105"/>
      <c r="D244" s="146"/>
      <c r="E244" s="122"/>
      <c r="F244" s="122"/>
      <c r="G244" s="122"/>
      <c r="H244" s="122"/>
      <c r="I244" s="105"/>
      <c r="J244" s="105"/>
      <c r="K244" s="105"/>
      <c r="L244" s="105"/>
      <c r="M244" s="105"/>
      <c r="N244" s="122"/>
      <c r="O244" s="122"/>
    </row>
    <row r="245" spans="1:15" ht="43.15" customHeight="1">
      <c r="A245" s="120"/>
      <c r="B245" s="121"/>
      <c r="C245" s="105"/>
      <c r="D245" s="146"/>
      <c r="E245" s="122"/>
      <c r="F245" s="122"/>
      <c r="G245" s="122"/>
      <c r="H245" s="122"/>
      <c r="I245" s="105"/>
      <c r="J245" s="105"/>
      <c r="K245" s="105"/>
      <c r="L245" s="105"/>
      <c r="M245" s="105"/>
      <c r="N245" s="122"/>
      <c r="O245" s="122"/>
    </row>
    <row r="246" spans="1:15" ht="43.15" customHeight="1">
      <c r="A246" s="120"/>
      <c r="B246" s="121"/>
      <c r="C246" s="105"/>
      <c r="D246" s="146"/>
      <c r="E246" s="122"/>
      <c r="F246" s="122"/>
      <c r="G246" s="122"/>
      <c r="H246" s="122"/>
      <c r="I246" s="105"/>
      <c r="J246" s="105"/>
      <c r="K246" s="105"/>
      <c r="L246" s="105"/>
      <c r="M246" s="105"/>
      <c r="N246" s="122"/>
      <c r="O246" s="122"/>
    </row>
    <row r="247" spans="1:15" ht="43.15" customHeight="1">
      <c r="A247" s="120"/>
      <c r="B247" s="121"/>
      <c r="C247" s="105"/>
      <c r="D247" s="146"/>
      <c r="E247" s="122"/>
      <c r="F247" s="122"/>
      <c r="G247" s="122"/>
      <c r="H247" s="122"/>
      <c r="I247" s="105"/>
      <c r="J247" s="105"/>
      <c r="K247" s="105"/>
      <c r="L247" s="105"/>
      <c r="M247" s="105"/>
      <c r="N247" s="122"/>
      <c r="O247" s="122"/>
    </row>
    <row r="248" spans="1:15" ht="43.15" customHeight="1">
      <c r="A248" s="120"/>
      <c r="B248" s="121"/>
      <c r="C248" s="105"/>
      <c r="D248" s="146"/>
      <c r="E248" s="122"/>
      <c r="F248" s="122"/>
      <c r="G248" s="122"/>
      <c r="H248" s="122"/>
      <c r="I248" s="105"/>
      <c r="J248" s="105"/>
      <c r="K248" s="105"/>
      <c r="L248" s="105"/>
      <c r="M248" s="105"/>
      <c r="N248" s="122"/>
      <c r="O248" s="122"/>
    </row>
    <row r="249" spans="1:15" ht="43.15" customHeight="1">
      <c r="A249" s="120"/>
      <c r="B249" s="121"/>
      <c r="C249" s="105"/>
      <c r="D249" s="146"/>
      <c r="E249" s="122"/>
      <c r="F249" s="122"/>
      <c r="G249" s="122"/>
      <c r="H249" s="122"/>
      <c r="I249" s="105"/>
      <c r="J249" s="105"/>
      <c r="K249" s="105"/>
      <c r="L249" s="105"/>
      <c r="M249" s="105"/>
      <c r="N249" s="122"/>
      <c r="O249" s="122"/>
    </row>
    <row r="250" spans="1:15" ht="43.15" customHeight="1">
      <c r="A250" s="120"/>
      <c r="B250" s="121"/>
      <c r="C250" s="105"/>
      <c r="D250" s="146"/>
      <c r="E250" s="122"/>
      <c r="F250" s="122"/>
      <c r="G250" s="122"/>
      <c r="H250" s="122"/>
      <c r="I250" s="105"/>
      <c r="J250" s="105"/>
      <c r="K250" s="105"/>
      <c r="L250" s="105"/>
      <c r="M250" s="105"/>
      <c r="N250" s="122"/>
      <c r="O250" s="122"/>
    </row>
    <row r="251" spans="1:15" ht="43.15" customHeight="1">
      <c r="A251" s="120"/>
      <c r="B251" s="121"/>
      <c r="C251" s="105"/>
      <c r="D251" s="146"/>
      <c r="E251" s="122"/>
      <c r="F251" s="122"/>
      <c r="G251" s="122"/>
      <c r="H251" s="122"/>
      <c r="I251" s="105"/>
      <c r="J251" s="105"/>
      <c r="K251" s="105"/>
      <c r="L251" s="105"/>
      <c r="M251" s="105"/>
      <c r="N251" s="122"/>
      <c r="O251" s="122"/>
    </row>
    <row r="252" spans="1:15" ht="43.15" customHeight="1">
      <c r="A252" s="120"/>
      <c r="B252" s="121"/>
      <c r="C252" s="105"/>
      <c r="D252" s="146"/>
      <c r="E252" s="122"/>
      <c r="F252" s="122"/>
      <c r="G252" s="122"/>
      <c r="H252" s="122"/>
      <c r="I252" s="105"/>
      <c r="J252" s="105"/>
      <c r="K252" s="105"/>
      <c r="L252" s="105"/>
      <c r="M252" s="105"/>
      <c r="N252" s="122"/>
      <c r="O252" s="122"/>
    </row>
    <row r="253" spans="1:15" ht="43.15" customHeight="1">
      <c r="A253" s="120"/>
      <c r="B253" s="121"/>
      <c r="C253" s="105"/>
      <c r="D253" s="146"/>
      <c r="E253" s="122"/>
      <c r="F253" s="122"/>
      <c r="G253" s="122"/>
      <c r="H253" s="122"/>
      <c r="I253" s="105"/>
      <c r="J253" s="105"/>
      <c r="K253" s="105"/>
      <c r="L253" s="105"/>
      <c r="M253" s="105"/>
      <c r="N253" s="122"/>
      <c r="O253" s="122"/>
    </row>
    <row r="254" spans="1:15" ht="43.15" customHeight="1">
      <c r="A254" s="120"/>
      <c r="B254" s="121"/>
      <c r="C254" s="105"/>
      <c r="D254" s="146"/>
      <c r="E254" s="122"/>
      <c r="F254" s="122"/>
      <c r="G254" s="122"/>
      <c r="H254" s="122"/>
      <c r="I254" s="105"/>
      <c r="J254" s="105"/>
      <c r="K254" s="105"/>
      <c r="L254" s="105"/>
      <c r="M254" s="105"/>
      <c r="N254" s="122"/>
      <c r="O254" s="122"/>
    </row>
    <row r="255" spans="1:15" ht="43.15" customHeight="1">
      <c r="A255" s="120"/>
      <c r="B255" s="121"/>
      <c r="C255" s="105"/>
      <c r="D255" s="146"/>
      <c r="E255" s="122"/>
      <c r="F255" s="122"/>
      <c r="G255" s="122"/>
      <c r="H255" s="122"/>
      <c r="I255" s="105"/>
      <c r="J255" s="105"/>
      <c r="K255" s="105"/>
      <c r="L255" s="105"/>
      <c r="M255" s="105"/>
      <c r="N255" s="122"/>
      <c r="O255" s="122"/>
    </row>
    <row r="256" spans="1:15" ht="43.15" customHeight="1">
      <c r="A256" s="120"/>
      <c r="B256" s="121"/>
      <c r="C256" s="105"/>
      <c r="D256" s="146"/>
      <c r="E256" s="122"/>
      <c r="F256" s="122"/>
      <c r="G256" s="122"/>
      <c r="H256" s="122"/>
      <c r="I256" s="105"/>
      <c r="J256" s="105"/>
      <c r="K256" s="105"/>
      <c r="L256" s="105"/>
      <c r="M256" s="105"/>
      <c r="N256" s="122"/>
      <c r="O256" s="122"/>
    </row>
    <row r="257" spans="1:15" ht="43.15" customHeight="1">
      <c r="A257" s="120"/>
      <c r="B257" s="121"/>
      <c r="C257" s="105"/>
      <c r="D257" s="146"/>
      <c r="E257" s="122"/>
      <c r="F257" s="122"/>
      <c r="G257" s="122"/>
      <c r="H257" s="122"/>
      <c r="I257" s="105"/>
      <c r="J257" s="105"/>
      <c r="K257" s="105"/>
      <c r="L257" s="105"/>
      <c r="M257" s="105"/>
      <c r="N257" s="122"/>
      <c r="O257" s="122"/>
    </row>
    <row r="258" spans="1:15" ht="43.15" customHeight="1">
      <c r="A258" s="120"/>
      <c r="B258" s="121"/>
      <c r="C258" s="105"/>
      <c r="D258" s="146"/>
      <c r="E258" s="122"/>
      <c r="F258" s="122"/>
      <c r="G258" s="122"/>
      <c r="H258" s="122"/>
      <c r="I258" s="105"/>
      <c r="J258" s="105"/>
      <c r="K258" s="105"/>
      <c r="L258" s="105"/>
      <c r="M258" s="105"/>
      <c r="N258" s="122"/>
      <c r="O258" s="122"/>
    </row>
    <row r="259" spans="1:15" ht="43.15" customHeight="1">
      <c r="A259" s="120"/>
      <c r="B259" s="121"/>
      <c r="C259" s="105"/>
      <c r="D259" s="146"/>
      <c r="E259" s="122"/>
      <c r="F259" s="122"/>
      <c r="G259" s="122"/>
      <c r="H259" s="122"/>
      <c r="I259" s="105"/>
      <c r="J259" s="105"/>
      <c r="K259" s="105"/>
      <c r="L259" s="105"/>
      <c r="M259" s="105"/>
      <c r="N259" s="122"/>
      <c r="O259" s="122"/>
    </row>
    <row r="260" spans="1:15" ht="43.15" customHeight="1">
      <c r="A260" s="120"/>
      <c r="B260" s="121"/>
      <c r="C260" s="105"/>
      <c r="D260" s="146"/>
      <c r="E260" s="122"/>
      <c r="F260" s="122"/>
      <c r="G260" s="122"/>
      <c r="H260" s="122"/>
      <c r="I260" s="105"/>
      <c r="J260" s="105"/>
      <c r="K260" s="105"/>
      <c r="L260" s="105"/>
      <c r="M260" s="105"/>
      <c r="N260" s="122"/>
      <c r="O260" s="122"/>
    </row>
    <row r="261" spans="1:15" ht="43.15" customHeight="1">
      <c r="A261" s="120"/>
      <c r="B261" s="121"/>
      <c r="C261" s="105"/>
      <c r="D261" s="146"/>
      <c r="E261" s="122"/>
      <c r="F261" s="122"/>
      <c r="G261" s="122"/>
      <c r="H261" s="122"/>
      <c r="I261" s="105"/>
      <c r="J261" s="105"/>
      <c r="K261" s="105"/>
      <c r="L261" s="105"/>
      <c r="M261" s="105"/>
      <c r="N261" s="122"/>
      <c r="O261" s="122"/>
    </row>
    <row r="262" spans="1:15" ht="43.15" customHeight="1">
      <c r="A262" s="120"/>
      <c r="B262" s="121"/>
      <c r="C262" s="105"/>
      <c r="D262" s="146"/>
      <c r="E262" s="122"/>
      <c r="F262" s="122"/>
      <c r="G262" s="122"/>
      <c r="H262" s="122"/>
      <c r="I262" s="105"/>
      <c r="J262" s="105"/>
      <c r="K262" s="105"/>
      <c r="L262" s="105"/>
      <c r="M262" s="105"/>
      <c r="N262" s="122"/>
      <c r="O262" s="122"/>
    </row>
    <row r="263" spans="1:15" ht="43.15" customHeight="1">
      <c r="A263" s="120"/>
      <c r="B263" s="121"/>
      <c r="C263" s="105"/>
      <c r="D263" s="146"/>
      <c r="E263" s="122"/>
      <c r="F263" s="122"/>
      <c r="G263" s="122"/>
      <c r="H263" s="122"/>
      <c r="I263" s="105"/>
      <c r="J263" s="105"/>
      <c r="K263" s="105"/>
      <c r="L263" s="105"/>
      <c r="M263" s="105"/>
      <c r="N263" s="122"/>
      <c r="O263" s="122"/>
    </row>
    <row r="264" spans="1:15" ht="43.15" customHeight="1">
      <c r="A264" s="120"/>
      <c r="B264" s="121"/>
      <c r="C264" s="105"/>
      <c r="D264" s="146"/>
      <c r="E264" s="122"/>
      <c r="F264" s="122"/>
      <c r="G264" s="122"/>
      <c r="H264" s="122"/>
      <c r="I264" s="105"/>
      <c r="J264" s="105"/>
      <c r="K264" s="105"/>
      <c r="L264" s="105"/>
      <c r="M264" s="105"/>
      <c r="N264" s="122"/>
      <c r="O264" s="122"/>
    </row>
    <row r="265" spans="1:15" ht="43.15" customHeight="1">
      <c r="A265" s="120"/>
      <c r="B265" s="121"/>
      <c r="C265" s="105"/>
      <c r="D265" s="146"/>
      <c r="E265" s="122"/>
      <c r="F265" s="122"/>
      <c r="G265" s="122"/>
      <c r="H265" s="122"/>
      <c r="I265" s="105"/>
      <c r="J265" s="105"/>
      <c r="K265" s="105"/>
      <c r="L265" s="105"/>
      <c r="M265" s="105"/>
      <c r="N265" s="122"/>
      <c r="O265" s="122"/>
    </row>
    <row r="266" spans="1:15" ht="43.15" customHeight="1">
      <c r="A266" s="120"/>
      <c r="B266" s="121"/>
      <c r="C266" s="105"/>
      <c r="D266" s="146"/>
      <c r="E266" s="122"/>
      <c r="F266" s="122"/>
      <c r="G266" s="122"/>
      <c r="H266" s="122"/>
      <c r="I266" s="105"/>
      <c r="J266" s="105"/>
      <c r="K266" s="105"/>
      <c r="L266" s="105"/>
      <c r="M266" s="105"/>
      <c r="N266" s="122"/>
      <c r="O266" s="122"/>
    </row>
    <row r="267" spans="1:15" ht="43.15" customHeight="1">
      <c r="A267" s="120"/>
      <c r="B267" s="121"/>
      <c r="C267" s="105"/>
      <c r="D267" s="146"/>
      <c r="E267" s="122"/>
      <c r="F267" s="122"/>
      <c r="G267" s="122"/>
      <c r="H267" s="122"/>
      <c r="I267" s="105"/>
      <c r="J267" s="105"/>
      <c r="K267" s="105"/>
      <c r="L267" s="105"/>
      <c r="M267" s="105"/>
      <c r="N267" s="122"/>
      <c r="O267" s="122"/>
    </row>
    <row r="268" spans="1:15" ht="43.15" customHeight="1">
      <c r="A268" s="120"/>
      <c r="B268" s="121"/>
      <c r="C268" s="105"/>
      <c r="D268" s="146"/>
      <c r="E268" s="122"/>
      <c r="F268" s="122"/>
      <c r="G268" s="122"/>
      <c r="H268" s="122"/>
      <c r="I268" s="105"/>
      <c r="J268" s="105"/>
      <c r="K268" s="105"/>
      <c r="L268" s="105"/>
      <c r="M268" s="105"/>
      <c r="N268" s="122"/>
      <c r="O268" s="122"/>
    </row>
    <row r="269" spans="1:15" ht="43.15" customHeight="1">
      <c r="A269" s="120"/>
      <c r="B269" s="121"/>
      <c r="C269" s="105"/>
      <c r="D269" s="146"/>
      <c r="E269" s="122"/>
      <c r="F269" s="122"/>
      <c r="G269" s="122"/>
      <c r="H269" s="122"/>
      <c r="I269" s="105"/>
      <c r="J269" s="105"/>
      <c r="K269" s="105"/>
      <c r="L269" s="105"/>
      <c r="M269" s="105"/>
      <c r="N269" s="122"/>
      <c r="O269" s="122"/>
    </row>
    <row r="270" spans="1:15" ht="43.15" customHeight="1">
      <c r="A270" s="120"/>
      <c r="B270" s="121"/>
      <c r="C270" s="105"/>
      <c r="D270" s="146"/>
      <c r="E270" s="122"/>
      <c r="F270" s="122"/>
      <c r="G270" s="122"/>
      <c r="H270" s="122"/>
      <c r="I270" s="105"/>
      <c r="J270" s="105"/>
      <c r="K270" s="105"/>
      <c r="L270" s="105"/>
      <c r="M270" s="105"/>
      <c r="N270" s="122"/>
      <c r="O270" s="122"/>
    </row>
    <row r="271" spans="1:15" ht="43.15" customHeight="1">
      <c r="A271" s="120"/>
      <c r="B271" s="121"/>
      <c r="C271" s="105"/>
      <c r="D271" s="146"/>
      <c r="E271" s="122"/>
      <c r="F271" s="122"/>
      <c r="G271" s="122"/>
      <c r="H271" s="122"/>
      <c r="I271" s="105"/>
      <c r="J271" s="105"/>
      <c r="K271" s="105"/>
      <c r="L271" s="105"/>
      <c r="M271" s="105"/>
      <c r="N271" s="122"/>
      <c r="O271" s="122"/>
    </row>
    <row r="272" spans="1:15" ht="43.15" customHeight="1">
      <c r="A272" s="120"/>
      <c r="B272" s="121"/>
      <c r="C272" s="105"/>
      <c r="D272" s="146"/>
      <c r="E272" s="122"/>
      <c r="F272" s="122"/>
      <c r="G272" s="122"/>
      <c r="H272" s="122"/>
      <c r="I272" s="105"/>
      <c r="J272" s="105"/>
      <c r="K272" s="105"/>
      <c r="L272" s="105"/>
      <c r="M272" s="105"/>
      <c r="N272" s="122"/>
      <c r="O272" s="122"/>
    </row>
    <row r="273" spans="1:15" ht="43.15" customHeight="1">
      <c r="A273" s="120"/>
      <c r="B273" s="121"/>
      <c r="C273" s="105"/>
      <c r="D273" s="146"/>
      <c r="E273" s="122"/>
      <c r="F273" s="122"/>
      <c r="G273" s="122"/>
      <c r="H273" s="122"/>
      <c r="I273" s="105"/>
      <c r="J273" s="105"/>
      <c r="K273" s="105"/>
      <c r="L273" s="105"/>
      <c r="M273" s="105"/>
      <c r="N273" s="122"/>
      <c r="O273" s="122"/>
    </row>
    <row r="274" spans="1:15" ht="43.15" customHeight="1">
      <c r="A274" s="120"/>
      <c r="B274" s="121"/>
      <c r="C274" s="105"/>
      <c r="D274" s="146"/>
      <c r="E274" s="122"/>
      <c r="F274" s="122"/>
      <c r="G274" s="122"/>
      <c r="H274" s="122"/>
      <c r="I274" s="105"/>
      <c r="J274" s="105"/>
      <c r="K274" s="105"/>
      <c r="L274" s="105"/>
      <c r="M274" s="105"/>
      <c r="N274" s="122"/>
      <c r="O274" s="122"/>
    </row>
    <row r="275" spans="1:15" ht="43.15" customHeight="1">
      <c r="A275" s="120"/>
      <c r="B275" s="121"/>
      <c r="C275" s="105"/>
      <c r="D275" s="146"/>
      <c r="E275" s="122"/>
      <c r="F275" s="122"/>
      <c r="G275" s="122"/>
      <c r="H275" s="122"/>
      <c r="I275" s="105"/>
      <c r="J275" s="105"/>
      <c r="K275" s="105"/>
      <c r="L275" s="105"/>
      <c r="M275" s="105"/>
      <c r="N275" s="122"/>
      <c r="O275" s="122"/>
    </row>
    <row r="276" spans="1:15" ht="43.15" customHeight="1">
      <c r="A276" s="120"/>
      <c r="B276" s="121"/>
      <c r="C276" s="105"/>
      <c r="D276" s="146"/>
      <c r="E276" s="122"/>
      <c r="F276" s="122"/>
      <c r="G276" s="122"/>
      <c r="H276" s="122"/>
      <c r="I276" s="105"/>
      <c r="J276" s="105"/>
      <c r="K276" s="105"/>
      <c r="L276" s="105"/>
      <c r="M276" s="105"/>
      <c r="N276" s="122"/>
      <c r="O276" s="122"/>
    </row>
    <row r="277" spans="1:15" ht="43.15" customHeight="1">
      <c r="A277" s="120"/>
      <c r="B277" s="121"/>
      <c r="C277" s="105"/>
      <c r="D277" s="146"/>
      <c r="E277" s="122"/>
      <c r="F277" s="122"/>
      <c r="G277" s="122"/>
      <c r="H277" s="122"/>
      <c r="I277" s="105"/>
      <c r="J277" s="105"/>
      <c r="K277" s="105"/>
      <c r="L277" s="105"/>
      <c r="M277" s="105"/>
      <c r="N277" s="122"/>
      <c r="O277" s="122"/>
    </row>
    <row r="278" spans="1:15" ht="43.15" customHeight="1">
      <c r="A278" s="120"/>
      <c r="B278" s="121"/>
      <c r="C278" s="105"/>
      <c r="D278" s="146"/>
      <c r="E278" s="122"/>
      <c r="F278" s="122"/>
      <c r="G278" s="122"/>
      <c r="H278" s="122"/>
      <c r="I278" s="105"/>
      <c r="J278" s="105"/>
      <c r="K278" s="105"/>
      <c r="L278" s="105"/>
      <c r="M278" s="105"/>
      <c r="N278" s="122"/>
      <c r="O278" s="122"/>
    </row>
    <row r="279" spans="1:15" ht="43.15" customHeight="1">
      <c r="A279" s="120"/>
      <c r="B279" s="121"/>
      <c r="C279" s="105"/>
      <c r="D279" s="146"/>
      <c r="E279" s="122"/>
      <c r="F279" s="122"/>
      <c r="G279" s="122"/>
      <c r="H279" s="122"/>
      <c r="I279" s="105"/>
      <c r="J279" s="105"/>
      <c r="K279" s="105"/>
      <c r="L279" s="105"/>
      <c r="M279" s="105"/>
      <c r="N279" s="122"/>
      <c r="O279" s="122"/>
    </row>
    <row r="280" spans="1:15" ht="43.15" customHeight="1">
      <c r="A280" s="120"/>
      <c r="B280" s="121"/>
      <c r="C280" s="105"/>
      <c r="D280" s="146"/>
      <c r="E280" s="122"/>
      <c r="F280" s="122"/>
      <c r="G280" s="122"/>
      <c r="H280" s="122"/>
      <c r="I280" s="105"/>
      <c r="J280" s="105"/>
      <c r="K280" s="105"/>
      <c r="L280" s="105"/>
      <c r="M280" s="105"/>
      <c r="N280" s="122"/>
      <c r="O280" s="122"/>
    </row>
    <row r="281" spans="1:15" ht="43.15" customHeight="1">
      <c r="A281" s="120"/>
      <c r="B281" s="121"/>
      <c r="C281" s="105"/>
      <c r="D281" s="146"/>
      <c r="E281" s="122"/>
      <c r="F281" s="122"/>
      <c r="G281" s="122"/>
      <c r="H281" s="122"/>
      <c r="I281" s="105"/>
      <c r="J281" s="105"/>
      <c r="K281" s="105"/>
      <c r="L281" s="105"/>
      <c r="M281" s="105"/>
      <c r="N281" s="122"/>
      <c r="O281" s="122"/>
    </row>
    <row r="282" spans="1:15" ht="43.15" customHeight="1">
      <c r="A282" s="120"/>
      <c r="B282" s="121"/>
      <c r="C282" s="105"/>
      <c r="D282" s="146"/>
      <c r="E282" s="122"/>
      <c r="F282" s="122"/>
      <c r="G282" s="122"/>
      <c r="H282" s="122"/>
      <c r="I282" s="105"/>
      <c r="J282" s="105"/>
      <c r="K282" s="105"/>
      <c r="L282" s="105"/>
      <c r="M282" s="105"/>
      <c r="N282" s="122"/>
      <c r="O282" s="122"/>
    </row>
    <row r="283" spans="1:15" ht="43.15" customHeight="1">
      <c r="A283" s="120"/>
      <c r="B283" s="121"/>
      <c r="C283" s="105"/>
      <c r="D283" s="146"/>
      <c r="E283" s="122"/>
      <c r="F283" s="122"/>
      <c r="G283" s="122"/>
      <c r="H283" s="122"/>
      <c r="I283" s="105"/>
      <c r="J283" s="105"/>
      <c r="K283" s="105"/>
      <c r="L283" s="105"/>
      <c r="M283" s="105"/>
      <c r="N283" s="122"/>
      <c r="O283" s="122"/>
    </row>
    <row r="284" spans="1:15" ht="43.15" customHeight="1">
      <c r="A284" s="120"/>
      <c r="B284" s="121"/>
      <c r="C284" s="105"/>
      <c r="D284" s="146"/>
      <c r="E284" s="122"/>
      <c r="F284" s="122"/>
      <c r="G284" s="122"/>
      <c r="H284" s="122"/>
      <c r="I284" s="105"/>
      <c r="J284" s="105"/>
      <c r="K284" s="105"/>
      <c r="L284" s="105"/>
      <c r="M284" s="105"/>
      <c r="N284" s="122"/>
      <c r="O284" s="122"/>
    </row>
    <row r="285" spans="1:15" ht="43.15" customHeight="1">
      <c r="A285" s="120"/>
      <c r="B285" s="121"/>
      <c r="C285" s="105"/>
      <c r="D285" s="146"/>
      <c r="E285" s="122"/>
      <c r="F285" s="122"/>
      <c r="G285" s="122"/>
      <c r="H285" s="122"/>
      <c r="I285" s="105"/>
      <c r="J285" s="105"/>
      <c r="K285" s="105"/>
      <c r="L285" s="105"/>
      <c r="M285" s="105"/>
      <c r="N285" s="122"/>
      <c r="O285" s="122"/>
    </row>
    <row r="286" spans="1:15" ht="43.15" customHeight="1">
      <c r="A286" s="120"/>
      <c r="B286" s="121"/>
      <c r="C286" s="105"/>
      <c r="D286" s="146"/>
      <c r="E286" s="122"/>
      <c r="F286" s="122"/>
      <c r="G286" s="122"/>
      <c r="H286" s="122"/>
      <c r="I286" s="105"/>
      <c r="J286" s="105"/>
      <c r="K286" s="105"/>
      <c r="L286" s="105"/>
      <c r="M286" s="105"/>
      <c r="N286" s="122"/>
      <c r="O286" s="122"/>
    </row>
    <row r="287" spans="1:15" ht="43.15" customHeight="1">
      <c r="A287" s="120"/>
      <c r="B287" s="121"/>
      <c r="C287" s="105"/>
      <c r="D287" s="146"/>
      <c r="E287" s="122"/>
      <c r="F287" s="122"/>
      <c r="G287" s="122"/>
      <c r="H287" s="122"/>
      <c r="I287" s="105"/>
      <c r="J287" s="105"/>
      <c r="K287" s="105"/>
      <c r="L287" s="105"/>
      <c r="M287" s="105"/>
      <c r="N287" s="122"/>
      <c r="O287" s="122"/>
    </row>
    <row r="288" spans="1:15" ht="43.15" customHeight="1">
      <c r="A288" s="120"/>
      <c r="B288" s="121"/>
      <c r="C288" s="105"/>
      <c r="D288" s="146"/>
      <c r="E288" s="122"/>
      <c r="F288" s="122"/>
      <c r="G288" s="122"/>
      <c r="H288" s="122"/>
      <c r="I288" s="105"/>
      <c r="J288" s="105"/>
      <c r="K288" s="105"/>
      <c r="L288" s="105"/>
      <c r="M288" s="105"/>
      <c r="N288" s="122"/>
      <c r="O288" s="122"/>
    </row>
    <row r="289" spans="1:15" ht="43.15" customHeight="1">
      <c r="A289" s="120"/>
      <c r="B289" s="121"/>
      <c r="C289" s="105"/>
      <c r="D289" s="146"/>
      <c r="E289" s="122"/>
      <c r="F289" s="122"/>
      <c r="G289" s="122"/>
      <c r="H289" s="122"/>
      <c r="I289" s="105"/>
      <c r="J289" s="105"/>
      <c r="K289" s="105"/>
      <c r="L289" s="105"/>
      <c r="M289" s="105"/>
      <c r="N289" s="122"/>
      <c r="O289" s="122"/>
    </row>
    <row r="290" spans="1:15" ht="43.15" customHeight="1">
      <c r="A290" s="120"/>
      <c r="B290" s="121"/>
      <c r="C290" s="105"/>
      <c r="D290" s="146"/>
      <c r="E290" s="122"/>
      <c r="F290" s="122"/>
      <c r="G290" s="122"/>
      <c r="H290" s="122"/>
      <c r="I290" s="105"/>
      <c r="J290" s="105"/>
      <c r="K290" s="105"/>
      <c r="L290" s="105"/>
      <c r="M290" s="105"/>
      <c r="N290" s="122"/>
      <c r="O290" s="122"/>
    </row>
    <row r="291" spans="1:15" ht="43.15" customHeight="1">
      <c r="A291" s="120"/>
      <c r="B291" s="121"/>
      <c r="C291" s="105"/>
      <c r="D291" s="146"/>
      <c r="E291" s="122"/>
      <c r="F291" s="122"/>
      <c r="G291" s="122"/>
      <c r="H291" s="122"/>
      <c r="I291" s="105"/>
      <c r="J291" s="105"/>
      <c r="K291" s="105"/>
      <c r="L291" s="105"/>
      <c r="M291" s="105"/>
      <c r="N291" s="122"/>
      <c r="O291" s="122"/>
    </row>
    <row r="292" spans="1:15" ht="43.15" customHeight="1">
      <c r="A292" s="120"/>
      <c r="B292" s="121"/>
      <c r="C292" s="105"/>
      <c r="D292" s="146"/>
      <c r="E292" s="122"/>
      <c r="F292" s="122"/>
      <c r="G292" s="122"/>
      <c r="H292" s="122"/>
      <c r="I292" s="105"/>
      <c r="J292" s="105"/>
      <c r="K292" s="105"/>
      <c r="L292" s="105"/>
      <c r="M292" s="105"/>
      <c r="N292" s="122"/>
      <c r="O292" s="122"/>
    </row>
    <row r="293" spans="1:15" ht="43.15" customHeight="1">
      <c r="A293" s="120"/>
      <c r="B293" s="121"/>
      <c r="C293" s="105"/>
      <c r="D293" s="146"/>
      <c r="E293" s="122"/>
      <c r="F293" s="122"/>
      <c r="G293" s="122"/>
      <c r="H293" s="122"/>
      <c r="I293" s="105"/>
      <c r="J293" s="105"/>
      <c r="K293" s="105"/>
      <c r="L293" s="105"/>
      <c r="M293" s="105"/>
      <c r="N293" s="122"/>
      <c r="O293" s="122"/>
    </row>
    <row r="294" spans="1:15" ht="43.15" customHeight="1">
      <c r="A294" s="120"/>
      <c r="B294" s="121"/>
      <c r="C294" s="105"/>
      <c r="D294" s="146"/>
      <c r="E294" s="122"/>
      <c r="F294" s="122"/>
      <c r="G294" s="122"/>
      <c r="H294" s="122"/>
      <c r="I294" s="105"/>
      <c r="J294" s="105"/>
      <c r="K294" s="105"/>
      <c r="L294" s="105"/>
      <c r="M294" s="105"/>
      <c r="N294" s="122"/>
      <c r="O294" s="122"/>
    </row>
    <row r="295" spans="1:15" ht="43.15" customHeight="1">
      <c r="A295" s="120"/>
      <c r="B295" s="121"/>
      <c r="C295" s="105"/>
      <c r="D295" s="146"/>
      <c r="E295" s="122"/>
      <c r="F295" s="122"/>
      <c r="G295" s="122"/>
      <c r="H295" s="122"/>
      <c r="I295" s="105"/>
      <c r="J295" s="105"/>
      <c r="K295" s="105"/>
      <c r="L295" s="105"/>
      <c r="M295" s="105"/>
      <c r="N295" s="122"/>
      <c r="O295" s="122"/>
    </row>
    <row r="296" spans="1:15" ht="43.15" customHeight="1">
      <c r="A296" s="120"/>
      <c r="B296" s="121"/>
      <c r="C296" s="105"/>
      <c r="D296" s="146"/>
      <c r="E296" s="122"/>
      <c r="F296" s="122"/>
      <c r="G296" s="122"/>
      <c r="H296" s="122"/>
      <c r="I296" s="105"/>
      <c r="J296" s="105"/>
      <c r="K296" s="105"/>
      <c r="L296" s="105"/>
      <c r="M296" s="105"/>
      <c r="N296" s="122"/>
      <c r="O296" s="122"/>
    </row>
    <row r="297" spans="1:15" ht="43.15" customHeight="1">
      <c r="A297" s="120"/>
      <c r="B297" s="121"/>
      <c r="C297" s="105"/>
      <c r="D297" s="105"/>
      <c r="E297" s="122"/>
      <c r="F297" s="122"/>
      <c r="G297" s="122"/>
      <c r="H297" s="122"/>
      <c r="I297" s="105"/>
      <c r="J297" s="105"/>
      <c r="K297" s="105"/>
      <c r="L297" s="105"/>
      <c r="M297" s="105"/>
      <c r="N297" s="122"/>
      <c r="O297" s="122"/>
    </row>
    <row r="298" spans="1:15" ht="43.15" customHeight="1">
      <c r="A298" s="120"/>
      <c r="B298" s="121"/>
      <c r="C298" s="105"/>
      <c r="D298" s="105"/>
      <c r="E298" s="122"/>
      <c r="F298" s="122"/>
      <c r="G298" s="122"/>
      <c r="H298" s="122"/>
      <c r="I298" s="105"/>
      <c r="J298" s="105"/>
      <c r="K298" s="105"/>
      <c r="L298" s="105"/>
      <c r="M298" s="105"/>
      <c r="N298" s="122"/>
      <c r="O298" s="122"/>
    </row>
    <row r="299" spans="1:15" ht="43.15" customHeight="1">
      <c r="A299" s="120"/>
      <c r="B299" s="121"/>
      <c r="C299" s="105"/>
      <c r="D299" s="105"/>
      <c r="E299" s="122"/>
      <c r="F299" s="122"/>
      <c r="G299" s="122"/>
      <c r="H299" s="122"/>
      <c r="I299" s="105"/>
      <c r="J299" s="105"/>
      <c r="K299" s="105"/>
      <c r="L299" s="105"/>
      <c r="M299" s="105"/>
      <c r="N299" s="122"/>
      <c r="O299" s="122"/>
    </row>
    <row r="300" spans="1:15" ht="43.15" customHeight="1">
      <c r="A300" s="120"/>
      <c r="B300" s="121"/>
      <c r="C300" s="105"/>
      <c r="D300" s="105"/>
      <c r="E300" s="122"/>
      <c r="F300" s="122"/>
      <c r="G300" s="122"/>
      <c r="H300" s="122"/>
      <c r="I300" s="105"/>
      <c r="J300" s="105"/>
      <c r="K300" s="105"/>
      <c r="L300" s="105"/>
      <c r="M300" s="105"/>
      <c r="N300" s="122"/>
      <c r="O300" s="122"/>
    </row>
    <row r="301" spans="1:15" ht="1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</row>
    <row r="302" spans="1:15" ht="15" customHeight="1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</row>
    <row r="303" spans="1:15" ht="15" customHeight="1">
      <c r="A303" s="84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</row>
    <row r="304" spans="1:15" ht="15" customHeight="1">
      <c r="A304" s="84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1:15" ht="15" customHeight="1">
      <c r="A305" s="84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  <row r="306" spans="1:15" ht="15" customHeight="1">
      <c r="A306" s="84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</row>
  </sheetData>
  <mergeCells count="22">
    <mergeCell ref="C15:D16"/>
    <mergeCell ref="E15:F16"/>
    <mergeCell ref="A13:A14"/>
    <mergeCell ref="H13:I14"/>
    <mergeCell ref="H15:I16"/>
    <mergeCell ref="B13:B14"/>
    <mergeCell ref="C13:D14"/>
    <mergeCell ref="G13:G14"/>
    <mergeCell ref="G15:G16"/>
    <mergeCell ref="A15:A16"/>
    <mergeCell ref="B15:B16"/>
    <mergeCell ref="E13:E14"/>
    <mergeCell ref="F13:F14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dataValidations count="6">
    <dataValidation type="list" allowBlank="1" showInputMessage="1" showErrorMessage="1" sqref="C19:C24 C26:C300" xr:uid="{00000000-0002-0000-0900-000000000000}">
      <formula1>"UE,ECUE,BLOC,OPTION,Parcours Pédagogique"</formula1>
    </dataValidation>
    <dataValidation type="list" allowBlank="1" showInputMessage="1" showErrorMessage="1" sqref="E19:E24 E26:E300" xr:uid="{00000000-0002-0000-0900-000001000000}">
      <formula1>"Facultatif,Complémentaire"</formula1>
    </dataValidation>
    <dataValidation type="list" allowBlank="1" showInputMessage="1" showErrorMessage="1" sqref="F19:F300" xr:uid="{00000000-0002-0000-0900-000002000000}">
      <formula1>"Création,Modification,Fermeture"</formula1>
    </dataValidation>
    <dataValidation type="list" allowBlank="1" showInputMessage="1" showErrorMessage="1" sqref="H19:H24 H26:H300" xr:uid="{00000000-0002-0000-0900-000003000000}">
      <formula1>"01-Droit privé et sciences criminelles,02-Droit public,03-Histoire du droit et des institutions,04-Science politique,05-Sciences économiques,06-Sciences de gestion,07-Sciences du langage : linguistique et phonétique générales"</formula1>
    </dataValidation>
    <dataValidation type="list" allowBlank="1" showInputMessage="1" showErrorMessage="1" sqref="L19:L300" xr:uid="{00000000-0002-0000-0900-000004000000}">
      <formula1>"Anglais"</formula1>
    </dataValidation>
    <dataValidation type="list" allowBlank="1" showInputMessage="1" showErrorMessage="1" sqref="M19:M300" xr:uid="{00000000-0002-0000-0900-000005000000}">
      <formula1>"Porteuse,Portée"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300"/>
  <sheetViews>
    <sheetView showGridLines="0" zoomScale="55" zoomScaleNormal="55" workbookViewId="0">
      <selection activeCell="B32" sqref="B32"/>
    </sheetView>
  </sheetViews>
  <sheetFormatPr baseColWidth="10" defaultColWidth="11.453125" defaultRowHeight="15" customHeight="1"/>
  <cols>
    <col min="1" max="1" width="39" style="1" customWidth="1"/>
    <col min="2" max="2" width="50.6328125" style="1" customWidth="1"/>
    <col min="3" max="3" width="15.453125" style="1" customWidth="1"/>
    <col min="4" max="4" width="20.6328125" style="1" customWidth="1"/>
    <col min="5" max="5" width="15.453125" style="1" customWidth="1"/>
    <col min="6" max="6" width="24.6328125" style="1" customWidth="1"/>
    <col min="7" max="7" width="22" style="1" customWidth="1"/>
    <col min="8" max="8" width="27.1796875" style="1" customWidth="1"/>
    <col min="9" max="9" width="35.36328125" style="1" customWidth="1"/>
    <col min="10" max="10" width="18.6328125" style="1" customWidth="1"/>
    <col min="11" max="11" width="40.6328125" style="1" customWidth="1"/>
    <col min="12" max="12" width="31.6328125" style="1" customWidth="1"/>
    <col min="13" max="14" width="22.453125" style="1" customWidth="1"/>
    <col min="15" max="17" width="20.36328125" style="1" customWidth="1"/>
    <col min="18" max="18" width="28.36328125" style="1" customWidth="1"/>
    <col min="19" max="19" width="20.453125" style="1" customWidth="1"/>
    <col min="20" max="20" width="17.36328125" style="1" customWidth="1"/>
    <col min="21" max="21" width="51.36328125" style="1" customWidth="1"/>
    <col min="22" max="22" width="46.1796875" style="1" customWidth="1"/>
    <col min="23" max="23" width="22.81640625" style="1" customWidth="1"/>
    <col min="24" max="26" width="11.453125" style="1" customWidth="1"/>
    <col min="27" max="16384" width="11.453125" style="1"/>
  </cols>
  <sheetData>
    <row r="1" spans="1:25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12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12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5" customHeight="1">
      <c r="A3" s="235"/>
      <c r="B3" s="235"/>
      <c r="C3" s="235"/>
      <c r="D3" s="235"/>
      <c r="E3" s="235"/>
      <c r="F3" s="235"/>
      <c r="G3" s="235"/>
      <c r="H3" s="235"/>
      <c r="I3" s="235"/>
      <c r="J3" s="12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ht="15" customHeight="1">
      <c r="A4" s="235"/>
      <c r="B4" s="235"/>
      <c r="C4" s="235"/>
      <c r="D4" s="235"/>
      <c r="E4" s="235"/>
      <c r="F4" s="235"/>
      <c r="G4" s="235"/>
      <c r="H4" s="235"/>
      <c r="I4" s="235"/>
      <c r="J4" s="12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</row>
    <row r="5" spans="1:25" ht="15" customHeight="1">
      <c r="A5" s="235"/>
      <c r="B5" s="235"/>
      <c r="C5" s="235"/>
      <c r="D5" s="235"/>
      <c r="E5" s="235"/>
      <c r="F5" s="235"/>
      <c r="G5" s="235"/>
      <c r="H5" s="235"/>
      <c r="I5" s="235"/>
      <c r="J5" s="12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</row>
    <row r="6" spans="1:25" ht="15" customHeight="1">
      <c r="A6" s="235"/>
      <c r="B6" s="235"/>
      <c r="C6" s="235"/>
      <c r="D6" s="235"/>
      <c r="E6" s="235"/>
      <c r="F6" s="235"/>
      <c r="G6" s="235"/>
      <c r="H6" s="235"/>
      <c r="I6" s="235"/>
      <c r="J6" s="12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ht="14.65" customHeight="1">
      <c r="A7" s="291" t="s">
        <v>277</v>
      </c>
      <c r="B7" s="236" t="str">
        <f>'Fiche Générale'!B3</f>
        <v>Portail_SV</v>
      </c>
      <c r="C7" s="236" t="s">
        <v>278</v>
      </c>
      <c r="D7" s="237"/>
      <c r="E7" s="236" t="str">
        <f>'Fiche Générale'!B4</f>
        <v>Bio-Geo-Sciences</v>
      </c>
      <c r="F7" s="249"/>
      <c r="G7" s="236" t="s">
        <v>279</v>
      </c>
      <c r="H7" s="236" t="str">
        <f>'Fiche Générale'!B5</f>
        <v>SPSTV24</v>
      </c>
      <c r="I7" s="237"/>
      <c r="J7" s="126"/>
      <c r="K7" s="127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</row>
    <row r="8" spans="1:25" ht="14.65" customHeight="1">
      <c r="A8" s="292"/>
      <c r="B8" s="249"/>
      <c r="C8" s="237"/>
      <c r="D8" s="237"/>
      <c r="E8" s="249"/>
      <c r="F8" s="249"/>
      <c r="G8" s="237"/>
      <c r="H8" s="237"/>
      <c r="I8" s="237"/>
      <c r="J8" s="126"/>
      <c r="K8" s="127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</row>
    <row r="9" spans="1:25" ht="14.65" customHeight="1">
      <c r="A9" s="292"/>
      <c r="B9" s="249"/>
      <c r="C9" s="237"/>
      <c r="D9" s="237"/>
      <c r="E9" s="249"/>
      <c r="F9" s="249"/>
      <c r="G9" s="237"/>
      <c r="H9" s="237"/>
      <c r="I9" s="237"/>
      <c r="J9" s="126"/>
      <c r="K9" s="127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</row>
    <row r="10" spans="1:25" ht="14.65" customHeight="1">
      <c r="A10" s="292"/>
      <c r="B10" s="249"/>
      <c r="C10" s="250" t="s">
        <v>202</v>
      </c>
      <c r="D10" s="251"/>
      <c r="E10" s="250" t="str">
        <f>'Fiche Générale'!B9</f>
        <v>Bio-Geo-Sciences</v>
      </c>
      <c r="F10" s="276"/>
      <c r="G10" s="276"/>
      <c r="H10" s="276"/>
      <c r="I10" s="276"/>
      <c r="J10" s="126"/>
      <c r="K10" s="127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</row>
    <row r="11" spans="1:25" ht="14.65" customHeight="1">
      <c r="A11" s="292"/>
      <c r="B11" s="249"/>
      <c r="C11" s="251"/>
      <c r="D11" s="251"/>
      <c r="E11" s="276"/>
      <c r="F11" s="276"/>
      <c r="G11" s="276"/>
      <c r="H11" s="276"/>
      <c r="I11" s="276"/>
      <c r="J11" s="126"/>
      <c r="K11" s="127"/>
      <c r="L11" s="84"/>
      <c r="M11" s="88"/>
      <c r="N11" s="88"/>
      <c r="O11" s="88"/>
      <c r="P11" s="88"/>
      <c r="Q11" s="88"/>
      <c r="R11" s="88"/>
      <c r="S11" s="88"/>
      <c r="T11" s="88"/>
      <c r="U11" s="88"/>
      <c r="V11" s="84"/>
      <c r="W11" s="84"/>
      <c r="X11" s="84"/>
      <c r="Y11" s="84"/>
    </row>
    <row r="12" spans="1:25" ht="15" customHeight="1">
      <c r="A12" s="88"/>
      <c r="B12" s="85"/>
      <c r="C12" s="85"/>
      <c r="D12" s="85"/>
      <c r="E12" s="85"/>
      <c r="F12" s="85"/>
      <c r="G12" s="85"/>
      <c r="H12" s="87"/>
      <c r="I12" s="23"/>
      <c r="J12" s="128"/>
      <c r="K12" s="84"/>
      <c r="L12" s="129"/>
      <c r="M12" s="179" t="s">
        <v>280</v>
      </c>
      <c r="N12" s="180"/>
      <c r="O12" s="180"/>
      <c r="P12" s="180"/>
      <c r="Q12" s="181"/>
      <c r="R12" s="179" t="s">
        <v>281</v>
      </c>
      <c r="S12" s="180"/>
      <c r="T12" s="180"/>
      <c r="U12" s="181"/>
      <c r="V12" s="83"/>
      <c r="W12" s="84"/>
      <c r="X12" s="84"/>
      <c r="Y12" s="84"/>
    </row>
    <row r="13" spans="1:25" ht="15" customHeight="1">
      <c r="A13" s="258" t="s">
        <v>203</v>
      </c>
      <c r="B13" s="172" t="str">
        <f>'S4 Maquette'!B13</f>
        <v>2ème année de Portail</v>
      </c>
      <c r="C13" s="173"/>
      <c r="D13" s="258" t="s">
        <v>282</v>
      </c>
      <c r="E13" s="172" t="str">
        <f>'S4 Maquette'!E13</f>
        <v>SPBG2</v>
      </c>
      <c r="F13" s="277"/>
      <c r="G13" s="277"/>
      <c r="H13" s="83"/>
      <c r="I13" s="128"/>
      <c r="J13" s="128"/>
      <c r="K13" s="84"/>
      <c r="L13" s="129"/>
      <c r="M13" s="182"/>
      <c r="N13" s="183"/>
      <c r="O13" s="183"/>
      <c r="P13" s="183"/>
      <c r="Q13" s="184"/>
      <c r="R13" s="182"/>
      <c r="S13" s="183"/>
      <c r="T13" s="183"/>
      <c r="U13" s="184"/>
      <c r="V13" s="83"/>
      <c r="W13" s="84"/>
      <c r="X13" s="84"/>
      <c r="Y13" s="84"/>
    </row>
    <row r="14" spans="1:25" ht="15" customHeight="1">
      <c r="A14" s="259"/>
      <c r="B14" s="173"/>
      <c r="C14" s="173"/>
      <c r="D14" s="259"/>
      <c r="E14" s="277"/>
      <c r="F14" s="277"/>
      <c r="G14" s="277"/>
      <c r="H14" s="83"/>
      <c r="I14" s="128"/>
      <c r="J14" s="128"/>
      <c r="K14" s="84"/>
      <c r="L14" s="129"/>
      <c r="M14" s="172" t="s">
        <v>283</v>
      </c>
      <c r="N14" s="179" t="s">
        <v>284</v>
      </c>
      <c r="O14" s="181"/>
      <c r="P14" s="179" t="s">
        <v>285</v>
      </c>
      <c r="Q14" s="181"/>
      <c r="R14" s="235"/>
      <c r="S14" s="260"/>
      <c r="T14" s="278"/>
      <c r="U14" s="266"/>
      <c r="V14" s="83"/>
      <c r="W14" s="84"/>
      <c r="X14" s="84"/>
      <c r="Y14" s="84"/>
    </row>
    <row r="15" spans="1:25" ht="15" customHeight="1">
      <c r="A15" s="258" t="s">
        <v>286</v>
      </c>
      <c r="B15" s="179" t="str">
        <f>'S4 Maquette'!B15</f>
        <v>Semestre 4</v>
      </c>
      <c r="C15" s="181"/>
      <c r="D15" s="258" t="s">
        <v>287</v>
      </c>
      <c r="E15" s="277" t="str">
        <f>'S4 Maquette'!E15:F16</f>
        <v>SPS04BG</v>
      </c>
      <c r="F15" s="277"/>
      <c r="G15" s="277"/>
      <c r="H15" s="83"/>
      <c r="I15" s="128"/>
      <c r="J15" s="128"/>
      <c r="K15" s="84"/>
      <c r="L15" s="129"/>
      <c r="M15" s="173"/>
      <c r="N15" s="274"/>
      <c r="O15" s="275"/>
      <c r="P15" s="274"/>
      <c r="Q15" s="275"/>
      <c r="R15" s="235"/>
      <c r="S15" s="261"/>
      <c r="T15" s="278"/>
      <c r="U15" s="267"/>
      <c r="V15" s="83"/>
      <c r="W15" s="84"/>
      <c r="X15" s="84"/>
      <c r="Y15" s="84"/>
    </row>
    <row r="16" spans="1:25" ht="15" customHeight="1">
      <c r="A16" s="259"/>
      <c r="B16" s="182"/>
      <c r="C16" s="184"/>
      <c r="D16" s="259"/>
      <c r="E16" s="277"/>
      <c r="F16" s="277"/>
      <c r="G16" s="277"/>
      <c r="H16" s="83"/>
      <c r="I16" s="128"/>
      <c r="J16" s="128"/>
      <c r="K16" s="84"/>
      <c r="L16" s="129"/>
      <c r="M16" s="173"/>
      <c r="N16" s="274"/>
      <c r="O16" s="275"/>
      <c r="P16" s="274"/>
      <c r="Q16" s="275"/>
      <c r="R16" s="235"/>
      <c r="S16" s="261"/>
      <c r="T16" s="278"/>
      <c r="U16" s="267"/>
      <c r="V16" s="83"/>
      <c r="W16" s="84"/>
      <c r="X16" s="84"/>
      <c r="Y16" s="84"/>
    </row>
    <row r="17" spans="1:25" ht="15" customHeight="1">
      <c r="A17" s="85"/>
      <c r="B17" s="85"/>
      <c r="C17" s="85"/>
      <c r="D17" s="85"/>
      <c r="E17" s="85"/>
      <c r="F17" s="85"/>
      <c r="G17" s="85"/>
      <c r="H17" s="88"/>
      <c r="I17" s="88"/>
      <c r="J17" s="88"/>
      <c r="K17" s="88"/>
      <c r="L17" s="131"/>
      <c r="M17" s="173"/>
      <c r="N17" s="182"/>
      <c r="O17" s="184"/>
      <c r="P17" s="182"/>
      <c r="Q17" s="184"/>
      <c r="R17" s="235"/>
      <c r="S17" s="262"/>
      <c r="T17" s="278"/>
      <c r="U17" s="259"/>
      <c r="V17" s="147"/>
      <c r="W17" s="84"/>
      <c r="X17" s="84"/>
      <c r="Y17" s="84"/>
    </row>
    <row r="18" spans="1:25" ht="59.65" customHeight="1">
      <c r="A18" s="89" t="s">
        <v>288</v>
      </c>
      <c r="B18" s="89" t="s">
        <v>289</v>
      </c>
      <c r="C18" s="89" t="s">
        <v>5</v>
      </c>
      <c r="D18" s="89" t="s">
        <v>290</v>
      </c>
      <c r="E18" s="89" t="s">
        <v>291</v>
      </c>
      <c r="F18" s="89" t="s">
        <v>292</v>
      </c>
      <c r="G18" s="89" t="s">
        <v>293</v>
      </c>
      <c r="H18" s="89" t="s">
        <v>294</v>
      </c>
      <c r="I18" s="89" t="s">
        <v>295</v>
      </c>
      <c r="J18" s="89" t="s">
        <v>435</v>
      </c>
      <c r="K18" s="89" t="s">
        <v>297</v>
      </c>
      <c r="L18" s="89" t="s">
        <v>298</v>
      </c>
      <c r="M18" s="89" t="s">
        <v>299</v>
      </c>
      <c r="N18" s="89" t="s">
        <v>289</v>
      </c>
      <c r="O18" s="89" t="s">
        <v>300</v>
      </c>
      <c r="P18" s="89" t="s">
        <v>399</v>
      </c>
      <c r="Q18" s="89" t="s">
        <v>301</v>
      </c>
      <c r="R18" s="89" t="s">
        <v>302</v>
      </c>
      <c r="S18" s="89" t="s">
        <v>289</v>
      </c>
      <c r="T18" s="89" t="s">
        <v>300</v>
      </c>
      <c r="U18" s="89" t="s">
        <v>303</v>
      </c>
      <c r="V18" s="89" t="s">
        <v>304</v>
      </c>
      <c r="W18" s="83"/>
      <c r="X18" s="84"/>
      <c r="Y18" s="84"/>
    </row>
    <row r="19" spans="1:25" ht="30.4" customHeight="1">
      <c r="A19" s="100" t="str">
        <f>'S4 Maquette'!B19</f>
        <v>Compétences transversales S4</v>
      </c>
      <c r="B19" s="133" t="str">
        <f>'S4 Maquette'!C19</f>
        <v>UE</v>
      </c>
      <c r="C19" s="134" t="s">
        <v>305</v>
      </c>
      <c r="D19" s="96"/>
      <c r="E19" s="96"/>
      <c r="F19" s="96"/>
      <c r="G19" s="135"/>
      <c r="H19" s="136"/>
      <c r="I19" s="136"/>
      <c r="J19" s="136"/>
      <c r="K19" s="135"/>
      <c r="L19" s="135"/>
      <c r="M19" s="136"/>
      <c r="N19" s="136"/>
      <c r="O19" s="135"/>
      <c r="P19" s="135"/>
      <c r="Q19" s="135"/>
      <c r="R19" s="135"/>
      <c r="S19" s="135"/>
      <c r="T19" s="135"/>
      <c r="U19" s="137"/>
      <c r="V19" s="138"/>
      <c r="W19" s="83"/>
      <c r="X19" s="84"/>
      <c r="Y19" s="84"/>
    </row>
    <row r="20" spans="1:25" ht="30.4" customHeight="1">
      <c r="A20" s="100" t="str">
        <f>'S4 Maquette'!B20</f>
        <v>Compétences écrites 2</v>
      </c>
      <c r="B20" s="133" t="str">
        <f>'S4 Maquette'!C20</f>
        <v>ECUE</v>
      </c>
      <c r="C20" s="139" t="s">
        <v>305</v>
      </c>
      <c r="D20" s="94"/>
      <c r="E20" s="94"/>
      <c r="F20" s="94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8"/>
      <c r="W20" s="83"/>
      <c r="X20" s="84"/>
      <c r="Y20" s="84"/>
    </row>
    <row r="21" spans="1:25" ht="30.4" customHeight="1">
      <c r="A21" s="100" t="str">
        <f>'S4 Maquette'!B21</f>
        <v>Compétences numériques 2</v>
      </c>
      <c r="B21" s="133" t="str">
        <f>'S4 Maquette'!C21</f>
        <v>ECUE</v>
      </c>
      <c r="C21" s="139" t="s">
        <v>305</v>
      </c>
      <c r="D21" s="94"/>
      <c r="E21" s="94"/>
      <c r="F21" s="94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8"/>
      <c r="W21" s="83"/>
      <c r="X21" s="84"/>
      <c r="Y21" s="84"/>
    </row>
    <row r="22" spans="1:25" ht="30.4" customHeight="1">
      <c r="A22" s="100" t="str">
        <f>'S4 Maquette'!B22</f>
        <v>Anglais 4</v>
      </c>
      <c r="B22" s="133" t="str">
        <f>'S4 Maquette'!C22</f>
        <v>ECUE</v>
      </c>
      <c r="C22" s="139" t="s">
        <v>305</v>
      </c>
      <c r="D22" s="94"/>
      <c r="E22" s="94"/>
      <c r="F22" s="94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8"/>
      <c r="W22" s="83"/>
      <c r="X22" s="84"/>
      <c r="Y22" s="84"/>
    </row>
    <row r="23" spans="1:25" ht="30.4" customHeight="1">
      <c r="A23" s="300" t="str">
        <f>'S4 Maquette'!B23</f>
        <v xml:space="preserve"> Microbiologie et Génie Génétique des populations</v>
      </c>
      <c r="B23" s="25" t="str">
        <f>'S4 Maquette'!C23</f>
        <v>UE</v>
      </c>
      <c r="C23" s="24" t="s">
        <v>305</v>
      </c>
      <c r="D23" s="105"/>
      <c r="E23" s="24" t="s">
        <v>306</v>
      </c>
      <c r="F23" s="24" t="s">
        <v>306</v>
      </c>
      <c r="G23" s="25" t="s">
        <v>306</v>
      </c>
      <c r="H23" s="25" t="s">
        <v>306</v>
      </c>
      <c r="I23" s="25" t="s">
        <v>306</v>
      </c>
      <c r="J23" s="27">
        <v>6</v>
      </c>
      <c r="K23" s="25" t="s">
        <v>8</v>
      </c>
      <c r="L23" s="26"/>
      <c r="M23" s="27">
        <v>3</v>
      </c>
      <c r="N23" s="26"/>
      <c r="O23" s="26"/>
      <c r="P23" s="26"/>
      <c r="Q23" s="26"/>
      <c r="R23" s="26"/>
      <c r="S23" s="26"/>
      <c r="T23" s="26"/>
      <c r="U23" s="26"/>
      <c r="V23" s="25" t="s">
        <v>436</v>
      </c>
      <c r="W23" s="83"/>
      <c r="X23" s="84"/>
      <c r="Y23" s="84"/>
    </row>
    <row r="24" spans="1:25" ht="30.4" customHeight="1">
      <c r="A24" s="301" t="str">
        <f>'S4 Maquette'!B24</f>
        <v>Microbiologie ; Bactériologie, Virologie et Génétique bactérienne</v>
      </c>
      <c r="B24" s="25" t="str">
        <f>'S4 Maquette'!C24</f>
        <v>ECUE</v>
      </c>
      <c r="C24" s="24" t="s">
        <v>305</v>
      </c>
      <c r="D24" s="104">
        <v>1</v>
      </c>
      <c r="E24" s="24" t="s">
        <v>306</v>
      </c>
      <c r="F24" s="24" t="s">
        <v>306</v>
      </c>
      <c r="G24" s="25" t="s">
        <v>306</v>
      </c>
      <c r="H24" s="25" t="s">
        <v>306</v>
      </c>
      <c r="I24" s="25" t="s">
        <v>306</v>
      </c>
      <c r="J24" s="26"/>
      <c r="K24" s="26"/>
      <c r="L24" s="142"/>
      <c r="M24" s="26"/>
      <c r="N24" s="26"/>
      <c r="O24" s="26"/>
      <c r="P24" s="25" t="s">
        <v>9</v>
      </c>
      <c r="Q24" s="25" t="s">
        <v>312</v>
      </c>
      <c r="R24" s="24" t="s">
        <v>16</v>
      </c>
      <c r="S24" s="25" t="s">
        <v>9</v>
      </c>
      <c r="T24" s="25" t="s">
        <v>312</v>
      </c>
      <c r="U24" s="26"/>
      <c r="V24" s="25" t="s">
        <v>436</v>
      </c>
      <c r="W24" s="83"/>
      <c r="X24" s="84"/>
      <c r="Y24" s="84"/>
    </row>
    <row r="25" spans="1:25" ht="30.4" customHeight="1">
      <c r="A25" s="299" t="s">
        <v>415</v>
      </c>
      <c r="B25" s="25" t="str">
        <f>'S4 Maquette'!C25</f>
        <v>ECUE</v>
      </c>
      <c r="C25" s="24" t="s">
        <v>305</v>
      </c>
      <c r="D25" s="104">
        <v>1</v>
      </c>
      <c r="E25" s="24" t="s">
        <v>306</v>
      </c>
      <c r="F25" s="24" t="s">
        <v>306</v>
      </c>
      <c r="G25" s="25" t="s">
        <v>306</v>
      </c>
      <c r="H25" s="25" t="s">
        <v>306</v>
      </c>
      <c r="I25" s="25" t="s">
        <v>306</v>
      </c>
      <c r="J25" s="26"/>
      <c r="K25" s="26"/>
      <c r="L25" s="142"/>
      <c r="M25" s="26"/>
      <c r="N25" s="26"/>
      <c r="O25" s="26"/>
      <c r="P25" s="25" t="s">
        <v>9</v>
      </c>
      <c r="Q25" s="25" t="s">
        <v>312</v>
      </c>
      <c r="R25" s="24" t="s">
        <v>16</v>
      </c>
      <c r="S25" s="25" t="s">
        <v>9</v>
      </c>
      <c r="T25" s="25" t="s">
        <v>312</v>
      </c>
      <c r="U25" s="26"/>
      <c r="V25" s="25" t="s">
        <v>436</v>
      </c>
      <c r="W25" s="83"/>
      <c r="X25" s="84"/>
      <c r="Y25" s="84"/>
    </row>
    <row r="26" spans="1:25" ht="30.4" customHeight="1">
      <c r="A26" s="300" t="str">
        <f>'S4 Maquette'!B26</f>
        <v>Physiologie et Métabolisme des Végétaux</v>
      </c>
      <c r="B26" s="25" t="str">
        <f>'S4 Maquette'!C26</f>
        <v>UE</v>
      </c>
      <c r="C26" s="24" t="s">
        <v>305</v>
      </c>
      <c r="D26" s="105"/>
      <c r="E26" s="24" t="s">
        <v>306</v>
      </c>
      <c r="F26" s="24" t="s">
        <v>306</v>
      </c>
      <c r="G26" s="25" t="s">
        <v>306</v>
      </c>
      <c r="H26" s="25" t="s">
        <v>306</v>
      </c>
      <c r="I26" s="25" t="s">
        <v>306</v>
      </c>
      <c r="J26" s="27">
        <v>6</v>
      </c>
      <c r="K26" s="25" t="s">
        <v>8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5" t="s">
        <v>436</v>
      </c>
      <c r="W26" s="83"/>
      <c r="X26" s="84"/>
      <c r="Y26" s="84"/>
    </row>
    <row r="27" spans="1:25" ht="30.4" customHeight="1">
      <c r="A27" s="299" t="str">
        <f>'S4 Maquette'!B27</f>
        <v>Nutrition hydrique et minérale</v>
      </c>
      <c r="B27" s="25" t="str">
        <f>'S4 Maquette'!C27</f>
        <v>ECUE</v>
      </c>
      <c r="C27" s="24" t="s">
        <v>305</v>
      </c>
      <c r="D27" s="104">
        <v>1</v>
      </c>
      <c r="E27" s="24" t="s">
        <v>306</v>
      </c>
      <c r="F27" s="24" t="s">
        <v>306</v>
      </c>
      <c r="G27" s="25" t="s">
        <v>306</v>
      </c>
      <c r="H27" s="25" t="s">
        <v>306</v>
      </c>
      <c r="I27" s="25" t="s">
        <v>306</v>
      </c>
      <c r="J27" s="26"/>
      <c r="K27" s="26"/>
      <c r="L27" s="142"/>
      <c r="M27" s="26"/>
      <c r="N27" s="26"/>
      <c r="O27" s="26"/>
      <c r="P27" s="25" t="s">
        <v>9</v>
      </c>
      <c r="Q27" s="25" t="s">
        <v>308</v>
      </c>
      <c r="R27" s="24" t="s">
        <v>16</v>
      </c>
      <c r="S27" s="25" t="s">
        <v>9</v>
      </c>
      <c r="T27" s="25" t="s">
        <v>308</v>
      </c>
      <c r="U27" s="26"/>
      <c r="V27" s="25" t="s">
        <v>436</v>
      </c>
      <c r="W27" s="83"/>
      <c r="X27" s="84"/>
      <c r="Y27" s="84"/>
    </row>
    <row r="28" spans="1:25" ht="30.4" customHeight="1">
      <c r="A28" s="301" t="str">
        <f>'S4 Maquette'!B28</f>
        <v>Photosynthèse et métabolisme secondaire</v>
      </c>
      <c r="B28" s="25" t="str">
        <f>'S4 Maquette'!C28</f>
        <v>ECUE</v>
      </c>
      <c r="C28" s="24" t="s">
        <v>305</v>
      </c>
      <c r="D28" s="104">
        <v>1</v>
      </c>
      <c r="E28" s="24" t="s">
        <v>306</v>
      </c>
      <c r="F28" s="24" t="s">
        <v>306</v>
      </c>
      <c r="G28" s="25" t="s">
        <v>306</v>
      </c>
      <c r="H28" s="25" t="s">
        <v>306</v>
      </c>
      <c r="I28" s="25" t="s">
        <v>306</v>
      </c>
      <c r="J28" s="26"/>
      <c r="K28" s="26"/>
      <c r="L28" s="142"/>
      <c r="M28" s="26"/>
      <c r="N28" s="26"/>
      <c r="O28" s="26"/>
      <c r="P28" s="25" t="s">
        <v>9</v>
      </c>
      <c r="Q28" s="25" t="s">
        <v>308</v>
      </c>
      <c r="R28" s="24" t="s">
        <v>16</v>
      </c>
      <c r="S28" s="25" t="s">
        <v>9</v>
      </c>
      <c r="T28" s="25" t="s">
        <v>308</v>
      </c>
      <c r="U28" s="26"/>
      <c r="V28" s="25" t="s">
        <v>436</v>
      </c>
      <c r="W28" s="147"/>
      <c r="X28" s="84"/>
      <c r="Y28" s="84"/>
    </row>
    <row r="29" spans="1:25" ht="50.5" customHeight="1">
      <c r="A29" s="300" t="str">
        <f>'S4 Maquette'!B29</f>
        <v>UE TERRE : Géodynamique et grands ensembles géologiques</v>
      </c>
      <c r="B29" s="25" t="str">
        <f>'S4 Maquette'!C29</f>
        <v>UE</v>
      </c>
      <c r="C29" s="24" t="s">
        <v>305</v>
      </c>
      <c r="D29" s="105"/>
      <c r="E29" s="24" t="s">
        <v>306</v>
      </c>
      <c r="F29" s="24" t="s">
        <v>306</v>
      </c>
      <c r="G29" s="25" t="s">
        <v>306</v>
      </c>
      <c r="H29" s="25" t="s">
        <v>306</v>
      </c>
      <c r="I29" s="25" t="s">
        <v>306</v>
      </c>
      <c r="J29" s="26"/>
      <c r="K29" s="25" t="s">
        <v>24</v>
      </c>
      <c r="L29" s="142">
        <v>0.5</v>
      </c>
      <c r="M29" s="27">
        <v>3</v>
      </c>
      <c r="N29" s="25" t="s">
        <v>9</v>
      </c>
      <c r="O29" s="25" t="s">
        <v>402</v>
      </c>
      <c r="P29" s="26"/>
      <c r="Q29" s="26"/>
      <c r="R29" s="25" t="s">
        <v>16</v>
      </c>
      <c r="S29" s="25" t="s">
        <v>9</v>
      </c>
      <c r="T29" s="25" t="s">
        <v>312</v>
      </c>
      <c r="U29" s="26"/>
      <c r="V29" s="20" t="s">
        <v>437</v>
      </c>
      <c r="W29" s="25" t="s">
        <v>438</v>
      </c>
      <c r="X29" s="83"/>
      <c r="Y29" s="84"/>
    </row>
    <row r="30" spans="1:25" ht="48" customHeight="1">
      <c r="A30" s="300" t="str">
        <f>'S4 Maquette'!B30</f>
        <v>UE TERRE : Géomorphologie Télédétection et SIG</v>
      </c>
      <c r="B30" s="25" t="str">
        <f>'S4 Maquette'!C30</f>
        <v>UE</v>
      </c>
      <c r="C30" s="24" t="s">
        <v>305</v>
      </c>
      <c r="D30" s="105"/>
      <c r="E30" s="24" t="s">
        <v>306</v>
      </c>
      <c r="F30" s="24" t="s">
        <v>306</v>
      </c>
      <c r="G30" s="25" t="s">
        <v>306</v>
      </c>
      <c r="H30" s="25" t="s">
        <v>306</v>
      </c>
      <c r="I30" s="25" t="s">
        <v>306</v>
      </c>
      <c r="J30" s="26"/>
      <c r="K30" s="25" t="s">
        <v>24</v>
      </c>
      <c r="L30" s="142">
        <v>0.5</v>
      </c>
      <c r="M30" s="27">
        <v>3</v>
      </c>
      <c r="N30" s="25" t="s">
        <v>9</v>
      </c>
      <c r="O30" s="25" t="s">
        <v>402</v>
      </c>
      <c r="P30" s="26"/>
      <c r="Q30" s="26"/>
      <c r="R30" s="25" t="s">
        <v>16</v>
      </c>
      <c r="S30" s="25" t="s">
        <v>9</v>
      </c>
      <c r="T30" s="25" t="s">
        <v>312</v>
      </c>
      <c r="U30" s="26"/>
      <c r="V30" s="20" t="s">
        <v>437</v>
      </c>
      <c r="W30" s="25" t="s">
        <v>438</v>
      </c>
      <c r="X30" s="83"/>
      <c r="Y30" s="84"/>
    </row>
    <row r="31" spans="1:25" ht="52.9" customHeight="1">
      <c r="A31" s="298" t="str">
        <f>'S4 Maquette'!B31</f>
        <v>Cartographie</v>
      </c>
      <c r="B31" s="25" t="str">
        <f>'S4 Maquette'!C31</f>
        <v>UE</v>
      </c>
      <c r="C31" s="24" t="s">
        <v>305</v>
      </c>
      <c r="D31" s="105"/>
      <c r="E31" s="24" t="s">
        <v>306</v>
      </c>
      <c r="F31" s="24" t="s">
        <v>306</v>
      </c>
      <c r="G31" s="25" t="s">
        <v>306</v>
      </c>
      <c r="H31" s="25" t="s">
        <v>306</v>
      </c>
      <c r="I31" s="25" t="s">
        <v>306</v>
      </c>
      <c r="J31" s="26"/>
      <c r="K31" s="25" t="s">
        <v>24</v>
      </c>
      <c r="L31" s="142">
        <v>0.5</v>
      </c>
      <c r="M31" s="27">
        <v>3</v>
      </c>
      <c r="N31" s="25" t="s">
        <v>9</v>
      </c>
      <c r="O31" s="25" t="s">
        <v>402</v>
      </c>
      <c r="P31" s="26"/>
      <c r="Q31" s="26"/>
      <c r="R31" s="25" t="s">
        <v>16</v>
      </c>
      <c r="S31" s="25" t="s">
        <v>9</v>
      </c>
      <c r="T31" s="25" t="s">
        <v>312</v>
      </c>
      <c r="U31" s="26"/>
      <c r="V31" s="20" t="s">
        <v>437</v>
      </c>
      <c r="W31" s="25" t="s">
        <v>438</v>
      </c>
      <c r="X31" s="83"/>
      <c r="Y31" s="84"/>
    </row>
    <row r="32" spans="1:25" ht="30.4" customHeight="1">
      <c r="A32" s="144">
        <f>'S4 Maquette'!B32</f>
        <v>0</v>
      </c>
      <c r="B32" s="144">
        <f>'S4 Maquette'!C32</f>
        <v>0</v>
      </c>
      <c r="C32" s="24" t="s">
        <v>305</v>
      </c>
      <c r="D32" s="105"/>
      <c r="E32" s="105"/>
      <c r="F32" s="105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138"/>
      <c r="W32" s="149"/>
      <c r="X32" s="84"/>
      <c r="Y32" s="84"/>
    </row>
    <row r="33" spans="1:25" ht="30.4" customHeight="1">
      <c r="A33" s="144">
        <f>'S4 Maquette'!B33</f>
        <v>0</v>
      </c>
      <c r="B33" s="144">
        <f>'S4 Maquette'!C33</f>
        <v>0</v>
      </c>
      <c r="C33" s="24" t="s">
        <v>305</v>
      </c>
      <c r="D33" s="105"/>
      <c r="E33" s="105"/>
      <c r="F33" s="105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138"/>
      <c r="W33" s="83"/>
      <c r="X33" s="84"/>
      <c r="Y33" s="84"/>
    </row>
    <row r="34" spans="1:25" ht="30.4" customHeight="1">
      <c r="A34" s="144">
        <f>'S4 Maquette'!B34</f>
        <v>0</v>
      </c>
      <c r="B34" s="144">
        <f>'S4 Maquette'!C34</f>
        <v>0</v>
      </c>
      <c r="C34" s="24" t="s">
        <v>305</v>
      </c>
      <c r="D34" s="105"/>
      <c r="E34" s="105"/>
      <c r="F34" s="10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138"/>
      <c r="W34" s="83"/>
      <c r="X34" s="84"/>
      <c r="Y34" s="84"/>
    </row>
    <row r="35" spans="1:25" ht="30.4" customHeight="1">
      <c r="A35" s="144">
        <f>'S4 Maquette'!B35</f>
        <v>0</v>
      </c>
      <c r="B35" s="144">
        <f>'S4 Maquette'!C35</f>
        <v>0</v>
      </c>
      <c r="C35" s="24" t="s">
        <v>305</v>
      </c>
      <c r="D35" s="105"/>
      <c r="E35" s="105"/>
      <c r="F35" s="10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138"/>
      <c r="W35" s="83"/>
      <c r="X35" s="84"/>
      <c r="Y35" s="84"/>
    </row>
    <row r="36" spans="1:25" ht="30.4" customHeight="1">
      <c r="A36" s="144">
        <f>'S4 Maquette'!B36</f>
        <v>0</v>
      </c>
      <c r="B36" s="144">
        <f>'S4 Maquette'!C36</f>
        <v>0</v>
      </c>
      <c r="C36" s="24" t="s">
        <v>305</v>
      </c>
      <c r="D36" s="105"/>
      <c r="E36" s="105"/>
      <c r="F36" s="10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138"/>
      <c r="W36" s="83"/>
      <c r="X36" s="84"/>
      <c r="Y36" s="84"/>
    </row>
    <row r="37" spans="1:25" ht="30.4" customHeight="1">
      <c r="A37" s="144">
        <f>'S4 Maquette'!B37</f>
        <v>0</v>
      </c>
      <c r="B37" s="144">
        <f>'S4 Maquette'!C37</f>
        <v>0</v>
      </c>
      <c r="C37" s="24" t="s">
        <v>305</v>
      </c>
      <c r="D37" s="105"/>
      <c r="E37" s="105"/>
      <c r="F37" s="10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138"/>
      <c r="W37" s="83"/>
      <c r="X37" s="84"/>
      <c r="Y37" s="84"/>
    </row>
    <row r="38" spans="1:25" ht="30.4" customHeight="1">
      <c r="A38" s="144">
        <f>'S4 Maquette'!B38</f>
        <v>0</v>
      </c>
      <c r="B38" s="144">
        <f>'S4 Maquette'!C38</f>
        <v>0</v>
      </c>
      <c r="C38" s="24" t="s">
        <v>305</v>
      </c>
      <c r="D38" s="105"/>
      <c r="E38" s="105"/>
      <c r="F38" s="10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138"/>
      <c r="W38" s="83"/>
      <c r="X38" s="84"/>
      <c r="Y38" s="84"/>
    </row>
    <row r="39" spans="1:25" ht="30.4" customHeight="1">
      <c r="A39" s="144">
        <f>'S4 Maquette'!B39</f>
        <v>0</v>
      </c>
      <c r="B39" s="144">
        <f>'S4 Maquette'!C39</f>
        <v>0</v>
      </c>
      <c r="C39" s="24" t="s">
        <v>305</v>
      </c>
      <c r="D39" s="105"/>
      <c r="E39" s="105"/>
      <c r="F39" s="10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138"/>
      <c r="W39" s="83"/>
      <c r="X39" s="84"/>
      <c r="Y39" s="84"/>
    </row>
    <row r="40" spans="1:25" ht="30.4" customHeight="1">
      <c r="A40" s="144">
        <f>'S4 Maquette'!B40</f>
        <v>0</v>
      </c>
      <c r="B40" s="144">
        <f>'S4 Maquette'!C40</f>
        <v>0</v>
      </c>
      <c r="C40" s="24" t="s">
        <v>305</v>
      </c>
      <c r="D40" s="105"/>
      <c r="E40" s="105"/>
      <c r="F40" s="10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138"/>
      <c r="W40" s="83"/>
      <c r="X40" s="84"/>
      <c r="Y40" s="84"/>
    </row>
    <row r="41" spans="1:25" ht="30.4" customHeight="1">
      <c r="A41" s="144">
        <f>'S4 Maquette'!B41</f>
        <v>0</v>
      </c>
      <c r="B41" s="144">
        <f>'S4 Maquette'!C41</f>
        <v>0</v>
      </c>
      <c r="C41" s="24" t="s">
        <v>305</v>
      </c>
      <c r="D41" s="105"/>
      <c r="E41" s="105"/>
      <c r="F41" s="10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138"/>
      <c r="W41" s="83"/>
      <c r="X41" s="84"/>
      <c r="Y41" s="84"/>
    </row>
    <row r="42" spans="1:25" ht="30.4" customHeight="1">
      <c r="A42" s="144">
        <f>'S4 Maquette'!B42</f>
        <v>0</v>
      </c>
      <c r="B42" s="144">
        <f>'S4 Maquette'!C42</f>
        <v>0</v>
      </c>
      <c r="C42" s="24" t="s">
        <v>305</v>
      </c>
      <c r="D42" s="105"/>
      <c r="E42" s="105"/>
      <c r="F42" s="10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138"/>
      <c r="W42" s="83"/>
      <c r="X42" s="84"/>
      <c r="Y42" s="84"/>
    </row>
    <row r="43" spans="1:25" ht="30.4" customHeight="1">
      <c r="A43" s="144">
        <f>'S4 Maquette'!B43</f>
        <v>0</v>
      </c>
      <c r="B43" s="144">
        <f>'S4 Maquette'!C43</f>
        <v>0</v>
      </c>
      <c r="C43" s="24" t="s">
        <v>305</v>
      </c>
      <c r="D43" s="105"/>
      <c r="E43" s="105"/>
      <c r="F43" s="10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138"/>
      <c r="W43" s="83"/>
      <c r="X43" s="84"/>
      <c r="Y43" s="84"/>
    </row>
    <row r="44" spans="1:25" ht="30.4" customHeight="1">
      <c r="A44" s="144">
        <f>'S4 Maquette'!B44</f>
        <v>0</v>
      </c>
      <c r="B44" s="144">
        <f>'S4 Maquette'!C44</f>
        <v>0</v>
      </c>
      <c r="C44" s="24" t="s">
        <v>305</v>
      </c>
      <c r="D44" s="105"/>
      <c r="E44" s="105"/>
      <c r="F44" s="10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38"/>
      <c r="W44" s="83"/>
      <c r="X44" s="84"/>
      <c r="Y44" s="84"/>
    </row>
    <row r="45" spans="1:25" ht="30.4" customHeight="1">
      <c r="A45" s="144">
        <f>'S4 Maquette'!B45</f>
        <v>0</v>
      </c>
      <c r="B45" s="144">
        <f>'S4 Maquette'!C45</f>
        <v>0</v>
      </c>
      <c r="C45" s="24" t="s">
        <v>305</v>
      </c>
      <c r="D45" s="105"/>
      <c r="E45" s="105"/>
      <c r="F45" s="10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138"/>
      <c r="W45" s="83"/>
      <c r="X45" s="84"/>
      <c r="Y45" s="84"/>
    </row>
    <row r="46" spans="1:25" ht="30.4" customHeight="1">
      <c r="A46" s="144">
        <f>'S4 Maquette'!B46</f>
        <v>0</v>
      </c>
      <c r="B46" s="144">
        <f>'S4 Maquette'!C46</f>
        <v>0</v>
      </c>
      <c r="C46" s="24" t="s">
        <v>305</v>
      </c>
      <c r="D46" s="105"/>
      <c r="E46" s="105"/>
      <c r="F46" s="10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138"/>
      <c r="W46" s="83"/>
      <c r="X46" s="84"/>
      <c r="Y46" s="84"/>
    </row>
    <row r="47" spans="1:25" ht="30.4" customHeight="1">
      <c r="A47" s="144">
        <f>'S4 Maquette'!B47</f>
        <v>0</v>
      </c>
      <c r="B47" s="144">
        <f>'S4 Maquette'!C47</f>
        <v>0</v>
      </c>
      <c r="C47" s="24" t="s">
        <v>305</v>
      </c>
      <c r="D47" s="105"/>
      <c r="E47" s="105"/>
      <c r="F47" s="10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138"/>
      <c r="W47" s="83"/>
      <c r="X47" s="84"/>
      <c r="Y47" s="84"/>
    </row>
    <row r="48" spans="1:25" ht="30.4" customHeight="1">
      <c r="A48" s="144">
        <f>'S4 Maquette'!B48</f>
        <v>0</v>
      </c>
      <c r="B48" s="144">
        <f>'S4 Maquette'!C48</f>
        <v>0</v>
      </c>
      <c r="C48" s="24" t="s">
        <v>305</v>
      </c>
      <c r="D48" s="105"/>
      <c r="E48" s="105"/>
      <c r="F48" s="10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138"/>
      <c r="W48" s="83"/>
      <c r="X48" s="84"/>
      <c r="Y48" s="84"/>
    </row>
    <row r="49" spans="1:25" ht="30.4" customHeight="1">
      <c r="A49" s="144">
        <f>'S4 Maquette'!B49</f>
        <v>0</v>
      </c>
      <c r="B49" s="144">
        <f>'S4 Maquette'!C49</f>
        <v>0</v>
      </c>
      <c r="C49" s="24" t="s">
        <v>305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138"/>
      <c r="W49" s="83"/>
      <c r="X49" s="84"/>
      <c r="Y49" s="84"/>
    </row>
    <row r="50" spans="1:25" ht="30.4" customHeight="1">
      <c r="A50" s="144">
        <f>'S4 Maquette'!B50</f>
        <v>0</v>
      </c>
      <c r="B50" s="144">
        <f>'S4 Maquette'!C50</f>
        <v>0</v>
      </c>
      <c r="C50" s="24" t="s">
        <v>305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138"/>
      <c r="W50" s="83"/>
      <c r="X50" s="84"/>
      <c r="Y50" s="84"/>
    </row>
    <row r="51" spans="1:25" ht="30.4" customHeight="1">
      <c r="A51" s="144">
        <f>'S4 Maquette'!B51</f>
        <v>0</v>
      </c>
      <c r="B51" s="144">
        <f>'S4 Maquette'!C51</f>
        <v>0</v>
      </c>
      <c r="C51" s="24" t="s">
        <v>305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138"/>
      <c r="W51" s="83"/>
      <c r="X51" s="84"/>
      <c r="Y51" s="84"/>
    </row>
    <row r="52" spans="1:25" ht="30.4" customHeight="1">
      <c r="A52" s="144">
        <f>'S4 Maquette'!B52</f>
        <v>0</v>
      </c>
      <c r="B52" s="144">
        <f>'S4 Maquette'!C52</f>
        <v>0</v>
      </c>
      <c r="C52" s="24" t="s">
        <v>305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138"/>
      <c r="W52" s="83"/>
      <c r="X52" s="84"/>
      <c r="Y52" s="84"/>
    </row>
    <row r="53" spans="1:25" ht="30.4" customHeight="1">
      <c r="A53" s="144">
        <f>'S4 Maquette'!B53</f>
        <v>0</v>
      </c>
      <c r="B53" s="144">
        <f>'S4 Maquette'!C53</f>
        <v>0</v>
      </c>
      <c r="C53" s="24" t="s">
        <v>305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138"/>
      <c r="W53" s="83"/>
      <c r="X53" s="84"/>
      <c r="Y53" s="84"/>
    </row>
    <row r="54" spans="1:25" ht="30.4" customHeight="1">
      <c r="A54" s="144">
        <f>'S4 Maquette'!B54</f>
        <v>0</v>
      </c>
      <c r="B54" s="144">
        <f>'S4 Maquette'!C54</f>
        <v>0</v>
      </c>
      <c r="C54" s="24" t="s">
        <v>305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138"/>
      <c r="W54" s="83"/>
      <c r="X54" s="84"/>
      <c r="Y54" s="84"/>
    </row>
    <row r="55" spans="1:25" ht="30.4" customHeight="1">
      <c r="A55" s="144">
        <f>'S4 Maquette'!B55</f>
        <v>0</v>
      </c>
      <c r="B55" s="144">
        <f>'S4 Maquette'!C55</f>
        <v>0</v>
      </c>
      <c r="C55" s="24" t="s">
        <v>305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138"/>
      <c r="W55" s="83"/>
      <c r="X55" s="84"/>
      <c r="Y55" s="84"/>
    </row>
    <row r="56" spans="1:25" ht="30.4" customHeight="1">
      <c r="A56" s="144">
        <f>'S4 Maquette'!B56</f>
        <v>0</v>
      </c>
      <c r="B56" s="144">
        <f>'S4 Maquette'!C56</f>
        <v>0</v>
      </c>
      <c r="C56" s="24" t="s">
        <v>305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138"/>
      <c r="W56" s="83"/>
      <c r="X56" s="84"/>
      <c r="Y56" s="84"/>
    </row>
    <row r="57" spans="1:25" ht="30.4" customHeight="1">
      <c r="A57" s="144">
        <f>'S4 Maquette'!B57</f>
        <v>0</v>
      </c>
      <c r="B57" s="144">
        <f>'S4 Maquette'!C57</f>
        <v>0</v>
      </c>
      <c r="C57" s="24" t="s">
        <v>305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138"/>
      <c r="W57" s="83"/>
      <c r="X57" s="84"/>
      <c r="Y57" s="84"/>
    </row>
    <row r="58" spans="1:25" ht="30.4" customHeight="1">
      <c r="A58" s="144">
        <f>'S4 Maquette'!B58</f>
        <v>0</v>
      </c>
      <c r="B58" s="144">
        <f>'S4 Maquette'!C58</f>
        <v>0</v>
      </c>
      <c r="C58" s="24" t="s">
        <v>305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138"/>
      <c r="W58" s="83"/>
      <c r="X58" s="84"/>
      <c r="Y58" s="84"/>
    </row>
    <row r="59" spans="1:25" ht="30.4" customHeight="1">
      <c r="A59" s="144">
        <f>'S4 Maquette'!B59</f>
        <v>0</v>
      </c>
      <c r="B59" s="144">
        <f>'S4 Maquette'!C59</f>
        <v>0</v>
      </c>
      <c r="C59" s="24" t="s">
        <v>305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138"/>
      <c r="W59" s="83"/>
      <c r="X59" s="84"/>
      <c r="Y59" s="84"/>
    </row>
    <row r="60" spans="1:25" ht="30.4" customHeight="1">
      <c r="A60" s="144">
        <f>'S4 Maquette'!B60</f>
        <v>0</v>
      </c>
      <c r="B60" s="144">
        <f>'S4 Maquette'!C60</f>
        <v>0</v>
      </c>
      <c r="C60" s="24" t="s">
        <v>305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138"/>
      <c r="W60" s="83"/>
      <c r="X60" s="84"/>
      <c r="Y60" s="84"/>
    </row>
    <row r="61" spans="1:25" ht="30.4" customHeight="1">
      <c r="A61" s="144">
        <f>'S4 Maquette'!B61</f>
        <v>0</v>
      </c>
      <c r="B61" s="144">
        <f>'S4 Maquette'!C61</f>
        <v>0</v>
      </c>
      <c r="C61" s="24" t="s">
        <v>305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138"/>
      <c r="W61" s="83"/>
      <c r="X61" s="84"/>
      <c r="Y61" s="84"/>
    </row>
    <row r="62" spans="1:25" ht="30.4" customHeight="1">
      <c r="A62" s="144">
        <f>'S4 Maquette'!B62</f>
        <v>0</v>
      </c>
      <c r="B62" s="144">
        <f>'S4 Maquette'!C62</f>
        <v>0</v>
      </c>
      <c r="C62" s="24" t="s">
        <v>305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138"/>
      <c r="W62" s="83"/>
      <c r="X62" s="84"/>
      <c r="Y62" s="84"/>
    </row>
    <row r="63" spans="1:25" ht="30.4" customHeight="1">
      <c r="A63" s="144">
        <f>'S4 Maquette'!B63</f>
        <v>0</v>
      </c>
      <c r="B63" s="144">
        <f>'S4 Maquette'!C63</f>
        <v>0</v>
      </c>
      <c r="C63" s="24" t="s">
        <v>305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138"/>
      <c r="W63" s="83"/>
      <c r="X63" s="84"/>
      <c r="Y63" s="84"/>
    </row>
    <row r="64" spans="1:25" ht="30.4" customHeight="1">
      <c r="A64" s="144">
        <f>'S4 Maquette'!B64</f>
        <v>0</v>
      </c>
      <c r="B64" s="144">
        <f>'S4 Maquette'!C64</f>
        <v>0</v>
      </c>
      <c r="C64" s="24" t="s">
        <v>305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138"/>
      <c r="W64" s="83"/>
      <c r="X64" s="84"/>
      <c r="Y64" s="84"/>
    </row>
    <row r="65" spans="1:25" ht="30.4" customHeight="1">
      <c r="A65" s="144">
        <f>'S4 Maquette'!B65</f>
        <v>0</v>
      </c>
      <c r="B65" s="144">
        <f>'S4 Maquette'!C65</f>
        <v>0</v>
      </c>
      <c r="C65" s="24" t="s">
        <v>305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138"/>
      <c r="W65" s="83"/>
      <c r="X65" s="84"/>
      <c r="Y65" s="84"/>
    </row>
    <row r="66" spans="1:25" ht="30.4" customHeight="1">
      <c r="A66" s="144">
        <f>'S4 Maquette'!B66</f>
        <v>0</v>
      </c>
      <c r="B66" s="144">
        <f>'S4 Maquette'!C66</f>
        <v>0</v>
      </c>
      <c r="C66" s="24" t="s">
        <v>305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138"/>
      <c r="W66" s="83"/>
      <c r="X66" s="84"/>
      <c r="Y66" s="84"/>
    </row>
    <row r="67" spans="1:25" ht="30.4" customHeight="1">
      <c r="A67" s="144">
        <f>'S4 Maquette'!B67</f>
        <v>0</v>
      </c>
      <c r="B67" s="144">
        <f>'S4 Maquette'!C67</f>
        <v>0</v>
      </c>
      <c r="C67" s="24" t="s">
        <v>305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138"/>
      <c r="W67" s="83"/>
      <c r="X67" s="84"/>
      <c r="Y67" s="84"/>
    </row>
    <row r="68" spans="1:25" ht="30.4" customHeight="1">
      <c r="A68" s="144">
        <f>'S4 Maquette'!B68</f>
        <v>0</v>
      </c>
      <c r="B68" s="144">
        <f>'S4 Maquette'!C68</f>
        <v>0</v>
      </c>
      <c r="C68" s="24" t="s">
        <v>305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138"/>
      <c r="W68" s="83"/>
      <c r="X68" s="84"/>
      <c r="Y68" s="84"/>
    </row>
    <row r="69" spans="1:25" ht="30.4" customHeight="1">
      <c r="A69" s="144">
        <f>'S4 Maquette'!B69</f>
        <v>0</v>
      </c>
      <c r="B69" s="144">
        <f>'S4 Maquette'!C69</f>
        <v>0</v>
      </c>
      <c r="C69" s="24" t="s">
        <v>305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138"/>
      <c r="W69" s="83"/>
      <c r="X69" s="84"/>
      <c r="Y69" s="84"/>
    </row>
    <row r="70" spans="1:25" ht="30.4" customHeight="1">
      <c r="A70" s="144">
        <f>'S4 Maquette'!B70</f>
        <v>0</v>
      </c>
      <c r="B70" s="144">
        <f>'S4 Maquette'!C70</f>
        <v>0</v>
      </c>
      <c r="C70" s="24" t="s">
        <v>305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138"/>
      <c r="W70" s="83"/>
      <c r="X70" s="84"/>
      <c r="Y70" s="84"/>
    </row>
    <row r="71" spans="1:25" ht="30.4" customHeight="1">
      <c r="A71" s="144">
        <f>'S4 Maquette'!B71</f>
        <v>0</v>
      </c>
      <c r="B71" s="144">
        <f>'S4 Maquette'!C71</f>
        <v>0</v>
      </c>
      <c r="C71" s="24" t="s">
        <v>305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138"/>
      <c r="W71" s="83"/>
      <c r="X71" s="84"/>
      <c r="Y71" s="84"/>
    </row>
    <row r="72" spans="1:25" ht="30.4" customHeight="1">
      <c r="A72" s="144">
        <f>'S4 Maquette'!B72</f>
        <v>0</v>
      </c>
      <c r="B72" s="144">
        <f>'S4 Maquette'!C72</f>
        <v>0</v>
      </c>
      <c r="C72" s="24" t="s">
        <v>305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138"/>
      <c r="W72" s="83"/>
      <c r="X72" s="84"/>
      <c r="Y72" s="84"/>
    </row>
    <row r="73" spans="1:25" ht="30.4" customHeight="1">
      <c r="A73" s="144">
        <f>'S4 Maquette'!B73</f>
        <v>0</v>
      </c>
      <c r="B73" s="144">
        <f>'S4 Maquette'!C73</f>
        <v>0</v>
      </c>
      <c r="C73" s="24" t="s">
        <v>305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138"/>
      <c r="W73" s="83"/>
      <c r="X73" s="84"/>
      <c r="Y73" s="84"/>
    </row>
    <row r="74" spans="1:25" ht="30.4" customHeight="1">
      <c r="A74" s="144">
        <f>'S4 Maquette'!B74</f>
        <v>0</v>
      </c>
      <c r="B74" s="144">
        <f>'S4 Maquette'!C74</f>
        <v>0</v>
      </c>
      <c r="C74" s="24" t="s">
        <v>305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138"/>
      <c r="W74" s="83"/>
      <c r="X74" s="84"/>
      <c r="Y74" s="84"/>
    </row>
    <row r="75" spans="1:25" ht="30.4" customHeight="1">
      <c r="A75" s="144">
        <f>'S4 Maquette'!B75</f>
        <v>0</v>
      </c>
      <c r="B75" s="144">
        <f>'S4 Maquette'!C75</f>
        <v>0</v>
      </c>
      <c r="C75" s="24" t="s">
        <v>305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138"/>
      <c r="W75" s="83"/>
      <c r="X75" s="84"/>
      <c r="Y75" s="84"/>
    </row>
    <row r="76" spans="1:25" ht="30.4" customHeight="1">
      <c r="A76" s="144">
        <f>'S4 Maquette'!B76</f>
        <v>0</v>
      </c>
      <c r="B76" s="144">
        <f>'S4 Maquette'!C76</f>
        <v>0</v>
      </c>
      <c r="C76" s="24" t="s">
        <v>305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138"/>
      <c r="W76" s="83"/>
      <c r="X76" s="84"/>
      <c r="Y76" s="84"/>
    </row>
    <row r="77" spans="1:25" ht="30.4" customHeight="1">
      <c r="A77" s="144">
        <f>'S4 Maquette'!B77</f>
        <v>0</v>
      </c>
      <c r="B77" s="144">
        <f>'S4 Maquette'!C77</f>
        <v>0</v>
      </c>
      <c r="C77" s="24" t="s">
        <v>305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138"/>
      <c r="W77" s="83"/>
      <c r="X77" s="84"/>
      <c r="Y77" s="84"/>
    </row>
    <row r="78" spans="1:25" ht="30.4" customHeight="1">
      <c r="A78" s="144">
        <f>'S4 Maquette'!B78</f>
        <v>0</v>
      </c>
      <c r="B78" s="144">
        <f>'S4 Maquette'!C78</f>
        <v>0</v>
      </c>
      <c r="C78" s="24" t="s">
        <v>305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138"/>
      <c r="W78" s="83"/>
      <c r="X78" s="84"/>
      <c r="Y78" s="84"/>
    </row>
    <row r="79" spans="1:25" ht="30.4" customHeight="1">
      <c r="A79" s="144">
        <f>'S4 Maquette'!B79</f>
        <v>0</v>
      </c>
      <c r="B79" s="144">
        <f>'S4 Maquette'!C79</f>
        <v>0</v>
      </c>
      <c r="C79" s="24" t="s">
        <v>305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138"/>
      <c r="W79" s="83"/>
      <c r="X79" s="84"/>
      <c r="Y79" s="84"/>
    </row>
    <row r="80" spans="1:25" ht="30.4" customHeight="1">
      <c r="A80" s="144">
        <f>'S4 Maquette'!B80</f>
        <v>0</v>
      </c>
      <c r="B80" s="144">
        <f>'S4 Maquette'!C80</f>
        <v>0</v>
      </c>
      <c r="C80" s="24" t="s">
        <v>305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138"/>
      <c r="W80" s="83"/>
      <c r="X80" s="84"/>
      <c r="Y80" s="84"/>
    </row>
    <row r="81" spans="1:25" ht="30.4" customHeight="1">
      <c r="A81" s="144">
        <f>'S4 Maquette'!B81</f>
        <v>0</v>
      </c>
      <c r="B81" s="144">
        <f>'S4 Maquette'!C81</f>
        <v>0</v>
      </c>
      <c r="C81" s="24" t="s">
        <v>305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138"/>
      <c r="W81" s="83"/>
      <c r="X81" s="84"/>
      <c r="Y81" s="84"/>
    </row>
    <row r="82" spans="1:25" ht="30.4" customHeight="1">
      <c r="A82" s="144">
        <f>'S4 Maquette'!B82</f>
        <v>0</v>
      </c>
      <c r="B82" s="144">
        <f>'S4 Maquette'!C82</f>
        <v>0</v>
      </c>
      <c r="C82" s="24" t="s">
        <v>305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138"/>
      <c r="W82" s="83"/>
      <c r="X82" s="84"/>
      <c r="Y82" s="84"/>
    </row>
    <row r="83" spans="1:25" ht="30.4" customHeight="1">
      <c r="A83" s="144">
        <f>'S4 Maquette'!B83</f>
        <v>0</v>
      </c>
      <c r="B83" s="144">
        <f>'S4 Maquette'!C83</f>
        <v>0</v>
      </c>
      <c r="C83" s="24" t="s">
        <v>305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138"/>
      <c r="W83" s="83"/>
      <c r="X83" s="84"/>
      <c r="Y83" s="84"/>
    </row>
    <row r="84" spans="1:25" ht="30.4" customHeight="1">
      <c r="A84" s="144">
        <f>'S4 Maquette'!B84</f>
        <v>0</v>
      </c>
      <c r="B84" s="144">
        <f>'S4 Maquette'!C84</f>
        <v>0</v>
      </c>
      <c r="C84" s="24" t="s">
        <v>305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138"/>
      <c r="W84" s="83"/>
      <c r="X84" s="84"/>
      <c r="Y84" s="84"/>
    </row>
    <row r="85" spans="1:25" ht="30.4" customHeight="1">
      <c r="A85" s="144">
        <f>'S4 Maquette'!B85</f>
        <v>0</v>
      </c>
      <c r="B85" s="144">
        <f>'S4 Maquette'!C85</f>
        <v>0</v>
      </c>
      <c r="C85" s="24" t="s">
        <v>305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138"/>
      <c r="W85" s="83"/>
      <c r="X85" s="84"/>
      <c r="Y85" s="84"/>
    </row>
    <row r="86" spans="1:25" ht="30.4" customHeight="1">
      <c r="A86" s="144">
        <f>'S4 Maquette'!B86</f>
        <v>0</v>
      </c>
      <c r="B86" s="144">
        <f>'S4 Maquette'!C86</f>
        <v>0</v>
      </c>
      <c r="C86" s="24" t="s">
        <v>305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138"/>
      <c r="W86" s="83"/>
      <c r="X86" s="84"/>
      <c r="Y86" s="84"/>
    </row>
    <row r="87" spans="1:25" ht="30.4" customHeight="1">
      <c r="A87" s="144">
        <f>'S4 Maquette'!B87</f>
        <v>0</v>
      </c>
      <c r="B87" s="144">
        <f>'S4 Maquette'!C87</f>
        <v>0</v>
      </c>
      <c r="C87" s="24" t="s">
        <v>305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138"/>
      <c r="W87" s="83"/>
      <c r="X87" s="84"/>
      <c r="Y87" s="84"/>
    </row>
    <row r="88" spans="1:25" ht="30.4" customHeight="1">
      <c r="A88" s="144">
        <f>'S4 Maquette'!B88</f>
        <v>0</v>
      </c>
      <c r="B88" s="144">
        <f>'S4 Maquette'!C88</f>
        <v>0</v>
      </c>
      <c r="C88" s="24" t="s">
        <v>305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138"/>
      <c r="W88" s="83"/>
      <c r="X88" s="84"/>
      <c r="Y88" s="84"/>
    </row>
    <row r="89" spans="1:25" ht="30.4" customHeight="1">
      <c r="A89" s="144">
        <f>'S4 Maquette'!B89</f>
        <v>0</v>
      </c>
      <c r="B89" s="144">
        <f>'S4 Maquette'!C89</f>
        <v>0</v>
      </c>
      <c r="C89" s="24" t="s">
        <v>305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138"/>
      <c r="W89" s="83"/>
      <c r="X89" s="84"/>
      <c r="Y89" s="84"/>
    </row>
    <row r="90" spans="1:25" ht="30.4" customHeight="1">
      <c r="A90" s="144">
        <f>'S4 Maquette'!B90</f>
        <v>0</v>
      </c>
      <c r="B90" s="144">
        <f>'S4 Maquette'!C90</f>
        <v>0</v>
      </c>
      <c r="C90" s="24" t="s">
        <v>305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138"/>
      <c r="W90" s="83"/>
      <c r="X90" s="84"/>
      <c r="Y90" s="84"/>
    </row>
    <row r="91" spans="1:25" ht="30.4" customHeight="1">
      <c r="A91" s="144">
        <f>'S4 Maquette'!B91</f>
        <v>0</v>
      </c>
      <c r="B91" s="144">
        <f>'S4 Maquette'!C91</f>
        <v>0</v>
      </c>
      <c r="C91" s="24" t="s">
        <v>305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138"/>
      <c r="W91" s="83"/>
      <c r="X91" s="84"/>
      <c r="Y91" s="84"/>
    </row>
    <row r="92" spans="1:25" ht="30.4" customHeight="1">
      <c r="A92" s="144">
        <f>'S4 Maquette'!B92</f>
        <v>0</v>
      </c>
      <c r="B92" s="144">
        <f>'S4 Maquette'!C92</f>
        <v>0</v>
      </c>
      <c r="C92" s="24" t="s">
        <v>305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138"/>
      <c r="W92" s="83"/>
      <c r="X92" s="84"/>
      <c r="Y92" s="84"/>
    </row>
    <row r="93" spans="1:25" ht="30.4" customHeight="1">
      <c r="A93" s="144">
        <f>'S4 Maquette'!B93</f>
        <v>0</v>
      </c>
      <c r="B93" s="144">
        <f>'S4 Maquette'!C93</f>
        <v>0</v>
      </c>
      <c r="C93" s="24" t="s">
        <v>305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138"/>
      <c r="W93" s="83"/>
      <c r="X93" s="84"/>
      <c r="Y93" s="84"/>
    </row>
    <row r="94" spans="1:25" ht="30.4" customHeight="1">
      <c r="A94" s="144">
        <f>'S4 Maquette'!B94</f>
        <v>0</v>
      </c>
      <c r="B94" s="144">
        <f>'S4 Maquette'!C94</f>
        <v>0</v>
      </c>
      <c r="C94" s="24" t="s">
        <v>305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138"/>
      <c r="W94" s="83"/>
      <c r="X94" s="84"/>
      <c r="Y94" s="84"/>
    </row>
    <row r="95" spans="1:25" ht="30.4" customHeight="1">
      <c r="A95" s="144">
        <f>'S4 Maquette'!B95</f>
        <v>0</v>
      </c>
      <c r="B95" s="144">
        <f>'S4 Maquette'!C95</f>
        <v>0</v>
      </c>
      <c r="C95" s="24" t="s">
        <v>305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138"/>
      <c r="W95" s="83"/>
      <c r="X95" s="84"/>
      <c r="Y95" s="84"/>
    </row>
    <row r="96" spans="1:25" ht="30.4" customHeight="1">
      <c r="A96" s="144">
        <f>'S4 Maquette'!B96</f>
        <v>0</v>
      </c>
      <c r="B96" s="144">
        <f>'S4 Maquette'!C96</f>
        <v>0</v>
      </c>
      <c r="C96" s="24" t="s">
        <v>305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138"/>
      <c r="W96" s="83"/>
      <c r="X96" s="84"/>
      <c r="Y96" s="84"/>
    </row>
    <row r="97" spans="1:25" ht="30.4" customHeight="1">
      <c r="A97" s="144">
        <f>'S4 Maquette'!B97</f>
        <v>0</v>
      </c>
      <c r="B97" s="144">
        <f>'S4 Maquette'!C97</f>
        <v>0</v>
      </c>
      <c r="C97" s="24" t="s">
        <v>305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138"/>
      <c r="W97" s="83"/>
      <c r="X97" s="84"/>
      <c r="Y97" s="84"/>
    </row>
    <row r="98" spans="1:25" ht="30.4" customHeight="1">
      <c r="A98" s="144">
        <f>'S4 Maquette'!B98</f>
        <v>0</v>
      </c>
      <c r="B98" s="144">
        <f>'S4 Maquette'!C98</f>
        <v>0</v>
      </c>
      <c r="C98" s="24" t="s">
        <v>305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138"/>
      <c r="W98" s="83"/>
      <c r="X98" s="84"/>
      <c r="Y98" s="84"/>
    </row>
    <row r="99" spans="1:25" ht="30.4" customHeight="1">
      <c r="A99" s="144">
        <f>'S4 Maquette'!B99</f>
        <v>0</v>
      </c>
      <c r="B99" s="144">
        <f>'S4 Maquette'!C99</f>
        <v>0</v>
      </c>
      <c r="C99" s="24" t="s">
        <v>305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138"/>
      <c r="W99" s="83"/>
      <c r="X99" s="84"/>
      <c r="Y99" s="84"/>
    </row>
    <row r="100" spans="1:25" ht="30.4" customHeight="1">
      <c r="A100" s="144">
        <f>'S4 Maquette'!B100</f>
        <v>0</v>
      </c>
      <c r="B100" s="144">
        <f>'S4 Maquette'!C100</f>
        <v>0</v>
      </c>
      <c r="C100" s="24" t="s">
        <v>305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138"/>
      <c r="W100" s="83"/>
      <c r="X100" s="84"/>
      <c r="Y100" s="84"/>
    </row>
    <row r="101" spans="1:25" ht="30.4" customHeight="1">
      <c r="A101" s="144">
        <f>'S4 Maquette'!B101</f>
        <v>0</v>
      </c>
      <c r="B101" s="144">
        <f>'S4 Maquette'!C101</f>
        <v>0</v>
      </c>
      <c r="C101" s="24" t="s">
        <v>305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138"/>
      <c r="W101" s="83"/>
      <c r="X101" s="84"/>
      <c r="Y101" s="84"/>
    </row>
    <row r="102" spans="1:25" ht="30.4" customHeight="1">
      <c r="A102" s="144">
        <f>'S4 Maquette'!B102</f>
        <v>0</v>
      </c>
      <c r="B102" s="144">
        <f>'S4 Maquette'!C102</f>
        <v>0</v>
      </c>
      <c r="C102" s="24" t="s">
        <v>305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138"/>
      <c r="W102" s="83"/>
      <c r="X102" s="84"/>
      <c r="Y102" s="84"/>
    </row>
    <row r="103" spans="1:25" ht="30.4" customHeight="1">
      <c r="A103" s="144">
        <f>'S4 Maquette'!B103</f>
        <v>0</v>
      </c>
      <c r="B103" s="144">
        <f>'S4 Maquette'!C103</f>
        <v>0</v>
      </c>
      <c r="C103" s="24" t="s">
        <v>305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138"/>
      <c r="W103" s="83"/>
      <c r="X103" s="84"/>
      <c r="Y103" s="84"/>
    </row>
    <row r="104" spans="1:25" ht="30.4" customHeight="1">
      <c r="A104" s="144">
        <f>'S4 Maquette'!B104</f>
        <v>0</v>
      </c>
      <c r="B104" s="144">
        <f>'S4 Maquette'!C104</f>
        <v>0</v>
      </c>
      <c r="C104" s="24" t="s">
        <v>305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138"/>
      <c r="W104" s="83"/>
      <c r="X104" s="84"/>
      <c r="Y104" s="84"/>
    </row>
    <row r="105" spans="1:25" ht="30.4" customHeight="1">
      <c r="A105" s="144">
        <f>'S4 Maquette'!B105</f>
        <v>0</v>
      </c>
      <c r="B105" s="144">
        <f>'S4 Maquette'!C105</f>
        <v>0</v>
      </c>
      <c r="C105" s="24" t="s">
        <v>305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138"/>
      <c r="W105" s="83"/>
      <c r="X105" s="84"/>
      <c r="Y105" s="84"/>
    </row>
    <row r="106" spans="1:25" ht="30.4" customHeight="1">
      <c r="A106" s="144">
        <f>'S4 Maquette'!B106</f>
        <v>0</v>
      </c>
      <c r="B106" s="144">
        <f>'S4 Maquette'!C106</f>
        <v>0</v>
      </c>
      <c r="C106" s="24" t="s">
        <v>305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138"/>
      <c r="W106" s="83"/>
      <c r="X106" s="84"/>
      <c r="Y106" s="84"/>
    </row>
    <row r="107" spans="1:25" ht="30.4" customHeight="1">
      <c r="A107" s="144">
        <f>'S4 Maquette'!B107</f>
        <v>0</v>
      </c>
      <c r="B107" s="144">
        <f>'S4 Maquette'!C107</f>
        <v>0</v>
      </c>
      <c r="C107" s="24" t="s">
        <v>305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138"/>
      <c r="W107" s="83"/>
      <c r="X107" s="84"/>
      <c r="Y107" s="84"/>
    </row>
    <row r="108" spans="1:25" ht="30.4" customHeight="1">
      <c r="A108" s="144">
        <f>'S4 Maquette'!B108</f>
        <v>0</v>
      </c>
      <c r="B108" s="144">
        <f>'S4 Maquette'!C108</f>
        <v>0</v>
      </c>
      <c r="C108" s="24" t="s">
        <v>305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138"/>
      <c r="W108" s="83"/>
      <c r="X108" s="84"/>
      <c r="Y108" s="84"/>
    </row>
    <row r="109" spans="1:25" ht="30.4" customHeight="1">
      <c r="A109" s="144">
        <f>'S4 Maquette'!B109</f>
        <v>0</v>
      </c>
      <c r="B109" s="144">
        <f>'S4 Maquette'!C109</f>
        <v>0</v>
      </c>
      <c r="C109" s="24" t="s">
        <v>305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138"/>
      <c r="W109" s="83"/>
      <c r="X109" s="84"/>
      <c r="Y109" s="84"/>
    </row>
    <row r="110" spans="1:25" ht="30.4" customHeight="1">
      <c r="A110" s="144">
        <f>'S4 Maquette'!B110</f>
        <v>0</v>
      </c>
      <c r="B110" s="144">
        <f>'S4 Maquette'!C110</f>
        <v>0</v>
      </c>
      <c r="C110" s="24" t="s">
        <v>305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138"/>
      <c r="W110" s="83"/>
      <c r="X110" s="84"/>
      <c r="Y110" s="84"/>
    </row>
    <row r="111" spans="1:25" ht="30.4" customHeight="1">
      <c r="A111" s="144">
        <f>'S4 Maquette'!B111</f>
        <v>0</v>
      </c>
      <c r="B111" s="144">
        <f>'S4 Maquette'!C111</f>
        <v>0</v>
      </c>
      <c r="C111" s="24" t="s">
        <v>305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138"/>
      <c r="W111" s="83"/>
      <c r="X111" s="84"/>
      <c r="Y111" s="84"/>
    </row>
    <row r="112" spans="1:25" ht="30.4" customHeight="1">
      <c r="A112" s="144">
        <f>'S4 Maquette'!B112</f>
        <v>0</v>
      </c>
      <c r="B112" s="144">
        <f>'S4 Maquette'!C112</f>
        <v>0</v>
      </c>
      <c r="C112" s="24" t="s">
        <v>305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138"/>
      <c r="W112" s="83"/>
      <c r="X112" s="84"/>
      <c r="Y112" s="84"/>
    </row>
    <row r="113" spans="1:25" ht="30.4" customHeight="1">
      <c r="A113" s="144">
        <f>'S4 Maquette'!B113</f>
        <v>0</v>
      </c>
      <c r="B113" s="144">
        <f>'S4 Maquette'!C113</f>
        <v>0</v>
      </c>
      <c r="C113" s="24" t="s">
        <v>305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138"/>
      <c r="W113" s="83"/>
      <c r="X113" s="84"/>
      <c r="Y113" s="84"/>
    </row>
    <row r="114" spans="1:25" ht="30.4" customHeight="1">
      <c r="A114" s="144">
        <f>'S4 Maquette'!B114</f>
        <v>0</v>
      </c>
      <c r="B114" s="144">
        <f>'S4 Maquette'!C114</f>
        <v>0</v>
      </c>
      <c r="C114" s="24" t="s">
        <v>305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138"/>
      <c r="W114" s="83"/>
      <c r="X114" s="84"/>
      <c r="Y114" s="84"/>
    </row>
    <row r="115" spans="1:25" ht="30.4" customHeight="1">
      <c r="A115" s="144">
        <f>'S4 Maquette'!B115</f>
        <v>0</v>
      </c>
      <c r="B115" s="144">
        <f>'S4 Maquette'!C115</f>
        <v>0</v>
      </c>
      <c r="C115" s="24" t="s">
        <v>305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138"/>
      <c r="W115" s="83"/>
      <c r="X115" s="84"/>
      <c r="Y115" s="84"/>
    </row>
    <row r="116" spans="1:25" ht="30.4" customHeight="1">
      <c r="A116" s="144">
        <f>'S4 Maquette'!B116</f>
        <v>0</v>
      </c>
      <c r="B116" s="144">
        <f>'S4 Maquette'!C116</f>
        <v>0</v>
      </c>
      <c r="C116" s="24" t="s">
        <v>305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138"/>
      <c r="W116" s="83"/>
      <c r="X116" s="84"/>
      <c r="Y116" s="84"/>
    </row>
    <row r="117" spans="1:25" ht="30.4" customHeight="1">
      <c r="A117" s="144">
        <f>'S4 Maquette'!B117</f>
        <v>0</v>
      </c>
      <c r="B117" s="144">
        <f>'S4 Maquette'!C117</f>
        <v>0</v>
      </c>
      <c r="C117" s="24" t="s">
        <v>305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138"/>
      <c r="W117" s="83"/>
      <c r="X117" s="84"/>
      <c r="Y117" s="84"/>
    </row>
    <row r="118" spans="1:25" ht="30.4" customHeight="1">
      <c r="A118" s="144">
        <f>'S4 Maquette'!B118</f>
        <v>0</v>
      </c>
      <c r="B118" s="144">
        <f>'S4 Maquette'!C118</f>
        <v>0</v>
      </c>
      <c r="C118" s="24" t="s">
        <v>305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138"/>
      <c r="W118" s="83"/>
      <c r="X118" s="84"/>
      <c r="Y118" s="84"/>
    </row>
    <row r="119" spans="1:25" ht="30.4" customHeight="1">
      <c r="A119" s="144">
        <f>'S4 Maquette'!B119</f>
        <v>0</v>
      </c>
      <c r="B119" s="144">
        <f>'S4 Maquette'!C119</f>
        <v>0</v>
      </c>
      <c r="C119" s="24" t="s">
        <v>305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138"/>
      <c r="W119" s="83"/>
      <c r="X119" s="84"/>
      <c r="Y119" s="84"/>
    </row>
    <row r="120" spans="1:25" ht="30.4" customHeight="1">
      <c r="A120" s="144">
        <f>'S4 Maquette'!B120</f>
        <v>0</v>
      </c>
      <c r="B120" s="144">
        <f>'S4 Maquette'!C120</f>
        <v>0</v>
      </c>
      <c r="C120" s="24" t="s">
        <v>305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138"/>
      <c r="W120" s="83"/>
      <c r="X120" s="84"/>
      <c r="Y120" s="84"/>
    </row>
    <row r="121" spans="1:25" ht="30.4" customHeight="1">
      <c r="A121" s="144">
        <f>'S4 Maquette'!B121</f>
        <v>0</v>
      </c>
      <c r="B121" s="144">
        <f>'S4 Maquette'!C121</f>
        <v>0</v>
      </c>
      <c r="C121" s="24" t="s">
        <v>305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138"/>
      <c r="W121" s="83"/>
      <c r="X121" s="84"/>
      <c r="Y121" s="84"/>
    </row>
    <row r="122" spans="1:25" ht="30.4" customHeight="1">
      <c r="A122" s="144">
        <f>'S4 Maquette'!B122</f>
        <v>0</v>
      </c>
      <c r="B122" s="144">
        <f>'S4 Maquette'!C122</f>
        <v>0</v>
      </c>
      <c r="C122" s="24" t="s">
        <v>305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138"/>
      <c r="W122" s="83"/>
      <c r="X122" s="84"/>
      <c r="Y122" s="84"/>
    </row>
    <row r="123" spans="1:25" ht="30.4" customHeight="1">
      <c r="A123" s="144">
        <f>'S4 Maquette'!B123</f>
        <v>0</v>
      </c>
      <c r="B123" s="144">
        <f>'S4 Maquette'!C123</f>
        <v>0</v>
      </c>
      <c r="C123" s="24" t="s">
        <v>305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138"/>
      <c r="W123" s="83"/>
      <c r="X123" s="84"/>
      <c r="Y123" s="84"/>
    </row>
    <row r="124" spans="1:25" ht="30.4" customHeight="1">
      <c r="A124" s="144">
        <f>'S4 Maquette'!B124</f>
        <v>0</v>
      </c>
      <c r="B124" s="144">
        <f>'S4 Maquette'!C124</f>
        <v>0</v>
      </c>
      <c r="C124" s="24" t="s">
        <v>305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138"/>
      <c r="W124" s="83"/>
      <c r="X124" s="84"/>
      <c r="Y124" s="84"/>
    </row>
    <row r="125" spans="1:25" ht="30.4" customHeight="1">
      <c r="A125" s="144">
        <f>'S4 Maquette'!B125</f>
        <v>0</v>
      </c>
      <c r="B125" s="144">
        <f>'S4 Maquette'!C125</f>
        <v>0</v>
      </c>
      <c r="C125" s="24" t="s">
        <v>305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138"/>
      <c r="W125" s="83"/>
      <c r="X125" s="84"/>
      <c r="Y125" s="84"/>
    </row>
    <row r="126" spans="1:25" ht="30.4" customHeight="1">
      <c r="A126" s="144">
        <f>'S4 Maquette'!B126</f>
        <v>0</v>
      </c>
      <c r="B126" s="144">
        <f>'S4 Maquette'!C126</f>
        <v>0</v>
      </c>
      <c r="C126" s="24" t="s">
        <v>305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138"/>
      <c r="W126" s="83"/>
      <c r="X126" s="84"/>
      <c r="Y126" s="84"/>
    </row>
    <row r="127" spans="1:25" ht="30.4" customHeight="1">
      <c r="A127" s="144">
        <f>'S4 Maquette'!B127</f>
        <v>0</v>
      </c>
      <c r="B127" s="144">
        <f>'S4 Maquette'!C127</f>
        <v>0</v>
      </c>
      <c r="C127" s="24" t="s">
        <v>305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138"/>
      <c r="W127" s="83"/>
      <c r="X127" s="84"/>
      <c r="Y127" s="84"/>
    </row>
    <row r="128" spans="1:25" ht="30.4" customHeight="1">
      <c r="A128" s="144">
        <f>'S4 Maquette'!B128</f>
        <v>0</v>
      </c>
      <c r="B128" s="144">
        <f>'S4 Maquette'!C128</f>
        <v>0</v>
      </c>
      <c r="C128" s="24" t="s">
        <v>305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138"/>
      <c r="W128" s="83"/>
      <c r="X128" s="84"/>
      <c r="Y128" s="84"/>
    </row>
    <row r="129" spans="1:25" ht="30.4" customHeight="1">
      <c r="A129" s="144">
        <f>'S4 Maquette'!B129</f>
        <v>0</v>
      </c>
      <c r="B129" s="144">
        <f>'S4 Maquette'!C129</f>
        <v>0</v>
      </c>
      <c r="C129" s="24" t="s">
        <v>305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138"/>
      <c r="W129" s="83"/>
      <c r="X129" s="84"/>
      <c r="Y129" s="84"/>
    </row>
    <row r="130" spans="1:25" ht="30.4" customHeight="1">
      <c r="A130" s="144">
        <f>'S4 Maquette'!B130</f>
        <v>0</v>
      </c>
      <c r="B130" s="144">
        <f>'S4 Maquette'!C130</f>
        <v>0</v>
      </c>
      <c r="C130" s="24" t="s">
        <v>305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138"/>
      <c r="W130" s="83"/>
      <c r="X130" s="84"/>
      <c r="Y130" s="84"/>
    </row>
    <row r="131" spans="1:25" ht="30.4" customHeight="1">
      <c r="A131" s="144">
        <f>'S4 Maquette'!B131</f>
        <v>0</v>
      </c>
      <c r="B131" s="144">
        <f>'S4 Maquette'!C131</f>
        <v>0</v>
      </c>
      <c r="C131" s="24" t="s">
        <v>305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138"/>
      <c r="W131" s="83"/>
      <c r="X131" s="84"/>
      <c r="Y131" s="84"/>
    </row>
    <row r="132" spans="1:25" ht="30.4" customHeight="1">
      <c r="A132" s="144">
        <f>'S4 Maquette'!B132</f>
        <v>0</v>
      </c>
      <c r="B132" s="144">
        <f>'S4 Maquette'!C132</f>
        <v>0</v>
      </c>
      <c r="C132" s="24" t="s">
        <v>305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138"/>
      <c r="W132" s="83"/>
      <c r="X132" s="84"/>
      <c r="Y132" s="84"/>
    </row>
    <row r="133" spans="1:25" ht="30.4" customHeight="1">
      <c r="A133" s="144">
        <f>'S4 Maquette'!B133</f>
        <v>0</v>
      </c>
      <c r="B133" s="144">
        <f>'S4 Maquette'!C133</f>
        <v>0</v>
      </c>
      <c r="C133" s="24" t="s">
        <v>305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138"/>
      <c r="W133" s="83"/>
      <c r="X133" s="84"/>
      <c r="Y133" s="84"/>
    </row>
    <row r="134" spans="1:25" ht="30.4" customHeight="1">
      <c r="A134" s="144">
        <f>'S4 Maquette'!B134</f>
        <v>0</v>
      </c>
      <c r="B134" s="144">
        <f>'S4 Maquette'!C134</f>
        <v>0</v>
      </c>
      <c r="C134" s="24" t="s">
        <v>305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138"/>
      <c r="W134" s="83"/>
      <c r="X134" s="84"/>
      <c r="Y134" s="84"/>
    </row>
    <row r="135" spans="1:25" ht="30.4" customHeight="1">
      <c r="A135" s="144">
        <f>'S4 Maquette'!B135</f>
        <v>0</v>
      </c>
      <c r="B135" s="144">
        <f>'S4 Maquette'!C135</f>
        <v>0</v>
      </c>
      <c r="C135" s="24" t="s">
        <v>305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138"/>
      <c r="W135" s="83"/>
      <c r="X135" s="84"/>
      <c r="Y135" s="84"/>
    </row>
    <row r="136" spans="1:25" ht="30.4" customHeight="1">
      <c r="A136" s="144">
        <f>'S4 Maquette'!B136</f>
        <v>0</v>
      </c>
      <c r="B136" s="144">
        <f>'S4 Maquette'!C136</f>
        <v>0</v>
      </c>
      <c r="C136" s="24" t="s">
        <v>305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138"/>
      <c r="W136" s="83"/>
      <c r="X136" s="84"/>
      <c r="Y136" s="84"/>
    </row>
    <row r="137" spans="1:25" ht="30.4" customHeight="1">
      <c r="A137" s="144">
        <f>'S4 Maquette'!B137</f>
        <v>0</v>
      </c>
      <c r="B137" s="144">
        <f>'S4 Maquette'!C137</f>
        <v>0</v>
      </c>
      <c r="C137" s="24" t="s">
        <v>305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138"/>
      <c r="W137" s="83"/>
      <c r="X137" s="84"/>
      <c r="Y137" s="84"/>
    </row>
    <row r="138" spans="1:25" ht="30.4" customHeight="1">
      <c r="A138" s="144">
        <f>'S4 Maquette'!B138</f>
        <v>0</v>
      </c>
      <c r="B138" s="144">
        <f>'S4 Maquette'!C138</f>
        <v>0</v>
      </c>
      <c r="C138" s="24" t="s">
        <v>305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138"/>
      <c r="W138" s="83"/>
      <c r="X138" s="84"/>
      <c r="Y138" s="84"/>
    </row>
    <row r="139" spans="1:25" ht="30.4" customHeight="1">
      <c r="A139" s="144">
        <f>'S4 Maquette'!B139</f>
        <v>0</v>
      </c>
      <c r="B139" s="144">
        <f>'S4 Maquette'!C139</f>
        <v>0</v>
      </c>
      <c r="C139" s="24" t="s">
        <v>305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138"/>
      <c r="W139" s="83"/>
      <c r="X139" s="84"/>
      <c r="Y139" s="84"/>
    </row>
    <row r="140" spans="1:25" ht="30.4" customHeight="1">
      <c r="A140" s="144">
        <f>'S4 Maquette'!B140</f>
        <v>0</v>
      </c>
      <c r="B140" s="144">
        <f>'S4 Maquette'!C140</f>
        <v>0</v>
      </c>
      <c r="C140" s="24" t="s">
        <v>305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138"/>
      <c r="W140" s="83"/>
      <c r="X140" s="84"/>
      <c r="Y140" s="84"/>
    </row>
    <row r="141" spans="1:25" ht="30.4" customHeight="1">
      <c r="A141" s="144">
        <f>'S4 Maquette'!B141</f>
        <v>0</v>
      </c>
      <c r="B141" s="144">
        <f>'S4 Maquette'!C141</f>
        <v>0</v>
      </c>
      <c r="C141" s="24" t="s">
        <v>305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138"/>
      <c r="W141" s="83"/>
      <c r="X141" s="84"/>
      <c r="Y141" s="84"/>
    </row>
    <row r="142" spans="1:25" ht="30.4" customHeight="1">
      <c r="A142" s="144">
        <f>'S4 Maquette'!B142</f>
        <v>0</v>
      </c>
      <c r="B142" s="144">
        <f>'S4 Maquette'!C142</f>
        <v>0</v>
      </c>
      <c r="C142" s="24" t="s">
        <v>305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138"/>
      <c r="W142" s="83"/>
      <c r="X142" s="84"/>
      <c r="Y142" s="84"/>
    </row>
    <row r="143" spans="1:25" ht="30.4" customHeight="1">
      <c r="A143" s="144">
        <f>'S4 Maquette'!B143</f>
        <v>0</v>
      </c>
      <c r="B143" s="144">
        <f>'S4 Maquette'!C143</f>
        <v>0</v>
      </c>
      <c r="C143" s="24" t="s">
        <v>305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138"/>
      <c r="W143" s="83"/>
      <c r="X143" s="84"/>
      <c r="Y143" s="84"/>
    </row>
    <row r="144" spans="1:25" ht="30.4" customHeight="1">
      <c r="A144" s="144">
        <f>'S4 Maquette'!B144</f>
        <v>0</v>
      </c>
      <c r="B144" s="144">
        <f>'S4 Maquette'!C144</f>
        <v>0</v>
      </c>
      <c r="C144" s="24" t="s">
        <v>305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138"/>
      <c r="W144" s="83"/>
      <c r="X144" s="84"/>
      <c r="Y144" s="84"/>
    </row>
    <row r="145" spans="1:25" ht="30.4" customHeight="1">
      <c r="A145" s="144">
        <f>'S4 Maquette'!B145</f>
        <v>0</v>
      </c>
      <c r="B145" s="144">
        <f>'S4 Maquette'!C145</f>
        <v>0</v>
      </c>
      <c r="C145" s="24" t="s">
        <v>305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138"/>
      <c r="W145" s="83"/>
      <c r="X145" s="84"/>
      <c r="Y145" s="84"/>
    </row>
    <row r="146" spans="1:25" ht="30.4" customHeight="1">
      <c r="A146" s="144">
        <f>'S4 Maquette'!B146</f>
        <v>0</v>
      </c>
      <c r="B146" s="144">
        <f>'S4 Maquette'!C146</f>
        <v>0</v>
      </c>
      <c r="C146" s="24" t="s">
        <v>305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138"/>
      <c r="W146" s="83"/>
      <c r="X146" s="84"/>
      <c r="Y146" s="84"/>
    </row>
    <row r="147" spans="1:25" ht="30.4" customHeight="1">
      <c r="A147" s="144">
        <f>'S4 Maquette'!B147</f>
        <v>0</v>
      </c>
      <c r="B147" s="144">
        <f>'S4 Maquette'!C147</f>
        <v>0</v>
      </c>
      <c r="C147" s="24" t="s">
        <v>305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138"/>
      <c r="W147" s="83"/>
      <c r="X147" s="84"/>
      <c r="Y147" s="84"/>
    </row>
    <row r="148" spans="1:25" ht="30.4" customHeight="1">
      <c r="A148" s="144">
        <f>'S4 Maquette'!B148</f>
        <v>0</v>
      </c>
      <c r="B148" s="144">
        <f>'S4 Maquette'!C148</f>
        <v>0</v>
      </c>
      <c r="C148" s="24" t="s">
        <v>305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138"/>
      <c r="W148" s="83"/>
      <c r="X148" s="84"/>
      <c r="Y148" s="84"/>
    </row>
    <row r="149" spans="1:25" ht="30.4" customHeight="1">
      <c r="A149" s="144">
        <f>'S4 Maquette'!B149</f>
        <v>0</v>
      </c>
      <c r="B149" s="144">
        <f>'S4 Maquette'!C149</f>
        <v>0</v>
      </c>
      <c r="C149" s="24" t="s">
        <v>305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138"/>
      <c r="W149" s="83"/>
      <c r="X149" s="84"/>
      <c r="Y149" s="84"/>
    </row>
    <row r="150" spans="1:25" ht="30.4" customHeight="1">
      <c r="A150" s="144">
        <f>'S4 Maquette'!B150</f>
        <v>0</v>
      </c>
      <c r="B150" s="144">
        <f>'S4 Maquette'!C150</f>
        <v>0</v>
      </c>
      <c r="C150" s="24" t="s">
        <v>305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138"/>
      <c r="W150" s="83"/>
      <c r="X150" s="84"/>
      <c r="Y150" s="84"/>
    </row>
    <row r="151" spans="1:25" ht="30.4" customHeight="1">
      <c r="A151" s="144">
        <f>'S4 Maquette'!B151</f>
        <v>0</v>
      </c>
      <c r="B151" s="144">
        <f>'S4 Maquette'!C151</f>
        <v>0</v>
      </c>
      <c r="C151" s="24" t="s">
        <v>305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138"/>
      <c r="W151" s="83"/>
      <c r="X151" s="84"/>
      <c r="Y151" s="84"/>
    </row>
    <row r="152" spans="1:25" ht="30.4" customHeight="1">
      <c r="A152" s="144">
        <f>'S4 Maquette'!B152</f>
        <v>0</v>
      </c>
      <c r="B152" s="144">
        <f>'S4 Maquette'!C152</f>
        <v>0</v>
      </c>
      <c r="C152" s="24" t="s">
        <v>305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138"/>
      <c r="W152" s="83"/>
      <c r="X152" s="84"/>
      <c r="Y152" s="84"/>
    </row>
    <row r="153" spans="1:25" ht="30.4" customHeight="1">
      <c r="A153" s="144">
        <f>'S4 Maquette'!B153</f>
        <v>0</v>
      </c>
      <c r="B153" s="144">
        <f>'S4 Maquette'!C153</f>
        <v>0</v>
      </c>
      <c r="C153" s="24" t="s">
        <v>305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138"/>
      <c r="W153" s="83"/>
      <c r="X153" s="84"/>
      <c r="Y153" s="84"/>
    </row>
    <row r="154" spans="1:25" ht="30.4" customHeight="1">
      <c r="A154" s="144">
        <f>'S4 Maquette'!B154</f>
        <v>0</v>
      </c>
      <c r="B154" s="144">
        <f>'S4 Maquette'!C154</f>
        <v>0</v>
      </c>
      <c r="C154" s="24" t="s">
        <v>305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138"/>
      <c r="W154" s="83"/>
      <c r="X154" s="84"/>
      <c r="Y154" s="84"/>
    </row>
    <row r="155" spans="1:25" ht="30.4" customHeight="1">
      <c r="A155" s="144">
        <f>'S4 Maquette'!B155</f>
        <v>0</v>
      </c>
      <c r="B155" s="144">
        <f>'S4 Maquette'!C155</f>
        <v>0</v>
      </c>
      <c r="C155" s="24" t="s">
        <v>305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138"/>
      <c r="W155" s="83"/>
      <c r="X155" s="84"/>
      <c r="Y155" s="84"/>
    </row>
    <row r="156" spans="1:25" ht="30.4" customHeight="1">
      <c r="A156" s="144">
        <f>'S4 Maquette'!B156</f>
        <v>0</v>
      </c>
      <c r="B156" s="144">
        <f>'S4 Maquette'!C156</f>
        <v>0</v>
      </c>
      <c r="C156" s="24" t="s">
        <v>305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138"/>
      <c r="W156" s="83"/>
      <c r="X156" s="84"/>
      <c r="Y156" s="84"/>
    </row>
    <row r="157" spans="1:25" ht="30.4" customHeight="1">
      <c r="A157" s="144">
        <f>'S4 Maquette'!B157</f>
        <v>0</v>
      </c>
      <c r="B157" s="144">
        <f>'S4 Maquette'!C157</f>
        <v>0</v>
      </c>
      <c r="C157" s="24" t="s">
        <v>305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138"/>
      <c r="W157" s="83"/>
      <c r="X157" s="84"/>
      <c r="Y157" s="84"/>
    </row>
    <row r="158" spans="1:25" ht="30.4" customHeight="1">
      <c r="A158" s="144">
        <f>'S4 Maquette'!B158</f>
        <v>0</v>
      </c>
      <c r="B158" s="144">
        <f>'S4 Maquette'!C158</f>
        <v>0</v>
      </c>
      <c r="C158" s="24" t="s">
        <v>305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138"/>
      <c r="W158" s="83"/>
      <c r="X158" s="84"/>
      <c r="Y158" s="84"/>
    </row>
    <row r="159" spans="1:25" ht="30.4" customHeight="1">
      <c r="A159" s="144">
        <f>'S4 Maquette'!B159</f>
        <v>0</v>
      </c>
      <c r="B159" s="144">
        <f>'S4 Maquette'!C159</f>
        <v>0</v>
      </c>
      <c r="C159" s="24" t="s">
        <v>305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138"/>
      <c r="W159" s="83"/>
      <c r="X159" s="84"/>
      <c r="Y159" s="84"/>
    </row>
    <row r="160" spans="1:25" ht="30.4" customHeight="1">
      <c r="A160" s="144">
        <f>'S4 Maquette'!B160</f>
        <v>0</v>
      </c>
      <c r="B160" s="144">
        <f>'S4 Maquette'!C160</f>
        <v>0</v>
      </c>
      <c r="C160" s="24" t="s">
        <v>305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138"/>
      <c r="W160" s="83"/>
      <c r="X160" s="84"/>
      <c r="Y160" s="84"/>
    </row>
    <row r="161" spans="1:25" ht="30.4" customHeight="1">
      <c r="A161" s="144">
        <f>'S4 Maquette'!B161</f>
        <v>0</v>
      </c>
      <c r="B161" s="144">
        <f>'S4 Maquette'!C161</f>
        <v>0</v>
      </c>
      <c r="C161" s="24" t="s">
        <v>305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138"/>
      <c r="W161" s="83"/>
      <c r="X161" s="84"/>
      <c r="Y161" s="84"/>
    </row>
    <row r="162" spans="1:25" ht="30.4" customHeight="1">
      <c r="A162" s="144">
        <f>'S4 Maquette'!B162</f>
        <v>0</v>
      </c>
      <c r="B162" s="144">
        <f>'S4 Maquette'!C162</f>
        <v>0</v>
      </c>
      <c r="C162" s="24" t="s">
        <v>305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138"/>
      <c r="W162" s="83"/>
      <c r="X162" s="84"/>
      <c r="Y162" s="84"/>
    </row>
    <row r="163" spans="1:25" ht="30.4" customHeight="1">
      <c r="A163" s="144">
        <f>'S4 Maquette'!B163</f>
        <v>0</v>
      </c>
      <c r="B163" s="144">
        <f>'S4 Maquette'!C163</f>
        <v>0</v>
      </c>
      <c r="C163" s="24" t="s">
        <v>305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138"/>
      <c r="W163" s="83"/>
      <c r="X163" s="84"/>
      <c r="Y163" s="84"/>
    </row>
    <row r="164" spans="1:25" ht="30.4" customHeight="1">
      <c r="A164" s="144">
        <f>'S4 Maquette'!B164</f>
        <v>0</v>
      </c>
      <c r="B164" s="144">
        <f>'S4 Maquette'!C164</f>
        <v>0</v>
      </c>
      <c r="C164" s="24" t="s">
        <v>305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138"/>
      <c r="W164" s="83"/>
      <c r="X164" s="84"/>
      <c r="Y164" s="84"/>
    </row>
    <row r="165" spans="1:25" ht="30.4" customHeight="1">
      <c r="A165" s="144">
        <f>'S4 Maquette'!B165</f>
        <v>0</v>
      </c>
      <c r="B165" s="144">
        <f>'S4 Maquette'!C165</f>
        <v>0</v>
      </c>
      <c r="C165" s="24" t="s">
        <v>305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138"/>
      <c r="W165" s="83"/>
      <c r="X165" s="84"/>
      <c r="Y165" s="84"/>
    </row>
    <row r="166" spans="1:25" ht="30.4" customHeight="1">
      <c r="A166" s="144">
        <f>'S4 Maquette'!B166</f>
        <v>0</v>
      </c>
      <c r="B166" s="144">
        <f>'S4 Maquette'!C166</f>
        <v>0</v>
      </c>
      <c r="C166" s="24" t="s">
        <v>305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138"/>
      <c r="W166" s="83"/>
      <c r="X166" s="84"/>
      <c r="Y166" s="84"/>
    </row>
    <row r="167" spans="1:25" ht="30.4" customHeight="1">
      <c r="A167" s="144">
        <f>'S4 Maquette'!B167</f>
        <v>0</v>
      </c>
      <c r="B167" s="144">
        <f>'S4 Maquette'!C167</f>
        <v>0</v>
      </c>
      <c r="C167" s="24" t="s">
        <v>305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138"/>
      <c r="W167" s="83"/>
      <c r="X167" s="84"/>
      <c r="Y167" s="84"/>
    </row>
    <row r="168" spans="1:25" ht="30.4" customHeight="1">
      <c r="A168" s="144">
        <f>'S4 Maquette'!B168</f>
        <v>0</v>
      </c>
      <c r="B168" s="144">
        <f>'S4 Maquette'!C168</f>
        <v>0</v>
      </c>
      <c r="C168" s="24" t="s">
        <v>305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138"/>
      <c r="W168" s="83"/>
      <c r="X168" s="84"/>
      <c r="Y168" s="84"/>
    </row>
    <row r="169" spans="1:25" ht="30.4" customHeight="1">
      <c r="A169" s="144">
        <f>'S4 Maquette'!B169</f>
        <v>0</v>
      </c>
      <c r="B169" s="144">
        <f>'S4 Maquette'!C169</f>
        <v>0</v>
      </c>
      <c r="C169" s="24" t="s">
        <v>305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138"/>
      <c r="W169" s="83"/>
      <c r="X169" s="84"/>
      <c r="Y169" s="84"/>
    </row>
    <row r="170" spans="1:25" ht="30.4" customHeight="1">
      <c r="A170" s="144">
        <f>'S4 Maquette'!B170</f>
        <v>0</v>
      </c>
      <c r="B170" s="144">
        <f>'S4 Maquette'!C170</f>
        <v>0</v>
      </c>
      <c r="C170" s="24" t="s">
        <v>305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138"/>
      <c r="W170" s="83"/>
      <c r="X170" s="84"/>
      <c r="Y170" s="84"/>
    </row>
    <row r="171" spans="1:25" ht="30.4" customHeight="1">
      <c r="A171" s="144">
        <f>'S4 Maquette'!B171</f>
        <v>0</v>
      </c>
      <c r="B171" s="144">
        <f>'S4 Maquette'!C171</f>
        <v>0</v>
      </c>
      <c r="C171" s="24" t="s">
        <v>305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138"/>
      <c r="W171" s="83"/>
      <c r="X171" s="84"/>
      <c r="Y171" s="84"/>
    </row>
    <row r="172" spans="1:25" ht="30.4" customHeight="1">
      <c r="A172" s="144">
        <f>'S4 Maquette'!B172</f>
        <v>0</v>
      </c>
      <c r="B172" s="144">
        <f>'S4 Maquette'!C172</f>
        <v>0</v>
      </c>
      <c r="C172" s="24" t="s">
        <v>305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138"/>
      <c r="W172" s="83"/>
      <c r="X172" s="84"/>
      <c r="Y172" s="84"/>
    </row>
    <row r="173" spans="1:25" ht="30.4" customHeight="1">
      <c r="A173" s="144">
        <f>'S4 Maquette'!B173</f>
        <v>0</v>
      </c>
      <c r="B173" s="144">
        <f>'S4 Maquette'!C173</f>
        <v>0</v>
      </c>
      <c r="C173" s="24" t="s">
        <v>305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138"/>
      <c r="W173" s="83"/>
      <c r="X173" s="84"/>
      <c r="Y173" s="84"/>
    </row>
    <row r="174" spans="1:25" ht="30.4" customHeight="1">
      <c r="A174" s="144">
        <f>'S4 Maquette'!B174</f>
        <v>0</v>
      </c>
      <c r="B174" s="144">
        <f>'S4 Maquette'!C174</f>
        <v>0</v>
      </c>
      <c r="C174" s="24" t="s">
        <v>305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138"/>
      <c r="W174" s="83"/>
      <c r="X174" s="84"/>
      <c r="Y174" s="84"/>
    </row>
    <row r="175" spans="1:25" ht="30.4" customHeight="1">
      <c r="A175" s="144">
        <f>'S4 Maquette'!B175</f>
        <v>0</v>
      </c>
      <c r="B175" s="144">
        <f>'S4 Maquette'!C175</f>
        <v>0</v>
      </c>
      <c r="C175" s="24" t="s">
        <v>305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138"/>
      <c r="W175" s="83"/>
      <c r="X175" s="84"/>
      <c r="Y175" s="84"/>
    </row>
    <row r="176" spans="1:25" ht="30.4" customHeight="1">
      <c r="A176" s="144">
        <f>'S4 Maquette'!B176</f>
        <v>0</v>
      </c>
      <c r="B176" s="144">
        <f>'S4 Maquette'!C176</f>
        <v>0</v>
      </c>
      <c r="C176" s="24" t="s">
        <v>305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138"/>
      <c r="W176" s="83"/>
      <c r="X176" s="84"/>
      <c r="Y176" s="84"/>
    </row>
    <row r="177" spans="1:25" ht="30.4" customHeight="1">
      <c r="A177" s="144">
        <f>'S4 Maquette'!B177</f>
        <v>0</v>
      </c>
      <c r="B177" s="144">
        <f>'S4 Maquette'!C177</f>
        <v>0</v>
      </c>
      <c r="C177" s="24" t="s">
        <v>305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138"/>
      <c r="W177" s="83"/>
      <c r="X177" s="84"/>
      <c r="Y177" s="84"/>
    </row>
    <row r="178" spans="1:25" ht="30.4" customHeight="1">
      <c r="A178" s="144">
        <f>'S4 Maquette'!B178</f>
        <v>0</v>
      </c>
      <c r="B178" s="144">
        <f>'S4 Maquette'!C178</f>
        <v>0</v>
      </c>
      <c r="C178" s="24" t="s">
        <v>305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138"/>
      <c r="W178" s="83"/>
      <c r="X178" s="84"/>
      <c r="Y178" s="84"/>
    </row>
    <row r="179" spans="1:25" ht="30.4" customHeight="1">
      <c r="A179" s="144">
        <f>'S4 Maquette'!B179</f>
        <v>0</v>
      </c>
      <c r="B179" s="144">
        <f>'S4 Maquette'!C179</f>
        <v>0</v>
      </c>
      <c r="C179" s="24" t="s">
        <v>305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138"/>
      <c r="W179" s="83"/>
      <c r="X179" s="84"/>
      <c r="Y179" s="84"/>
    </row>
    <row r="180" spans="1:25" ht="30.4" customHeight="1">
      <c r="A180" s="144">
        <f>'S4 Maquette'!B180</f>
        <v>0</v>
      </c>
      <c r="B180" s="144">
        <f>'S4 Maquette'!C180</f>
        <v>0</v>
      </c>
      <c r="C180" s="24" t="s">
        <v>305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138"/>
      <c r="W180" s="83"/>
      <c r="X180" s="84"/>
      <c r="Y180" s="84"/>
    </row>
    <row r="181" spans="1:25" ht="30.4" customHeight="1">
      <c r="A181" s="144">
        <f>'S4 Maquette'!B181</f>
        <v>0</v>
      </c>
      <c r="B181" s="144">
        <f>'S4 Maquette'!C181</f>
        <v>0</v>
      </c>
      <c r="C181" s="24" t="s">
        <v>305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138"/>
      <c r="W181" s="83"/>
      <c r="X181" s="84"/>
      <c r="Y181" s="84"/>
    </row>
    <row r="182" spans="1:25" ht="30.4" customHeight="1">
      <c r="A182" s="144">
        <f>'S4 Maquette'!B182</f>
        <v>0</v>
      </c>
      <c r="B182" s="144">
        <f>'S4 Maquette'!C182</f>
        <v>0</v>
      </c>
      <c r="C182" s="24" t="s">
        <v>305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138"/>
      <c r="W182" s="83"/>
      <c r="X182" s="84"/>
      <c r="Y182" s="84"/>
    </row>
    <row r="183" spans="1:25" ht="30.4" customHeight="1">
      <c r="A183" s="144">
        <f>'S4 Maquette'!B183</f>
        <v>0</v>
      </c>
      <c r="B183" s="144">
        <f>'S4 Maquette'!C183</f>
        <v>0</v>
      </c>
      <c r="C183" s="24" t="s">
        <v>305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138"/>
      <c r="W183" s="83"/>
      <c r="X183" s="84"/>
      <c r="Y183" s="84"/>
    </row>
    <row r="184" spans="1:25" ht="30.4" customHeight="1">
      <c r="A184" s="144">
        <f>'S4 Maquette'!B184</f>
        <v>0</v>
      </c>
      <c r="B184" s="144">
        <f>'S4 Maquette'!C184</f>
        <v>0</v>
      </c>
      <c r="C184" s="24" t="s">
        <v>305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138"/>
      <c r="W184" s="83"/>
      <c r="X184" s="84"/>
      <c r="Y184" s="84"/>
    </row>
    <row r="185" spans="1:25" ht="30.4" customHeight="1">
      <c r="A185" s="144">
        <f>'S4 Maquette'!B185</f>
        <v>0</v>
      </c>
      <c r="B185" s="144">
        <f>'S4 Maquette'!C185</f>
        <v>0</v>
      </c>
      <c r="C185" s="24" t="s">
        <v>305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138"/>
      <c r="W185" s="83"/>
      <c r="X185" s="84"/>
      <c r="Y185" s="84"/>
    </row>
    <row r="186" spans="1:25" ht="30.4" customHeight="1">
      <c r="A186" s="144">
        <f>'S4 Maquette'!B186</f>
        <v>0</v>
      </c>
      <c r="B186" s="144">
        <f>'S4 Maquette'!C186</f>
        <v>0</v>
      </c>
      <c r="C186" s="24" t="s">
        <v>305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138"/>
      <c r="W186" s="83"/>
      <c r="X186" s="84"/>
      <c r="Y186" s="84"/>
    </row>
    <row r="187" spans="1:25" ht="30.4" customHeight="1">
      <c r="A187" s="144">
        <f>'S4 Maquette'!B187</f>
        <v>0</v>
      </c>
      <c r="B187" s="144">
        <f>'S4 Maquette'!C187</f>
        <v>0</v>
      </c>
      <c r="C187" s="24" t="s">
        <v>305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138"/>
      <c r="W187" s="83"/>
      <c r="X187" s="84"/>
      <c r="Y187" s="84"/>
    </row>
    <row r="188" spans="1:25" ht="30.4" customHeight="1">
      <c r="A188" s="144">
        <f>'S4 Maquette'!B188</f>
        <v>0</v>
      </c>
      <c r="B188" s="144">
        <f>'S4 Maquette'!C188</f>
        <v>0</v>
      </c>
      <c r="C188" s="24" t="s">
        <v>305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138"/>
      <c r="W188" s="83"/>
      <c r="X188" s="84"/>
      <c r="Y188" s="84"/>
    </row>
    <row r="189" spans="1:25" ht="30.4" customHeight="1">
      <c r="A189" s="144">
        <f>'S4 Maquette'!B189</f>
        <v>0</v>
      </c>
      <c r="B189" s="144">
        <f>'S4 Maquette'!C189</f>
        <v>0</v>
      </c>
      <c r="C189" s="24" t="s">
        <v>305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138"/>
      <c r="W189" s="83"/>
      <c r="X189" s="84"/>
      <c r="Y189" s="84"/>
    </row>
    <row r="190" spans="1:25" ht="30.4" customHeight="1">
      <c r="A190" s="144">
        <f>'S4 Maquette'!B190</f>
        <v>0</v>
      </c>
      <c r="B190" s="144">
        <f>'S4 Maquette'!C190</f>
        <v>0</v>
      </c>
      <c r="C190" s="24" t="s">
        <v>305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138"/>
      <c r="W190" s="83"/>
      <c r="X190" s="84"/>
      <c r="Y190" s="84"/>
    </row>
    <row r="191" spans="1:25" ht="30.4" customHeight="1">
      <c r="A191" s="144">
        <f>'S4 Maquette'!B191</f>
        <v>0</v>
      </c>
      <c r="B191" s="144">
        <f>'S4 Maquette'!C191</f>
        <v>0</v>
      </c>
      <c r="C191" s="24" t="s">
        <v>305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138"/>
      <c r="W191" s="83"/>
      <c r="X191" s="84"/>
      <c r="Y191" s="84"/>
    </row>
    <row r="192" spans="1:25" ht="30.4" customHeight="1">
      <c r="A192" s="144">
        <f>'S4 Maquette'!B192</f>
        <v>0</v>
      </c>
      <c r="B192" s="144">
        <f>'S4 Maquette'!C192</f>
        <v>0</v>
      </c>
      <c r="C192" s="24" t="s">
        <v>305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138"/>
      <c r="W192" s="83"/>
      <c r="X192" s="84"/>
      <c r="Y192" s="84"/>
    </row>
    <row r="193" spans="1:25" ht="30.4" customHeight="1">
      <c r="A193" s="144">
        <f>'S4 Maquette'!B193</f>
        <v>0</v>
      </c>
      <c r="B193" s="144">
        <f>'S4 Maquette'!C193</f>
        <v>0</v>
      </c>
      <c r="C193" s="24" t="s">
        <v>305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138"/>
      <c r="W193" s="83"/>
      <c r="X193" s="84"/>
      <c r="Y193" s="84"/>
    </row>
    <row r="194" spans="1:25" ht="30.4" customHeight="1">
      <c r="A194" s="144">
        <f>'S4 Maquette'!B194</f>
        <v>0</v>
      </c>
      <c r="B194" s="144">
        <f>'S4 Maquette'!C194</f>
        <v>0</v>
      </c>
      <c r="C194" s="24" t="s">
        <v>305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138"/>
      <c r="W194" s="83"/>
      <c r="X194" s="84"/>
      <c r="Y194" s="84"/>
    </row>
    <row r="195" spans="1:25" ht="30.4" customHeight="1">
      <c r="A195" s="144">
        <f>'S4 Maquette'!B195</f>
        <v>0</v>
      </c>
      <c r="B195" s="144">
        <f>'S4 Maquette'!C195</f>
        <v>0</v>
      </c>
      <c r="C195" s="24" t="s">
        <v>305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138"/>
      <c r="W195" s="83"/>
      <c r="X195" s="84"/>
      <c r="Y195" s="84"/>
    </row>
    <row r="196" spans="1:25" ht="30.4" customHeight="1">
      <c r="A196" s="144">
        <f>'S4 Maquette'!B196</f>
        <v>0</v>
      </c>
      <c r="B196" s="144">
        <f>'S4 Maquette'!C196</f>
        <v>0</v>
      </c>
      <c r="C196" s="24" t="s">
        <v>305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138"/>
      <c r="W196" s="83"/>
      <c r="X196" s="84"/>
      <c r="Y196" s="84"/>
    </row>
    <row r="197" spans="1:25" ht="30.4" customHeight="1">
      <c r="A197" s="144">
        <f>'S4 Maquette'!B197</f>
        <v>0</v>
      </c>
      <c r="B197" s="144">
        <f>'S4 Maquette'!C197</f>
        <v>0</v>
      </c>
      <c r="C197" s="24" t="s">
        <v>305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138"/>
      <c r="W197" s="83"/>
      <c r="X197" s="84"/>
      <c r="Y197" s="84"/>
    </row>
    <row r="198" spans="1:25" ht="30.4" customHeight="1">
      <c r="A198" s="144">
        <f>'S4 Maquette'!B198</f>
        <v>0</v>
      </c>
      <c r="B198" s="144">
        <f>'S4 Maquette'!C198</f>
        <v>0</v>
      </c>
      <c r="C198" s="24" t="s">
        <v>305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138"/>
      <c r="W198" s="83"/>
      <c r="X198" s="84"/>
      <c r="Y198" s="84"/>
    </row>
    <row r="199" spans="1:25" ht="30.4" customHeight="1">
      <c r="A199" s="144">
        <f>'S4 Maquette'!B199</f>
        <v>0</v>
      </c>
      <c r="B199" s="144">
        <f>'S4 Maquette'!C199</f>
        <v>0</v>
      </c>
      <c r="C199" s="24" t="s">
        <v>305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138"/>
      <c r="W199" s="83"/>
      <c r="X199" s="84"/>
      <c r="Y199" s="84"/>
    </row>
    <row r="200" spans="1:25" ht="30.4" customHeight="1">
      <c r="A200" s="144">
        <f>'S4 Maquette'!B200</f>
        <v>0</v>
      </c>
      <c r="B200" s="144">
        <f>'S4 Maquette'!C200</f>
        <v>0</v>
      </c>
      <c r="C200" s="24" t="s">
        <v>305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138"/>
      <c r="W200" s="83"/>
      <c r="X200" s="84"/>
      <c r="Y200" s="84"/>
    </row>
    <row r="201" spans="1:25" ht="30.4" customHeight="1">
      <c r="A201" s="144">
        <f>'S4 Maquette'!B201</f>
        <v>0</v>
      </c>
      <c r="B201" s="144">
        <f>'S4 Maquette'!C201</f>
        <v>0</v>
      </c>
      <c r="C201" s="24" t="s">
        <v>305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138"/>
      <c r="W201" s="83"/>
      <c r="X201" s="84"/>
      <c r="Y201" s="84"/>
    </row>
    <row r="202" spans="1:25" ht="30.4" customHeight="1">
      <c r="A202" s="144">
        <f>'S4 Maquette'!B202</f>
        <v>0</v>
      </c>
      <c r="B202" s="144">
        <f>'S4 Maquette'!C202</f>
        <v>0</v>
      </c>
      <c r="C202" s="24" t="s">
        <v>305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138"/>
      <c r="W202" s="83"/>
      <c r="X202" s="84"/>
      <c r="Y202" s="84"/>
    </row>
    <row r="203" spans="1:25" ht="30.4" customHeight="1">
      <c r="A203" s="144">
        <f>'S4 Maquette'!B203</f>
        <v>0</v>
      </c>
      <c r="B203" s="144">
        <f>'S4 Maquette'!C203</f>
        <v>0</v>
      </c>
      <c r="C203" s="24" t="s">
        <v>305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138"/>
      <c r="W203" s="83"/>
      <c r="X203" s="84"/>
      <c r="Y203" s="84"/>
    </row>
    <row r="204" spans="1:25" ht="30.4" customHeight="1">
      <c r="A204" s="144">
        <f>'S4 Maquette'!B204</f>
        <v>0</v>
      </c>
      <c r="B204" s="144">
        <f>'S4 Maquette'!C204</f>
        <v>0</v>
      </c>
      <c r="C204" s="24" t="s">
        <v>305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138"/>
      <c r="W204" s="83"/>
      <c r="X204" s="84"/>
      <c r="Y204" s="84"/>
    </row>
    <row r="205" spans="1:25" ht="30.4" customHeight="1">
      <c r="A205" s="144">
        <f>'S4 Maquette'!B205</f>
        <v>0</v>
      </c>
      <c r="B205" s="144">
        <f>'S4 Maquette'!C205</f>
        <v>0</v>
      </c>
      <c r="C205" s="24" t="s">
        <v>305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138"/>
      <c r="W205" s="83"/>
      <c r="X205" s="84"/>
      <c r="Y205" s="84"/>
    </row>
    <row r="206" spans="1:25" ht="30.4" customHeight="1">
      <c r="A206" s="144">
        <f>'S4 Maquette'!B206</f>
        <v>0</v>
      </c>
      <c r="B206" s="144">
        <f>'S4 Maquette'!C206</f>
        <v>0</v>
      </c>
      <c r="C206" s="24" t="s">
        <v>305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138"/>
      <c r="W206" s="83"/>
      <c r="X206" s="84"/>
      <c r="Y206" s="84"/>
    </row>
    <row r="207" spans="1:25" ht="30.4" customHeight="1">
      <c r="A207" s="144">
        <f>'S4 Maquette'!B207</f>
        <v>0</v>
      </c>
      <c r="B207" s="144">
        <f>'S4 Maquette'!C207</f>
        <v>0</v>
      </c>
      <c r="C207" s="24" t="s">
        <v>305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138"/>
      <c r="W207" s="83"/>
      <c r="X207" s="84"/>
      <c r="Y207" s="84"/>
    </row>
    <row r="208" spans="1:25" ht="30.4" customHeight="1">
      <c r="A208" s="144">
        <f>'S4 Maquette'!B208</f>
        <v>0</v>
      </c>
      <c r="B208" s="144">
        <f>'S4 Maquette'!C208</f>
        <v>0</v>
      </c>
      <c r="C208" s="24" t="s">
        <v>305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138"/>
      <c r="W208" s="83"/>
      <c r="X208" s="84"/>
      <c r="Y208" s="84"/>
    </row>
    <row r="209" spans="1:25" ht="30.4" customHeight="1">
      <c r="A209" s="144">
        <f>'S4 Maquette'!B209</f>
        <v>0</v>
      </c>
      <c r="B209" s="144">
        <f>'S4 Maquette'!C209</f>
        <v>0</v>
      </c>
      <c r="C209" s="24" t="s">
        <v>305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138"/>
      <c r="W209" s="83"/>
      <c r="X209" s="84"/>
      <c r="Y209" s="84"/>
    </row>
    <row r="210" spans="1:25" ht="30.4" customHeight="1">
      <c r="A210" s="144">
        <f>'S4 Maquette'!B210</f>
        <v>0</v>
      </c>
      <c r="B210" s="144">
        <f>'S4 Maquette'!C210</f>
        <v>0</v>
      </c>
      <c r="C210" s="24" t="s">
        <v>305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138"/>
      <c r="W210" s="83"/>
      <c r="X210" s="84"/>
      <c r="Y210" s="84"/>
    </row>
    <row r="211" spans="1:25" ht="30.4" customHeight="1">
      <c r="A211" s="144">
        <f>'S4 Maquette'!B211</f>
        <v>0</v>
      </c>
      <c r="B211" s="144">
        <f>'S4 Maquette'!C211</f>
        <v>0</v>
      </c>
      <c r="C211" s="24" t="s">
        <v>305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138"/>
      <c r="W211" s="83"/>
      <c r="X211" s="84"/>
      <c r="Y211" s="84"/>
    </row>
    <row r="212" spans="1:25" ht="30.4" customHeight="1">
      <c r="A212" s="144">
        <f>'S4 Maquette'!B212</f>
        <v>0</v>
      </c>
      <c r="B212" s="144">
        <f>'S4 Maquette'!C212</f>
        <v>0</v>
      </c>
      <c r="C212" s="24" t="s">
        <v>305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138"/>
      <c r="W212" s="83"/>
      <c r="X212" s="84"/>
      <c r="Y212" s="84"/>
    </row>
    <row r="213" spans="1:25" ht="30.4" customHeight="1">
      <c r="A213" s="144">
        <f>'S4 Maquette'!B213</f>
        <v>0</v>
      </c>
      <c r="B213" s="144">
        <f>'S4 Maquette'!C213</f>
        <v>0</v>
      </c>
      <c r="C213" s="24" t="s">
        <v>305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138"/>
      <c r="W213" s="83"/>
      <c r="X213" s="84"/>
      <c r="Y213" s="84"/>
    </row>
    <row r="214" spans="1:25" ht="30.4" customHeight="1">
      <c r="A214" s="144">
        <f>'S4 Maquette'!B214</f>
        <v>0</v>
      </c>
      <c r="B214" s="144">
        <f>'S4 Maquette'!C214</f>
        <v>0</v>
      </c>
      <c r="C214" s="24" t="s">
        <v>305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138"/>
      <c r="W214" s="83"/>
      <c r="X214" s="84"/>
      <c r="Y214" s="84"/>
    </row>
    <row r="215" spans="1:25" ht="30.4" customHeight="1">
      <c r="A215" s="144">
        <f>'S4 Maquette'!B215</f>
        <v>0</v>
      </c>
      <c r="B215" s="144">
        <f>'S4 Maquette'!C215</f>
        <v>0</v>
      </c>
      <c r="C215" s="24" t="s">
        <v>305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138"/>
      <c r="W215" s="83"/>
      <c r="X215" s="84"/>
      <c r="Y215" s="84"/>
    </row>
    <row r="216" spans="1:25" ht="30.4" customHeight="1">
      <c r="A216" s="144">
        <f>'S4 Maquette'!B216</f>
        <v>0</v>
      </c>
      <c r="B216" s="144">
        <f>'S4 Maquette'!C216</f>
        <v>0</v>
      </c>
      <c r="C216" s="24" t="s">
        <v>305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138"/>
      <c r="W216" s="83"/>
      <c r="X216" s="84"/>
      <c r="Y216" s="84"/>
    </row>
    <row r="217" spans="1:25" ht="30.4" customHeight="1">
      <c r="A217" s="144">
        <f>'S4 Maquette'!B217</f>
        <v>0</v>
      </c>
      <c r="B217" s="144">
        <f>'S4 Maquette'!C217</f>
        <v>0</v>
      </c>
      <c r="C217" s="24" t="s">
        <v>305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138"/>
      <c r="W217" s="83"/>
      <c r="X217" s="84"/>
      <c r="Y217" s="84"/>
    </row>
    <row r="218" spans="1:25" ht="30.4" customHeight="1">
      <c r="A218" s="144">
        <f>'S4 Maquette'!B218</f>
        <v>0</v>
      </c>
      <c r="B218" s="144">
        <f>'S4 Maquette'!C218</f>
        <v>0</v>
      </c>
      <c r="C218" s="24" t="s">
        <v>305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138"/>
      <c r="W218" s="83"/>
      <c r="X218" s="84"/>
      <c r="Y218" s="84"/>
    </row>
    <row r="219" spans="1:25" ht="30.4" customHeight="1">
      <c r="A219" s="144">
        <f>'S4 Maquette'!B219</f>
        <v>0</v>
      </c>
      <c r="B219" s="144">
        <f>'S4 Maquette'!C219</f>
        <v>0</v>
      </c>
      <c r="C219" s="24" t="s">
        <v>305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138"/>
      <c r="W219" s="83"/>
      <c r="X219" s="84"/>
      <c r="Y219" s="84"/>
    </row>
    <row r="220" spans="1:25" ht="30.4" customHeight="1">
      <c r="A220" s="144">
        <f>'S4 Maquette'!B220</f>
        <v>0</v>
      </c>
      <c r="B220" s="144">
        <f>'S4 Maquette'!C220</f>
        <v>0</v>
      </c>
      <c r="C220" s="24" t="s">
        <v>305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138"/>
      <c r="W220" s="83"/>
      <c r="X220" s="84"/>
      <c r="Y220" s="84"/>
    </row>
    <row r="221" spans="1:25" ht="30.4" customHeight="1">
      <c r="A221" s="144">
        <f>'S4 Maquette'!B221</f>
        <v>0</v>
      </c>
      <c r="B221" s="144">
        <f>'S4 Maquette'!C221</f>
        <v>0</v>
      </c>
      <c r="C221" s="24" t="s">
        <v>305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138"/>
      <c r="W221" s="83"/>
      <c r="X221" s="84"/>
      <c r="Y221" s="84"/>
    </row>
    <row r="222" spans="1:25" ht="30.4" customHeight="1">
      <c r="A222" s="144">
        <f>'S4 Maquette'!B222</f>
        <v>0</v>
      </c>
      <c r="B222" s="144">
        <f>'S4 Maquette'!C222</f>
        <v>0</v>
      </c>
      <c r="C222" s="24" t="s">
        <v>305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138"/>
      <c r="W222" s="83"/>
      <c r="X222" s="84"/>
      <c r="Y222" s="84"/>
    </row>
    <row r="223" spans="1:25" ht="30.4" customHeight="1">
      <c r="A223" s="144">
        <f>'S4 Maquette'!B223</f>
        <v>0</v>
      </c>
      <c r="B223" s="144">
        <f>'S4 Maquette'!C223</f>
        <v>0</v>
      </c>
      <c r="C223" s="24" t="s">
        <v>305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138"/>
      <c r="W223" s="83"/>
      <c r="X223" s="84"/>
      <c r="Y223" s="84"/>
    </row>
    <row r="224" spans="1:25" ht="30.4" customHeight="1">
      <c r="A224" s="144">
        <f>'S4 Maquette'!B224</f>
        <v>0</v>
      </c>
      <c r="B224" s="144">
        <f>'S4 Maquette'!C224</f>
        <v>0</v>
      </c>
      <c r="C224" s="24" t="s">
        <v>305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138"/>
      <c r="W224" s="83"/>
      <c r="X224" s="84"/>
      <c r="Y224" s="84"/>
    </row>
    <row r="225" spans="1:25" ht="30.4" customHeight="1">
      <c r="A225" s="144">
        <f>'S4 Maquette'!B225</f>
        <v>0</v>
      </c>
      <c r="B225" s="144">
        <f>'S4 Maquette'!C225</f>
        <v>0</v>
      </c>
      <c r="C225" s="24" t="s">
        <v>305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138"/>
      <c r="W225" s="83"/>
      <c r="X225" s="84"/>
      <c r="Y225" s="84"/>
    </row>
    <row r="226" spans="1:25" ht="30.4" customHeight="1">
      <c r="A226" s="144">
        <f>'S4 Maquette'!B226</f>
        <v>0</v>
      </c>
      <c r="B226" s="144">
        <f>'S4 Maquette'!C226</f>
        <v>0</v>
      </c>
      <c r="C226" s="24" t="s">
        <v>305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138"/>
      <c r="W226" s="83"/>
      <c r="X226" s="84"/>
      <c r="Y226" s="84"/>
    </row>
    <row r="227" spans="1:25" ht="30.4" customHeight="1">
      <c r="A227" s="144">
        <f>'S4 Maquette'!B227</f>
        <v>0</v>
      </c>
      <c r="B227" s="144">
        <f>'S4 Maquette'!C227</f>
        <v>0</v>
      </c>
      <c r="C227" s="24" t="s">
        <v>305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138"/>
      <c r="W227" s="83"/>
      <c r="X227" s="84"/>
      <c r="Y227" s="84"/>
    </row>
    <row r="228" spans="1:25" ht="30.4" customHeight="1">
      <c r="A228" s="144">
        <f>'S4 Maquette'!B228</f>
        <v>0</v>
      </c>
      <c r="B228" s="144">
        <f>'S4 Maquette'!C228</f>
        <v>0</v>
      </c>
      <c r="C228" s="24" t="s">
        <v>305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138"/>
      <c r="W228" s="83"/>
      <c r="X228" s="84"/>
      <c r="Y228" s="84"/>
    </row>
    <row r="229" spans="1:25" ht="30.4" customHeight="1">
      <c r="A229" s="144">
        <f>'S4 Maquette'!B229</f>
        <v>0</v>
      </c>
      <c r="B229" s="144">
        <f>'S4 Maquette'!C229</f>
        <v>0</v>
      </c>
      <c r="C229" s="24" t="s">
        <v>305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138"/>
      <c r="W229" s="83"/>
      <c r="X229" s="84"/>
      <c r="Y229" s="84"/>
    </row>
    <row r="230" spans="1:25" ht="30.4" customHeight="1">
      <c r="A230" s="144">
        <f>'S4 Maquette'!B230</f>
        <v>0</v>
      </c>
      <c r="B230" s="144">
        <f>'S4 Maquette'!C230</f>
        <v>0</v>
      </c>
      <c r="C230" s="24" t="s">
        <v>305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138"/>
      <c r="W230" s="83"/>
      <c r="X230" s="84"/>
      <c r="Y230" s="84"/>
    </row>
    <row r="231" spans="1:25" ht="30.4" customHeight="1">
      <c r="A231" s="144">
        <f>'S4 Maquette'!B231</f>
        <v>0</v>
      </c>
      <c r="B231" s="144">
        <f>'S4 Maquette'!C231</f>
        <v>0</v>
      </c>
      <c r="C231" s="24" t="s">
        <v>305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138"/>
      <c r="W231" s="83"/>
      <c r="X231" s="84"/>
      <c r="Y231" s="84"/>
    </row>
    <row r="232" spans="1:25" ht="30.4" customHeight="1">
      <c r="A232" s="144">
        <f>'S4 Maquette'!B232</f>
        <v>0</v>
      </c>
      <c r="B232" s="144">
        <f>'S4 Maquette'!C232</f>
        <v>0</v>
      </c>
      <c r="C232" s="24" t="s">
        <v>305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138"/>
      <c r="W232" s="83"/>
      <c r="X232" s="84"/>
      <c r="Y232" s="84"/>
    </row>
    <row r="233" spans="1:25" ht="30.4" customHeight="1">
      <c r="A233" s="144">
        <f>'S4 Maquette'!B233</f>
        <v>0</v>
      </c>
      <c r="B233" s="144">
        <f>'S4 Maquette'!C233</f>
        <v>0</v>
      </c>
      <c r="C233" s="24" t="s">
        <v>305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138"/>
      <c r="W233" s="83"/>
      <c r="X233" s="84"/>
      <c r="Y233" s="84"/>
    </row>
    <row r="234" spans="1:25" ht="30.4" customHeight="1">
      <c r="A234" s="144">
        <f>'S4 Maquette'!B234</f>
        <v>0</v>
      </c>
      <c r="B234" s="144">
        <f>'S4 Maquette'!C234</f>
        <v>0</v>
      </c>
      <c r="C234" s="24" t="s">
        <v>305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138"/>
      <c r="W234" s="83"/>
      <c r="X234" s="84"/>
      <c r="Y234" s="84"/>
    </row>
    <row r="235" spans="1:25" ht="30.4" customHeight="1">
      <c r="A235" s="144">
        <f>'S4 Maquette'!B235</f>
        <v>0</v>
      </c>
      <c r="B235" s="144">
        <f>'S4 Maquette'!C235</f>
        <v>0</v>
      </c>
      <c r="C235" s="24" t="s">
        <v>305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138"/>
      <c r="W235" s="83"/>
      <c r="X235" s="84"/>
      <c r="Y235" s="84"/>
    </row>
    <row r="236" spans="1:25" ht="30.4" customHeight="1">
      <c r="A236" s="144">
        <f>'S4 Maquette'!B236</f>
        <v>0</v>
      </c>
      <c r="B236" s="144">
        <f>'S4 Maquette'!C236</f>
        <v>0</v>
      </c>
      <c r="C236" s="24" t="s">
        <v>305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138"/>
      <c r="W236" s="83"/>
      <c r="X236" s="84"/>
      <c r="Y236" s="84"/>
    </row>
    <row r="237" spans="1:25" ht="30.4" customHeight="1">
      <c r="A237" s="144">
        <f>'S4 Maquette'!B237</f>
        <v>0</v>
      </c>
      <c r="B237" s="144">
        <f>'S4 Maquette'!C237</f>
        <v>0</v>
      </c>
      <c r="C237" s="24" t="s">
        <v>305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138"/>
      <c r="W237" s="83"/>
      <c r="X237" s="84"/>
      <c r="Y237" s="84"/>
    </row>
    <row r="238" spans="1:25" ht="30.4" customHeight="1">
      <c r="A238" s="144">
        <f>'S4 Maquette'!B238</f>
        <v>0</v>
      </c>
      <c r="B238" s="144">
        <f>'S4 Maquette'!C238</f>
        <v>0</v>
      </c>
      <c r="C238" s="24" t="s">
        <v>305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138"/>
      <c r="W238" s="83"/>
      <c r="X238" s="84"/>
      <c r="Y238" s="84"/>
    </row>
    <row r="239" spans="1:25" ht="30.4" customHeight="1">
      <c r="A239" s="144">
        <f>'S4 Maquette'!B239</f>
        <v>0</v>
      </c>
      <c r="B239" s="144">
        <f>'S4 Maquette'!C239</f>
        <v>0</v>
      </c>
      <c r="C239" s="24" t="s">
        <v>305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138"/>
      <c r="W239" s="83"/>
      <c r="X239" s="84"/>
      <c r="Y239" s="84"/>
    </row>
    <row r="240" spans="1:25" ht="30.4" customHeight="1">
      <c r="A240" s="144">
        <f>'S4 Maquette'!B240</f>
        <v>0</v>
      </c>
      <c r="B240" s="144">
        <f>'S4 Maquette'!C240</f>
        <v>0</v>
      </c>
      <c r="C240" s="24" t="s">
        <v>305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138"/>
      <c r="W240" s="83"/>
      <c r="X240" s="84"/>
      <c r="Y240" s="84"/>
    </row>
    <row r="241" spans="1:25" ht="30.4" customHeight="1">
      <c r="A241" s="144">
        <f>'S4 Maquette'!B241</f>
        <v>0</v>
      </c>
      <c r="B241" s="144">
        <f>'S4 Maquette'!C241</f>
        <v>0</v>
      </c>
      <c r="C241" s="24" t="s">
        <v>305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138"/>
      <c r="W241" s="83"/>
      <c r="X241" s="84"/>
      <c r="Y241" s="84"/>
    </row>
    <row r="242" spans="1:25" ht="30.4" customHeight="1">
      <c r="A242" s="144">
        <f>'S4 Maquette'!B242</f>
        <v>0</v>
      </c>
      <c r="B242" s="144">
        <f>'S4 Maquette'!C242</f>
        <v>0</v>
      </c>
      <c r="C242" s="24" t="s">
        <v>305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138"/>
      <c r="W242" s="83"/>
      <c r="X242" s="84"/>
      <c r="Y242" s="84"/>
    </row>
    <row r="243" spans="1:25" ht="30.4" customHeight="1">
      <c r="A243" s="144">
        <f>'S4 Maquette'!B243</f>
        <v>0</v>
      </c>
      <c r="B243" s="144">
        <f>'S4 Maquette'!C243</f>
        <v>0</v>
      </c>
      <c r="C243" s="24" t="s">
        <v>305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138"/>
      <c r="W243" s="83"/>
      <c r="X243" s="84"/>
      <c r="Y243" s="84"/>
    </row>
    <row r="244" spans="1:25" ht="30.4" customHeight="1">
      <c r="A244" s="144">
        <f>'S4 Maquette'!B244</f>
        <v>0</v>
      </c>
      <c r="B244" s="144">
        <f>'S4 Maquette'!C244</f>
        <v>0</v>
      </c>
      <c r="C244" s="24" t="s">
        <v>305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138"/>
      <c r="W244" s="83"/>
      <c r="X244" s="84"/>
      <c r="Y244" s="84"/>
    </row>
    <row r="245" spans="1:25" ht="30.4" customHeight="1">
      <c r="A245" s="144">
        <f>'S4 Maquette'!B245</f>
        <v>0</v>
      </c>
      <c r="B245" s="144">
        <f>'S4 Maquette'!C245</f>
        <v>0</v>
      </c>
      <c r="C245" s="24" t="s">
        <v>305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138"/>
      <c r="W245" s="83"/>
      <c r="X245" s="84"/>
      <c r="Y245" s="84"/>
    </row>
    <row r="246" spans="1:25" ht="30.4" customHeight="1">
      <c r="A246" s="144">
        <f>'S4 Maquette'!B246</f>
        <v>0</v>
      </c>
      <c r="B246" s="144">
        <f>'S4 Maquette'!C246</f>
        <v>0</v>
      </c>
      <c r="C246" s="24" t="s">
        <v>305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138"/>
      <c r="W246" s="83"/>
      <c r="X246" s="84"/>
      <c r="Y246" s="84"/>
    </row>
    <row r="247" spans="1:25" ht="30.4" customHeight="1">
      <c r="A247" s="144">
        <f>'S4 Maquette'!B247</f>
        <v>0</v>
      </c>
      <c r="B247" s="144">
        <f>'S4 Maquette'!C247</f>
        <v>0</v>
      </c>
      <c r="C247" s="24" t="s">
        <v>305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138"/>
      <c r="W247" s="83"/>
      <c r="X247" s="84"/>
      <c r="Y247" s="84"/>
    </row>
    <row r="248" spans="1:25" ht="30.4" customHeight="1">
      <c r="A248" s="144">
        <f>'S4 Maquette'!B248</f>
        <v>0</v>
      </c>
      <c r="B248" s="144">
        <f>'S4 Maquette'!C248</f>
        <v>0</v>
      </c>
      <c r="C248" s="24" t="s">
        <v>305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138"/>
      <c r="W248" s="83"/>
      <c r="X248" s="84"/>
      <c r="Y248" s="84"/>
    </row>
    <row r="249" spans="1:25" ht="30.4" customHeight="1">
      <c r="A249" s="144">
        <f>'S4 Maquette'!B249</f>
        <v>0</v>
      </c>
      <c r="B249" s="144">
        <f>'S4 Maquette'!C249</f>
        <v>0</v>
      </c>
      <c r="C249" s="24" t="s">
        <v>305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138"/>
      <c r="W249" s="83"/>
      <c r="X249" s="84"/>
      <c r="Y249" s="84"/>
    </row>
    <row r="250" spans="1:25" ht="30.4" customHeight="1">
      <c r="A250" s="144">
        <f>'S4 Maquette'!B250</f>
        <v>0</v>
      </c>
      <c r="B250" s="144">
        <f>'S4 Maquette'!C250</f>
        <v>0</v>
      </c>
      <c r="C250" s="24" t="s">
        <v>305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138"/>
      <c r="W250" s="83"/>
      <c r="X250" s="84"/>
      <c r="Y250" s="84"/>
    </row>
    <row r="251" spans="1:25" ht="30.4" customHeight="1">
      <c r="A251" s="144">
        <f>'S4 Maquette'!B251</f>
        <v>0</v>
      </c>
      <c r="B251" s="144">
        <f>'S4 Maquette'!C251</f>
        <v>0</v>
      </c>
      <c r="C251" s="24" t="s">
        <v>305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138"/>
      <c r="W251" s="83"/>
      <c r="X251" s="84"/>
      <c r="Y251" s="84"/>
    </row>
    <row r="252" spans="1:25" ht="30.4" customHeight="1">
      <c r="A252" s="144">
        <f>'S4 Maquette'!B252</f>
        <v>0</v>
      </c>
      <c r="B252" s="144">
        <f>'S4 Maquette'!C252</f>
        <v>0</v>
      </c>
      <c r="C252" s="24" t="s">
        <v>305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138"/>
      <c r="W252" s="83"/>
      <c r="X252" s="84"/>
      <c r="Y252" s="84"/>
    </row>
    <row r="253" spans="1:25" ht="30.4" customHeight="1">
      <c r="A253" s="144">
        <f>'S4 Maquette'!B253</f>
        <v>0</v>
      </c>
      <c r="B253" s="144">
        <f>'S4 Maquette'!C253</f>
        <v>0</v>
      </c>
      <c r="C253" s="24" t="s">
        <v>305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138"/>
      <c r="W253" s="83"/>
      <c r="X253" s="84"/>
      <c r="Y253" s="84"/>
    </row>
    <row r="254" spans="1:25" ht="30.4" customHeight="1">
      <c r="A254" s="144">
        <f>'S4 Maquette'!B254</f>
        <v>0</v>
      </c>
      <c r="B254" s="144">
        <f>'S4 Maquette'!C254</f>
        <v>0</v>
      </c>
      <c r="C254" s="24" t="s">
        <v>305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138"/>
      <c r="W254" s="83"/>
      <c r="X254" s="84"/>
      <c r="Y254" s="84"/>
    </row>
    <row r="255" spans="1:25" ht="30.4" customHeight="1">
      <c r="A255" s="144">
        <f>'S4 Maquette'!B255</f>
        <v>0</v>
      </c>
      <c r="B255" s="144">
        <f>'S4 Maquette'!C255</f>
        <v>0</v>
      </c>
      <c r="C255" s="24" t="s">
        <v>305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138"/>
      <c r="W255" s="83"/>
      <c r="X255" s="84"/>
      <c r="Y255" s="84"/>
    </row>
    <row r="256" spans="1:25" ht="30.4" customHeight="1">
      <c r="A256" s="144">
        <f>'S4 Maquette'!B256</f>
        <v>0</v>
      </c>
      <c r="B256" s="144">
        <f>'S4 Maquette'!C256</f>
        <v>0</v>
      </c>
      <c r="C256" s="24" t="s">
        <v>305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138"/>
      <c r="W256" s="83"/>
      <c r="X256" s="84"/>
      <c r="Y256" s="84"/>
    </row>
    <row r="257" spans="1:25" ht="30.4" customHeight="1">
      <c r="A257" s="144">
        <f>'S4 Maquette'!B257</f>
        <v>0</v>
      </c>
      <c r="B257" s="144">
        <f>'S4 Maquette'!C257</f>
        <v>0</v>
      </c>
      <c r="C257" s="24" t="s">
        <v>305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138"/>
      <c r="W257" s="83"/>
      <c r="X257" s="84"/>
      <c r="Y257" s="84"/>
    </row>
    <row r="258" spans="1:25" ht="30.4" customHeight="1">
      <c r="A258" s="144">
        <f>'S4 Maquette'!B258</f>
        <v>0</v>
      </c>
      <c r="B258" s="144">
        <f>'S4 Maquette'!C258</f>
        <v>0</v>
      </c>
      <c r="C258" s="24" t="s">
        <v>305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138"/>
      <c r="W258" s="83"/>
      <c r="X258" s="84"/>
      <c r="Y258" s="84"/>
    </row>
    <row r="259" spans="1:25" ht="30.4" customHeight="1">
      <c r="A259" s="144">
        <f>'S4 Maquette'!B259</f>
        <v>0</v>
      </c>
      <c r="B259" s="144">
        <f>'S4 Maquette'!C259</f>
        <v>0</v>
      </c>
      <c r="C259" s="24" t="s">
        <v>305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138"/>
      <c r="W259" s="83"/>
      <c r="X259" s="84"/>
      <c r="Y259" s="84"/>
    </row>
    <row r="260" spans="1:25" ht="30.4" customHeight="1">
      <c r="A260" s="144">
        <f>'S4 Maquette'!B260</f>
        <v>0</v>
      </c>
      <c r="B260" s="144">
        <f>'S4 Maquette'!C260</f>
        <v>0</v>
      </c>
      <c r="C260" s="24" t="s">
        <v>305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138"/>
      <c r="W260" s="83"/>
      <c r="X260" s="84"/>
      <c r="Y260" s="84"/>
    </row>
    <row r="261" spans="1:25" ht="30.4" customHeight="1">
      <c r="A261" s="144">
        <f>'S4 Maquette'!B261</f>
        <v>0</v>
      </c>
      <c r="B261" s="144">
        <f>'S4 Maquette'!C261</f>
        <v>0</v>
      </c>
      <c r="C261" s="24" t="s">
        <v>305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138"/>
      <c r="W261" s="83"/>
      <c r="X261" s="84"/>
      <c r="Y261" s="84"/>
    </row>
    <row r="262" spans="1:25" ht="30.4" customHeight="1">
      <c r="A262" s="144">
        <f>'S4 Maquette'!B262</f>
        <v>0</v>
      </c>
      <c r="B262" s="144">
        <f>'S4 Maquette'!C262</f>
        <v>0</v>
      </c>
      <c r="C262" s="24" t="s">
        <v>305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138"/>
      <c r="W262" s="83"/>
      <c r="X262" s="84"/>
      <c r="Y262" s="84"/>
    </row>
    <row r="263" spans="1:25" ht="30.4" customHeight="1">
      <c r="A263" s="144">
        <f>'S4 Maquette'!B263</f>
        <v>0</v>
      </c>
      <c r="B263" s="144">
        <f>'S4 Maquette'!C263</f>
        <v>0</v>
      </c>
      <c r="C263" s="24" t="s">
        <v>305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138"/>
      <c r="W263" s="83"/>
      <c r="X263" s="84"/>
      <c r="Y263" s="84"/>
    </row>
    <row r="264" spans="1:25" ht="30.4" customHeight="1">
      <c r="A264" s="144">
        <f>'S4 Maquette'!B264</f>
        <v>0</v>
      </c>
      <c r="B264" s="144">
        <f>'S4 Maquette'!C264</f>
        <v>0</v>
      </c>
      <c r="C264" s="24" t="s">
        <v>305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138"/>
      <c r="W264" s="83"/>
      <c r="X264" s="84"/>
      <c r="Y264" s="84"/>
    </row>
    <row r="265" spans="1:25" ht="30.4" customHeight="1">
      <c r="A265" s="144">
        <f>'S4 Maquette'!B265</f>
        <v>0</v>
      </c>
      <c r="B265" s="144">
        <f>'S4 Maquette'!C265</f>
        <v>0</v>
      </c>
      <c r="C265" s="24" t="s">
        <v>305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138"/>
      <c r="W265" s="83"/>
      <c r="X265" s="84"/>
      <c r="Y265" s="84"/>
    </row>
    <row r="266" spans="1:25" ht="30.4" customHeight="1">
      <c r="A266" s="144">
        <f>'S4 Maquette'!B266</f>
        <v>0</v>
      </c>
      <c r="B266" s="144">
        <f>'S4 Maquette'!C266</f>
        <v>0</v>
      </c>
      <c r="C266" s="24" t="s">
        <v>305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138"/>
      <c r="W266" s="83"/>
      <c r="X266" s="84"/>
      <c r="Y266" s="84"/>
    </row>
    <row r="267" spans="1:25" ht="30.4" customHeight="1">
      <c r="A267" s="144">
        <f>'S4 Maquette'!B267</f>
        <v>0</v>
      </c>
      <c r="B267" s="144">
        <f>'S4 Maquette'!C267</f>
        <v>0</v>
      </c>
      <c r="C267" s="24" t="s">
        <v>305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138"/>
      <c r="W267" s="83"/>
      <c r="X267" s="84"/>
      <c r="Y267" s="84"/>
    </row>
    <row r="268" spans="1:25" ht="30.4" customHeight="1">
      <c r="A268" s="144">
        <f>'S4 Maquette'!B268</f>
        <v>0</v>
      </c>
      <c r="B268" s="144">
        <f>'S4 Maquette'!C268</f>
        <v>0</v>
      </c>
      <c r="C268" s="24" t="s">
        <v>305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138"/>
      <c r="W268" s="83"/>
      <c r="X268" s="84"/>
      <c r="Y268" s="84"/>
    </row>
    <row r="269" spans="1:25" ht="30.4" customHeight="1">
      <c r="A269" s="144">
        <f>'S4 Maquette'!B269</f>
        <v>0</v>
      </c>
      <c r="B269" s="144">
        <f>'S4 Maquette'!C269</f>
        <v>0</v>
      </c>
      <c r="C269" s="24" t="s">
        <v>305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138"/>
      <c r="W269" s="83"/>
      <c r="X269" s="84"/>
      <c r="Y269" s="84"/>
    </row>
    <row r="270" spans="1:25" ht="30.4" customHeight="1">
      <c r="A270" s="144">
        <f>'S4 Maquette'!B270</f>
        <v>0</v>
      </c>
      <c r="B270" s="144">
        <f>'S4 Maquette'!C270</f>
        <v>0</v>
      </c>
      <c r="C270" s="24" t="s">
        <v>305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138"/>
      <c r="W270" s="83"/>
      <c r="X270" s="84"/>
      <c r="Y270" s="84"/>
    </row>
    <row r="271" spans="1:25" ht="30.4" customHeight="1">
      <c r="A271" s="144">
        <f>'S4 Maquette'!B271</f>
        <v>0</v>
      </c>
      <c r="B271" s="144">
        <f>'S4 Maquette'!C271</f>
        <v>0</v>
      </c>
      <c r="C271" s="24" t="s">
        <v>305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138"/>
      <c r="W271" s="83"/>
      <c r="X271" s="84"/>
      <c r="Y271" s="84"/>
    </row>
    <row r="272" spans="1:25" ht="30.4" customHeight="1">
      <c r="A272" s="144">
        <f>'S4 Maquette'!B272</f>
        <v>0</v>
      </c>
      <c r="B272" s="144">
        <f>'S4 Maquette'!C272</f>
        <v>0</v>
      </c>
      <c r="C272" s="24" t="s">
        <v>305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138"/>
      <c r="W272" s="83"/>
      <c r="X272" s="84"/>
      <c r="Y272" s="84"/>
    </row>
    <row r="273" spans="1:25" ht="30.4" customHeight="1">
      <c r="A273" s="144">
        <f>'S4 Maquette'!B273</f>
        <v>0</v>
      </c>
      <c r="B273" s="144">
        <f>'S4 Maquette'!C273</f>
        <v>0</v>
      </c>
      <c r="C273" s="24" t="s">
        <v>305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138"/>
      <c r="W273" s="83"/>
      <c r="X273" s="84"/>
      <c r="Y273" s="84"/>
    </row>
    <row r="274" spans="1:25" ht="30.4" customHeight="1">
      <c r="A274" s="144">
        <f>'S4 Maquette'!B274</f>
        <v>0</v>
      </c>
      <c r="B274" s="144">
        <f>'S4 Maquette'!C274</f>
        <v>0</v>
      </c>
      <c r="C274" s="24" t="s">
        <v>305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138"/>
      <c r="W274" s="83"/>
      <c r="X274" s="84"/>
      <c r="Y274" s="84"/>
    </row>
    <row r="275" spans="1:25" ht="30.4" customHeight="1">
      <c r="A275" s="144">
        <f>'S4 Maquette'!B275</f>
        <v>0</v>
      </c>
      <c r="B275" s="144">
        <f>'S4 Maquette'!C275</f>
        <v>0</v>
      </c>
      <c r="C275" s="24" t="s">
        <v>305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138"/>
      <c r="W275" s="83"/>
      <c r="X275" s="84"/>
      <c r="Y275" s="84"/>
    </row>
    <row r="276" spans="1:25" ht="30.4" customHeight="1">
      <c r="A276" s="144">
        <f>'S4 Maquette'!B276</f>
        <v>0</v>
      </c>
      <c r="B276" s="144">
        <f>'S4 Maquette'!C276</f>
        <v>0</v>
      </c>
      <c r="C276" s="24" t="s">
        <v>305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138"/>
      <c r="W276" s="83"/>
      <c r="X276" s="84"/>
      <c r="Y276" s="84"/>
    </row>
    <row r="277" spans="1:25" ht="30.4" customHeight="1">
      <c r="A277" s="144">
        <f>'S4 Maquette'!B277</f>
        <v>0</v>
      </c>
      <c r="B277" s="144">
        <f>'S4 Maquette'!C277</f>
        <v>0</v>
      </c>
      <c r="C277" s="24" t="s">
        <v>305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138"/>
      <c r="W277" s="83"/>
      <c r="X277" s="84"/>
      <c r="Y277" s="84"/>
    </row>
    <row r="278" spans="1:25" ht="30.4" customHeight="1">
      <c r="A278" s="144">
        <f>'S4 Maquette'!B278</f>
        <v>0</v>
      </c>
      <c r="B278" s="144">
        <f>'S4 Maquette'!C278</f>
        <v>0</v>
      </c>
      <c r="C278" s="24" t="s">
        <v>305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138"/>
      <c r="W278" s="83"/>
      <c r="X278" s="84"/>
      <c r="Y278" s="84"/>
    </row>
    <row r="279" spans="1:25" ht="30.4" customHeight="1">
      <c r="A279" s="144">
        <f>'S4 Maquette'!B279</f>
        <v>0</v>
      </c>
      <c r="B279" s="144">
        <f>'S4 Maquette'!C279</f>
        <v>0</v>
      </c>
      <c r="C279" s="24" t="s">
        <v>305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138"/>
      <c r="W279" s="83"/>
      <c r="X279" s="84"/>
      <c r="Y279" s="84"/>
    </row>
    <row r="280" spans="1:25" ht="30.4" customHeight="1">
      <c r="A280" s="144">
        <f>'S4 Maquette'!B280</f>
        <v>0</v>
      </c>
      <c r="B280" s="144">
        <f>'S4 Maquette'!C280</f>
        <v>0</v>
      </c>
      <c r="C280" s="24" t="s">
        <v>305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138"/>
      <c r="W280" s="83"/>
      <c r="X280" s="84"/>
      <c r="Y280" s="84"/>
    </row>
    <row r="281" spans="1:25" ht="30.4" customHeight="1">
      <c r="A281" s="144">
        <f>'S4 Maquette'!B281</f>
        <v>0</v>
      </c>
      <c r="B281" s="144">
        <f>'S4 Maquette'!C281</f>
        <v>0</v>
      </c>
      <c r="C281" s="24" t="s">
        <v>305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138"/>
      <c r="W281" s="83"/>
      <c r="X281" s="84"/>
      <c r="Y281" s="84"/>
    </row>
    <row r="282" spans="1:25" ht="30.4" customHeight="1">
      <c r="A282" s="144">
        <f>'S4 Maquette'!B282</f>
        <v>0</v>
      </c>
      <c r="B282" s="144">
        <f>'S4 Maquette'!C282</f>
        <v>0</v>
      </c>
      <c r="C282" s="24" t="s">
        <v>305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138"/>
      <c r="W282" s="83"/>
      <c r="X282" s="84"/>
      <c r="Y282" s="84"/>
    </row>
    <row r="283" spans="1:25" ht="30.4" customHeight="1">
      <c r="A283" s="144">
        <f>'S4 Maquette'!B283</f>
        <v>0</v>
      </c>
      <c r="B283" s="144">
        <f>'S4 Maquette'!C283</f>
        <v>0</v>
      </c>
      <c r="C283" s="24" t="s">
        <v>305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138"/>
      <c r="W283" s="83"/>
      <c r="X283" s="84"/>
      <c r="Y283" s="84"/>
    </row>
    <row r="284" spans="1:25" ht="30.4" customHeight="1">
      <c r="A284" s="144">
        <f>'S4 Maquette'!B284</f>
        <v>0</v>
      </c>
      <c r="B284" s="144">
        <f>'S4 Maquette'!C284</f>
        <v>0</v>
      </c>
      <c r="C284" s="24" t="s">
        <v>305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138"/>
      <c r="W284" s="83"/>
      <c r="X284" s="84"/>
      <c r="Y284" s="84"/>
    </row>
    <row r="285" spans="1:25" ht="30.4" customHeight="1">
      <c r="A285" s="144">
        <f>'S4 Maquette'!B285</f>
        <v>0</v>
      </c>
      <c r="B285" s="144">
        <f>'S4 Maquette'!C285</f>
        <v>0</v>
      </c>
      <c r="C285" s="24" t="s">
        <v>305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138"/>
      <c r="W285" s="83"/>
      <c r="X285" s="84"/>
      <c r="Y285" s="84"/>
    </row>
    <row r="286" spans="1:25" ht="30.4" customHeight="1">
      <c r="A286" s="144">
        <f>'S4 Maquette'!B286</f>
        <v>0</v>
      </c>
      <c r="B286" s="144">
        <f>'S4 Maquette'!C286</f>
        <v>0</v>
      </c>
      <c r="C286" s="24" t="s">
        <v>305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138"/>
      <c r="W286" s="83"/>
      <c r="X286" s="84"/>
      <c r="Y286" s="84"/>
    </row>
    <row r="287" spans="1:25" ht="30.4" customHeight="1">
      <c r="A287" s="144">
        <f>'S4 Maquette'!B287</f>
        <v>0</v>
      </c>
      <c r="B287" s="144">
        <f>'S4 Maquette'!C287</f>
        <v>0</v>
      </c>
      <c r="C287" s="24" t="s">
        <v>305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138"/>
      <c r="W287" s="83"/>
      <c r="X287" s="84"/>
      <c r="Y287" s="84"/>
    </row>
    <row r="288" spans="1:25" ht="30.4" customHeight="1">
      <c r="A288" s="144">
        <f>'S4 Maquette'!B288</f>
        <v>0</v>
      </c>
      <c r="B288" s="144">
        <f>'S4 Maquette'!C288</f>
        <v>0</v>
      </c>
      <c r="C288" s="24" t="s">
        <v>305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138"/>
      <c r="W288" s="83"/>
      <c r="X288" s="84"/>
      <c r="Y288" s="84"/>
    </row>
    <row r="289" spans="1:25" ht="30.4" customHeight="1">
      <c r="A289" s="144">
        <f>'S4 Maquette'!B289</f>
        <v>0</v>
      </c>
      <c r="B289" s="144">
        <f>'S4 Maquette'!C289</f>
        <v>0</v>
      </c>
      <c r="C289" s="24" t="s">
        <v>305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138"/>
      <c r="W289" s="83"/>
      <c r="X289" s="84"/>
      <c r="Y289" s="84"/>
    </row>
    <row r="290" spans="1:25" ht="30.4" customHeight="1">
      <c r="A290" s="144">
        <f>'S4 Maquette'!B290</f>
        <v>0</v>
      </c>
      <c r="B290" s="144">
        <f>'S4 Maquette'!C290</f>
        <v>0</v>
      </c>
      <c r="C290" s="24" t="s">
        <v>305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138"/>
      <c r="W290" s="83"/>
      <c r="X290" s="84"/>
      <c r="Y290" s="84"/>
    </row>
    <row r="291" spans="1:25" ht="30.4" customHeight="1">
      <c r="A291" s="144">
        <f>'S4 Maquette'!B291</f>
        <v>0</v>
      </c>
      <c r="B291" s="144">
        <f>'S4 Maquette'!C291</f>
        <v>0</v>
      </c>
      <c r="C291" s="24" t="s">
        <v>305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138"/>
      <c r="W291" s="83"/>
      <c r="X291" s="84"/>
      <c r="Y291" s="84"/>
    </row>
    <row r="292" spans="1:25" ht="30.4" customHeight="1">
      <c r="A292" s="144">
        <f>'S4 Maquette'!B292</f>
        <v>0</v>
      </c>
      <c r="B292" s="144">
        <f>'S4 Maquette'!C292</f>
        <v>0</v>
      </c>
      <c r="C292" s="24" t="s">
        <v>305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138"/>
      <c r="W292" s="83"/>
      <c r="X292" s="84"/>
      <c r="Y292" s="84"/>
    </row>
    <row r="293" spans="1:25" ht="30.4" customHeight="1">
      <c r="A293" s="144">
        <f>'S4 Maquette'!B293</f>
        <v>0</v>
      </c>
      <c r="B293" s="144">
        <f>'S4 Maquette'!C293</f>
        <v>0</v>
      </c>
      <c r="C293" s="24" t="s">
        <v>305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138"/>
      <c r="W293" s="83"/>
      <c r="X293" s="84"/>
      <c r="Y293" s="84"/>
    </row>
    <row r="294" spans="1:25" ht="30.4" customHeight="1">
      <c r="A294" s="144">
        <f>'S4 Maquette'!B294</f>
        <v>0</v>
      </c>
      <c r="B294" s="144">
        <f>'S4 Maquette'!C294</f>
        <v>0</v>
      </c>
      <c r="C294" s="24" t="s">
        <v>305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138"/>
      <c r="W294" s="83"/>
      <c r="X294" s="84"/>
      <c r="Y294" s="84"/>
    </row>
    <row r="295" spans="1:25" ht="30.4" customHeight="1">
      <c r="A295" s="144">
        <f>'S4 Maquette'!B295</f>
        <v>0</v>
      </c>
      <c r="B295" s="144">
        <f>'S4 Maquette'!C295</f>
        <v>0</v>
      </c>
      <c r="C295" s="24" t="s">
        <v>305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138"/>
      <c r="W295" s="83"/>
      <c r="X295" s="84"/>
      <c r="Y295" s="84"/>
    </row>
    <row r="296" spans="1:25" ht="30.4" customHeight="1">
      <c r="A296" s="144">
        <f>'S4 Maquette'!B296</f>
        <v>0</v>
      </c>
      <c r="B296" s="144">
        <f>'S4 Maquette'!C296</f>
        <v>0</v>
      </c>
      <c r="C296" s="24" t="s">
        <v>305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138"/>
      <c r="W296" s="83"/>
      <c r="X296" s="84"/>
      <c r="Y296" s="84"/>
    </row>
    <row r="297" spans="1:25" ht="30.4" customHeight="1">
      <c r="A297" s="144">
        <f>'S4 Maquette'!B297</f>
        <v>0</v>
      </c>
      <c r="B297" s="144">
        <f>'S4 Maquette'!C297</f>
        <v>0</v>
      </c>
      <c r="C297" s="24" t="s">
        <v>305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138"/>
      <c r="W297" s="83"/>
      <c r="X297" s="84"/>
      <c r="Y297" s="84"/>
    </row>
    <row r="298" spans="1:25" ht="30.4" customHeight="1">
      <c r="A298" s="144">
        <f>'S4 Maquette'!B298</f>
        <v>0</v>
      </c>
      <c r="B298" s="144">
        <f>'S4 Maquette'!C298</f>
        <v>0</v>
      </c>
      <c r="C298" s="24" t="s">
        <v>305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138"/>
      <c r="W298" s="83"/>
      <c r="X298" s="84"/>
      <c r="Y298" s="84"/>
    </row>
    <row r="299" spans="1:25" ht="30.4" customHeight="1">
      <c r="A299" s="144">
        <f>'S4 Maquette'!B299</f>
        <v>0</v>
      </c>
      <c r="B299" s="144">
        <f>'S4 Maquette'!C299</f>
        <v>0</v>
      </c>
      <c r="C299" s="24" t="s">
        <v>305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138"/>
      <c r="W299" s="83"/>
      <c r="X299" s="84"/>
      <c r="Y299" s="84"/>
    </row>
    <row r="300" spans="1:25" ht="30.4" customHeight="1">
      <c r="A300" s="144">
        <f>'S4 Maquette'!B300</f>
        <v>0</v>
      </c>
      <c r="B300" s="144">
        <f>'S4 Maquette'!C300</f>
        <v>0</v>
      </c>
      <c r="C300" s="24" t="s">
        <v>305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138"/>
      <c r="W300" s="83"/>
      <c r="X300" s="84"/>
      <c r="Y300" s="84"/>
    </row>
  </sheetData>
  <mergeCells count="26"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dataValidations count="6">
    <dataValidation type="list" allowBlank="1" showInputMessage="1" showErrorMessage="1" sqref="D1:D6" xr:uid="{00000000-0002-0000-0A00-000000000000}">
      <formula1>"Obligatoire,Facultatif,Complémentaire"</formula1>
    </dataValidation>
    <dataValidation type="list" allowBlank="1" showInputMessage="1" showErrorMessage="1" sqref="C19:C300" xr:uid="{00000000-0002-0000-0A00-000001000000}">
      <formula1>"Modification MCC"</formula1>
    </dataValidation>
    <dataValidation type="list" allowBlank="1" showInputMessage="1" showErrorMessage="1" sqref="E19:I300" xr:uid="{00000000-0002-0000-0A00-000002000000}">
      <formula1>"OUI,NON"</formula1>
    </dataValidation>
    <dataValidation type="list" allowBlank="1" showInputMessage="1" showErrorMessage="1" sqref="K19:K300" xr:uid="{00000000-0002-0000-0A00-000003000000}">
      <formula1>"CCI (CC Intégral),CT (Contrôle terminal),CC&amp;CT"</formula1>
    </dataValidation>
    <dataValidation type="list" allowBlank="1" showInputMessage="1" showErrorMessage="1" sqref="N19:N300 P19:P300 S19:S300" xr:uid="{00000000-0002-0000-0A00-000004000000}">
      <formula1>"Écrit,Oral,Écrit/Pratique,Rapport/Mémoire,Pratique sportive"</formula1>
    </dataValidation>
    <dataValidation type="list" allowBlank="1" showInputMessage="1" showErrorMessage="1" sqref="R19:R300" xr:uid="{00000000-0002-0000-0A00-000005000000}">
      <formula1>"CT (Contrôle terminal),Autres"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F9381-C507-471A-896D-59F5C95F43CB}">
  <ds:schemaRefs>
    <ds:schemaRef ds:uri="http://schemas.microsoft.com/office/2006/metadata/properties"/>
    <ds:schemaRef ds:uri="http://schemas.microsoft.com/office/infopath/2007/PartnerControls"/>
    <ds:schemaRef ds:uri="37f14ea5-5514-4c5c-810d-d80f084dc5bb"/>
    <ds:schemaRef ds:uri="17083ee9-e249-4d7c-b27b-26928f2c6e1f"/>
  </ds:schemaRefs>
</ds:datastoreItem>
</file>

<file path=customXml/itemProps2.xml><?xml version="1.0" encoding="utf-8"?>
<ds:datastoreItem xmlns:ds="http://schemas.openxmlformats.org/officeDocument/2006/customXml" ds:itemID="{FCFEC6DF-1DC2-4437-A925-06D439BF76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6E8D37-55E4-4F83-91D3-84CE9A46F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Mouhamed Ladhari</cp:lastModifiedBy>
  <dcterms:modified xsi:type="dcterms:W3CDTF">2026-10-01T14:51:01Z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</Properties>
</file>