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chaude\OneDrive - Université Côte d'Azur\Bureau\"/>
    </mc:Choice>
  </mc:AlternateContent>
  <xr:revisionPtr revIDLastSave="0" documentId="13_ncr:1_{BB1042D4-FD74-405F-9366-33C5397B0457}" xr6:coauthVersionLast="47" xr6:coauthVersionMax="47" xr10:uidLastSave="{00000000-0000-0000-0000-000000000000}"/>
  <workbookProtection lockStructure="1"/>
  <bookViews>
    <workbookView xWindow="-110" yWindow="-110" windowWidth="19420" windowHeight="11500" firstSheet="2" activeTab="5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8" l="1"/>
  <c r="C25" i="18"/>
  <c r="C26" i="18"/>
  <c r="C27" i="18"/>
  <c r="C28" i="18"/>
  <c r="C29" i="18"/>
  <c r="C30" i="18"/>
  <c r="C31" i="18"/>
  <c r="C32" i="18"/>
  <c r="C52" i="18"/>
  <c r="C53" i="18"/>
  <c r="C54" i="18"/>
  <c r="C55" i="18"/>
  <c r="C56" i="18"/>
  <c r="C57" i="18"/>
  <c r="C58" i="18"/>
  <c r="C59" i="18"/>
  <c r="C60" i="18"/>
  <c r="C61" i="18"/>
  <c r="C23" i="18"/>
  <c r="A24" i="19"/>
  <c r="B24" i="19"/>
  <c r="C24" i="19"/>
  <c r="A25" i="19"/>
  <c r="B25" i="19"/>
  <c r="A26" i="19"/>
  <c r="B26" i="19"/>
  <c r="C26" i="19"/>
  <c r="A27" i="19"/>
  <c r="B27" i="19"/>
  <c r="C27" i="19"/>
  <c r="A28" i="19"/>
  <c r="B28" i="19"/>
  <c r="C28" i="19"/>
  <c r="A29" i="19"/>
  <c r="B29" i="19"/>
  <c r="C29" i="19"/>
  <c r="A30" i="19"/>
  <c r="B30" i="19"/>
  <c r="C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C44" i="19"/>
  <c r="A45" i="19"/>
  <c r="B45" i="19"/>
  <c r="C45" i="19"/>
  <c r="A46" i="19"/>
  <c r="B46" i="19"/>
  <c r="C46" i="19"/>
  <c r="A47" i="19"/>
  <c r="B47" i="19"/>
  <c r="C47" i="19"/>
  <c r="A48" i="19" l="1"/>
  <c r="B48" i="19"/>
  <c r="C48" i="19"/>
  <c r="A26" i="18"/>
  <c r="B26" i="18"/>
  <c r="A27" i="18"/>
  <c r="B27" i="18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49" i="19"/>
  <c r="C50" i="19"/>
  <c r="C51" i="19"/>
  <c r="C52" i="19"/>
  <c r="C53" i="19"/>
  <c r="C54" i="19"/>
  <c r="C55" i="19"/>
  <c r="C56" i="19"/>
  <c r="C57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C19" i="18" l="1"/>
  <c r="B19" i="18"/>
  <c r="A20" i="18"/>
  <c r="A21" i="18"/>
  <c r="A22" i="18"/>
  <c r="A23" i="18"/>
  <c r="A24" i="18"/>
  <c r="A25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3" i="19" l="1"/>
  <c r="B23" i="19"/>
  <c r="K18" i="17" l="1"/>
  <c r="H18" i="17"/>
  <c r="C300" i="18" l="1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Aurelie Barats</author>
  </authors>
  <commentList>
    <comment ref="A21" authorId="0" shapeId="0" xr:uid="{EA8255A8-E4B8-4F1A-80AA-552BCFBF2F94}">
      <text>
        <r>
          <rPr>
            <b/>
            <sz val="9"/>
            <color indexed="81"/>
            <rFont val="Tahoma"/>
            <family val="2"/>
          </rPr>
          <t>Aurelie Barats:</t>
        </r>
        <r>
          <rPr>
            <sz val="9"/>
            <color indexed="81"/>
            <rFont val="Tahoma"/>
            <family val="2"/>
          </rPr>
          <t xml:space="preserve">
impossible car modalités différentes entre portail</t>
        </r>
      </text>
    </comment>
  </commentList>
</comments>
</file>

<file path=xl/sharedStrings.xml><?xml version="1.0" encoding="utf-8"?>
<sst xmlns="http://schemas.openxmlformats.org/spreadsheetml/2006/main" count="902" uniqueCount="412">
  <si>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</si>
  <si>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</si>
  <si>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</si>
  <si>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</si>
  <si>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</si>
  <si>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</si>
  <si>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</si>
  <si>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</si>
  <si>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</si>
  <si>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</si>
  <si>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</si>
  <si>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</si>
  <si>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</si>
  <si>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</si>
  <si>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</si>
  <si>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</si>
  <si>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</si>
  <si>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</si>
  <si>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</si>
  <si>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</si>
  <si>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</si>
  <si>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</si>
  <si>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</si>
  <si>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</si>
  <si>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</si>
  <si>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</si>
  <si>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</si>
  <si>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</si>
  <si>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</si>
  <si>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</si>
  <si>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</si>
  <si>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</si>
  <si>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</si>
  <si>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</si>
  <si>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</si>
  <si>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</si>
  <si>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</si>
  <si>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</si>
  <si>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</si>
  <si>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</si>
  <si>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</si>
  <si>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</si>
  <si>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</si>
  <si>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</si>
  <si>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</si>
  <si>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</si>
  <si>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</si>
  <si>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</si>
  <si>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</si>
  <si>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</si>
  <si>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</si>
  <si>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</si>
  <si>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</si>
  <si>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</si>
  <si>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</si>
  <si>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</si>
  <si>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</si>
  <si>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</si>
  <si>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</si>
  <si>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</si>
  <si>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</si>
  <si>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</si>
  <si>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</si>
  <si>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</si>
  <si>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</si>
  <si>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</si>
  <si>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</si>
  <si>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</si>
  <si>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</si>
  <si>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</si>
  <si>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</si>
  <si>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</si>
  <si>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</si>
  <si>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</si>
  <si>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</si>
  <si>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</si>
  <si>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</si>
  <si>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</si>
  <si>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</si>
  <si>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</si>
  <si>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</si>
  <si>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</si>
  <si>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</si>
  <si>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</si>
  <si>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</si>
  <si>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</si>
  <si>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</si>
  <si>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</si>
  <si>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</si>
  <si>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</si>
  <si>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</si>
  <si>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</si>
  <si>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</si>
  <si>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</si>
  <si>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</si>
  <si>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</si>
  <si>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</si>
  <si>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</si>
  <si>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</si>
  <si>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</si>
  <si>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</si>
  <si>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</si>
  <si>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</si>
  <si>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</si>
  <si>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</si>
  <si>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</si>
  <si>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</si>
  <si>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</si>
  <si>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</si>
  <si>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</si>
  <si>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</si>
  <si>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</si>
  <si>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</si>
  <si>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</si>
  <si>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</si>
  <si>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</si>
  <si>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</si>
  <si>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</si>
  <si>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</si>
  <si>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</si>
  <si>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</si>
  <si>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</si>
  <si>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</si>
  <si>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</si>
  <si>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</si>
  <si>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</si>
  <si>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</si>
  <si>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</si>
  <si>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</si>
  <si>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</si>
  <si>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</si>
  <si>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</si>
  <si>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</si>
  <si>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</si>
  <si>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</si>
  <si>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</si>
  <si>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</si>
  <si>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</si>
  <si>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</si>
  <si>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</si>
  <si>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</si>
  <si>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</si>
  <si>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</si>
  <si>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</si>
  <si>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</si>
  <si>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</si>
  <si>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</si>
  <si>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</si>
  <si>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</si>
  <si>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</si>
  <si>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</si>
  <si>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</si>
  <si>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</si>
  <si>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</si>
  <si>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</si>
  <si>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</si>
  <si>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</si>
  <si>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</si>
  <si>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</si>
  <si>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</si>
  <si>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</si>
  <si>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</si>
  <si>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</si>
  <si>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</si>
  <si>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</si>
  <si>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</si>
  <si>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</si>
  <si>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</si>
  <si>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</si>
  <si>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</si>
  <si>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</si>
  <si>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</si>
  <si>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</si>
  <si>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</si>
  <si>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</si>
  <si>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</si>
  <si>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</si>
  <si>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</si>
  <si>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</si>
  <si>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</si>
  <si>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</si>
  <si>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</si>
  <si>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</si>
  <si>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</si>
  <si>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</si>
  <si>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</si>
  <si>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</si>
  <si>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</si>
  <si>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</si>
  <si>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</si>
  <si>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</si>
  <si>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</si>
  <si>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</si>
  <si>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</si>
  <si>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</si>
  <si>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</si>
  <si>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</si>
  <si>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</si>
  <si>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</si>
  <si>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Double licence Chimie Sciences de la Vie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</si>
  <si>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</si>
  <si>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</si>
  <si>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</si>
  <si>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</si>
  <si>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</si>
  <si>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Voir modalités intraUEs propres au portail Sciences et Technologies et au portail Sciences de la Vie</t>
  </si>
  <si>
    <t>ECUE compensables au sein d'une UE et UE acquise à plus de 10</t>
  </si>
  <si>
    <t>En session 2 pour les ECUE du portail Sciences et Technologie,  la meilleure note entre session 1 et session 2 de l'ECUE sera utilisée.</t>
  </si>
  <si>
    <t>En session 2 pour les ECUE du portail Sciences de la Vie, la note de l'examen de session 2 sera prise en compte avec ou non les notes de CCI (voir MCC propres aux ECUE et UE de SV).</t>
  </si>
  <si>
    <t>Obtention du Semestre</t>
  </si>
  <si>
    <t>Note du semestre = moyenne des 6 UE</t>
  </si>
  <si>
    <t>Semestre acquis si note du semestre &gt;= 10/20 et si moyenne des 5 UE disciplinaires &gt;= 10/20</t>
  </si>
  <si>
    <t>Compensation entre UE pour le calcul du semestre si aucune note est inférieure à 6/20 à l'UE</t>
  </si>
  <si>
    <t>Possibilité en jury de mettre semestre acquis même si note UE  &lt; note éliminatoire (6/20)</t>
  </si>
  <si>
    <r>
      <rPr>
        <u/>
        <sz val="11"/>
        <rFont val="Calibri"/>
        <family val="2"/>
        <scheme val="minor"/>
      </rPr>
      <t>ECUE additionnel:</t>
    </r>
    <r>
      <rPr>
        <sz val="11"/>
        <rFont val="Calibri"/>
        <family val="2"/>
        <scheme val="minor"/>
      </rPr>
      <t xml:space="preserve"> si la note obtenue est &gt; 11, ajout de points bonus sur le semestre avec un maximum de 0,6 pt. Si plus de 11, 0,1 pts; si plus de 12, 0,2 pts....</t>
    </r>
  </si>
  <si>
    <t>Obtention de l'Année</t>
  </si>
  <si>
    <t>Note de l'année = moyenne des 2 semestres</t>
  </si>
  <si>
    <t>La double licence chimie et sciences de la vie est obtenue si l'année est acquise, c’est-à-dire si la note de l'année &gt;= 10/20 et les 2 semestres sont acquis.</t>
  </si>
  <si>
    <t>Pas de compensation entre semestre pour la validation de l'année sauf décision jury</t>
  </si>
  <si>
    <t>Si la double licence n'est pas obtenue en session 2, un des deux diplomes peut être obtenu par le systéme suivant:</t>
  </si>
  <si>
    <t>Le diplôme L3 SV est obtenu si la moyenne des 2 semestres avec pondération majeure SV est &gt;=10. La pondération SV est la suivante: coefficient 2 pour les UE SV et 1 pour les UE chimie et UE CT.</t>
  </si>
  <si>
    <t>Le diplôme L3 Chimie est obtenu si la moyenne des 2 semestres avec pondération majeure Chimie est &gt;=10. La pondération chimie est la suivante: coefficient 2 pour les UE chimie et 1 pour les UE SV et UE CT</t>
  </si>
  <si>
    <t>Note éliminatoire/ Note seuil</t>
  </si>
  <si>
    <t>Note minimale de l'UE de SV ne permettant pas la compensation des UE : 6/20</t>
  </si>
  <si>
    <t>REDOUBLEMENT</t>
  </si>
  <si>
    <t>Autorisation exceptionnelle de redoublement en DL3 C-SV sur décision des responsables de formation.</t>
  </si>
  <si>
    <t>Redoublement possible en Licence Sciences de la Vie ou en Licence Sciences et Technologie avec mention chimie. Si l’étudiant ne valide pas l'année, les UE ou ECUE acquis seront conservés.</t>
  </si>
  <si>
    <t>Sur demande écrite à l'aide de la fiche "renoncement" et en début de chaque semestre, les redoublants pourront demander à repasser les ECUES validées par compensation au sein d'une UE validée. Dans ce cas, la note de l'année en cours sera utilisée pour calculer le résultats à l'UE. Cette fiche équivaut à un contrat et devra avoir reçu l'accord du responsable du parcours concerné.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</si>
  <si>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</si>
  <si>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</si>
  <si>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</si>
  <si>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</si>
  <si>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</si>
  <si>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</si>
  <si>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</si>
  <si>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</si>
  <si>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</si>
  <si>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</si>
  <si>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</si>
  <si>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</si>
  <si>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</si>
  <si>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</si>
  <si>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</si>
  <si>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</si>
  <si>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</si>
  <si>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</si>
  <si>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</si>
  <si>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</si>
  <si>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</si>
  <si>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</si>
  <si>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</si>
  <si>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</si>
  <si>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</si>
  <si>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</si>
  <si>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UE CHIMIE: Thermodynamique 3</t>
  </si>
  <si>
    <t>SLUCH504</t>
  </si>
  <si>
    <t>Mutualisation avec portail SITE</t>
  </si>
  <si>
    <t>UE CHIMIE: Cinétique et électrochimie</t>
  </si>
  <si>
    <t>SLUCH502</t>
  </si>
  <si>
    <t>2.1</t>
  </si>
  <si>
    <t>ECUE CHIMIE: Cinétique 2</t>
  </si>
  <si>
    <t>SLECH503</t>
  </si>
  <si>
    <t>2.2</t>
  </si>
  <si>
    <t>UE CHIMIE: Electrochimie</t>
  </si>
  <si>
    <t>SLECH504</t>
  </si>
  <si>
    <t>UE CHIMIE: Chimie organique avancée 1</t>
  </si>
  <si>
    <t>SLUCH501</t>
  </si>
  <si>
    <t>3.1</t>
  </si>
  <si>
    <t>ECUE CHIMIE: Outils mécanistiques et réactivité 1</t>
  </si>
  <si>
    <t>SLECH501</t>
  </si>
  <si>
    <t>3.2</t>
  </si>
  <si>
    <t>ECUE CHIMIE: Stratégie de synthèse 1</t>
  </si>
  <si>
    <t>SLECH502</t>
  </si>
  <si>
    <t>Choix du parcours pédagogique: min 1, max 1</t>
  </si>
  <si>
    <t>Mutualisation avec portail SV</t>
  </si>
  <si>
    <t>Choix du parcours pédagogique:  niveau 4 pour SV 1, Biologie des Organismes et des Ecosystèmes (BOE) ou  niveau 5 pour SV 2, Biochimie Physiologie et Neurobiologie (BPN)</t>
  </si>
  <si>
    <t>Parcours SV 1: Biologie des Organismes et des Ecosystèmes (BOE)</t>
  </si>
  <si>
    <t>UE 4.1 et 4.2  obligatoire pour parcours pédagogique  SV 1: Biologie des Organismes et des Ecosystèmes (BOE)</t>
  </si>
  <si>
    <t>4.1</t>
  </si>
  <si>
    <t>UE SV: Ecosystèmes et Ecotoxicologie</t>
  </si>
  <si>
    <t>SLUVO502</t>
  </si>
  <si>
    <t>Obligatoire pour parcours pédagogique  SV 1: Biologie des Organismes et des Ecosystèmes (BOE)</t>
  </si>
  <si>
    <t>4.1.1</t>
  </si>
  <si>
    <t>ECUE  SV: Ecosystèmes</t>
  </si>
  <si>
    <t>SLEVO504</t>
  </si>
  <si>
    <t>4.1.2</t>
  </si>
  <si>
    <t>ECUE  SV:  Introduction à l'écotoxicologie</t>
  </si>
  <si>
    <t>SLEVO505</t>
  </si>
  <si>
    <t>4.2</t>
  </si>
  <si>
    <t>UE SV: Physiologie, Endocrinologie et Ecologie</t>
  </si>
  <si>
    <t>SLUVO503</t>
  </si>
  <si>
    <t>4.2.1</t>
  </si>
  <si>
    <t>ECUE  SV: Physiologie comparée des grandes fonctions animales</t>
  </si>
  <si>
    <t>SLEVO508</t>
  </si>
  <si>
    <t>4.2.2</t>
  </si>
  <si>
    <t>ECUE  SV: Endocrinologie comparée</t>
  </si>
  <si>
    <t>SLEVO507</t>
  </si>
  <si>
    <t>4.2.3</t>
  </si>
  <si>
    <t>ECUE  SV: Ecologie comportementale</t>
  </si>
  <si>
    <t>SLEVO506</t>
  </si>
  <si>
    <t xml:space="preserve"> Parcours SV2: Biochimie Physiologie et Neurobiologie (BPN)</t>
  </si>
  <si>
    <t>UE 5.1 et 5.2 obligatoire pour parcours pédagogique SV 2: Biochimie Physiologie et Neurobiologie (BPN)</t>
  </si>
  <si>
    <t>5.1</t>
  </si>
  <si>
    <t>UE SV: Neurosciences intégratives</t>
  </si>
  <si>
    <t>SLUVP501</t>
  </si>
  <si>
    <t>Obligatoire pour parcours pédagogique SV 2 : Biochimie Physiologie et Neurobiologie (BPN)</t>
  </si>
  <si>
    <t>5.2</t>
  </si>
  <si>
    <t>UE SV DL BPN: Phys. Anim. et Bioch. Regul. Enzym.</t>
  </si>
  <si>
    <t>SLUCV501</t>
  </si>
  <si>
    <t>5.2.1</t>
  </si>
  <si>
    <t>ECUE  SV: Physiologie animale intégrée</t>
  </si>
  <si>
    <t>SLEVM509</t>
  </si>
  <si>
    <t>5.2.2</t>
  </si>
  <si>
    <t>ECUE  SV: Biochimie structurale et régulations enzymatiques</t>
  </si>
  <si>
    <t>SLEVM501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</si>
  <si>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</si>
  <si>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</si>
  <si>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</si>
  <si>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</si>
  <si>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</si>
  <si>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</si>
  <si>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</si>
  <si>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</si>
  <si>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</si>
  <si>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</si>
  <si>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</si>
  <si>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</si>
  <si>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</si>
  <si>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</si>
  <si>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</si>
  <si>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</si>
  <si>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</si>
  <si>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</si>
  <si>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</si>
  <si>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</si>
  <si>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</si>
  <si>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</si>
  <si>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</si>
  <si>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</si>
  <si>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</si>
  <si>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cf MCC portail correspondant</t>
  </si>
  <si>
    <t>cf MCC portail ST UE chimie</t>
  </si>
  <si>
    <t>cf MCC portail SV UE SV</t>
  </si>
  <si>
    <t>UE Competences transversales 6</t>
  </si>
  <si>
    <t>Anglais 6</t>
  </si>
  <si>
    <t>UE CHIMIE: Chimie organique avancée 2</t>
  </si>
  <si>
    <t>SLUCH603</t>
  </si>
  <si>
    <t>1.1</t>
  </si>
  <si>
    <t>ECUE CHIMIE: Outils mécanistiques et réactivité 2</t>
  </si>
  <si>
    <t>SLECH601</t>
  </si>
  <si>
    <t>Mutualisation avec portail SITE, licence chimie</t>
  </si>
  <si>
    <t>1.2</t>
  </si>
  <si>
    <t>ECUE CHIMIE: Stratégie de synthèse 2</t>
  </si>
  <si>
    <t>SLECH602</t>
  </si>
  <si>
    <t>UE CHIMIE : Multi-spectroscopies et options</t>
  </si>
  <si>
    <t>SLUCV601</t>
  </si>
  <si>
    <t>Elucidation structurale</t>
  </si>
  <si>
    <t>SLECH603</t>
  </si>
  <si>
    <t>ECUE CHIMIE: Option</t>
  </si>
  <si>
    <t>Min 1 ECUE Max 1 ECUE</t>
  </si>
  <si>
    <t>2.2.1</t>
  </si>
  <si>
    <t>ECUE CHIMIE: Génie chimique</t>
  </si>
  <si>
    <t>SLECH604</t>
  </si>
  <si>
    <t>2.2.2</t>
  </si>
  <si>
    <t>ECUE CHIMIE: Modélisation moléculaire</t>
  </si>
  <si>
    <t>SLECH605</t>
  </si>
  <si>
    <t>2.2.3</t>
  </si>
  <si>
    <t>ECUE CHIMIE : polymères</t>
  </si>
  <si>
    <t>SLECH606</t>
  </si>
  <si>
    <t>UE SV ou chimie DL: Stat. et Anal. Met. Sec.</t>
  </si>
  <si>
    <t>SLUCV602</t>
  </si>
  <si>
    <t>Mutualisation avec portail SV, licence SV</t>
  </si>
  <si>
    <t>ECUE  SV: Statistiques 2</t>
  </si>
  <si>
    <t>SLEVM604</t>
  </si>
  <si>
    <t>ECUE  SV: Analyses des métabolites secondaires</t>
  </si>
  <si>
    <t>SLEVP603</t>
  </si>
  <si>
    <t>UE SV DL BOE:  Hist. Evol. Angio. et Ecol Biol. Marine</t>
  </si>
  <si>
    <t>SLUCV604</t>
  </si>
  <si>
    <t>ECUE  SV: Histoire évolutive des angiospermes</t>
  </si>
  <si>
    <t>SLEVM608</t>
  </si>
  <si>
    <t>ECUE  SV: Ecologie et biologie marine</t>
  </si>
  <si>
    <t>SLEVO602</t>
  </si>
  <si>
    <t>7(terrain)</t>
  </si>
  <si>
    <t>UE SV: Biologie des adaptations et évolution</t>
  </si>
  <si>
    <t>SLUCV603</t>
  </si>
  <si>
    <t>ECUE  SV: Biologie des adaptations, interactions durables et évolution</t>
  </si>
  <si>
    <t>SLEVM612</t>
  </si>
  <si>
    <t>ECUE  SV: Projet communication scientifique</t>
  </si>
  <si>
    <t>SLEVM613</t>
  </si>
  <si>
    <t>Obligatoire pour parcours pédagogique  SV 1: Biologie des Organismes et des Ecosystèmes (BOE), pas de section CNU car projet pluridisciplinaire</t>
  </si>
  <si>
    <t>Parcours SV 2 : Biochimie Physiologie et Neurobiologie (BPN)</t>
  </si>
  <si>
    <t>UE 5.1 et 5.2 obligatoire pour parcours pédagogique SV 2 : Biochimie Physiologie et Neurobiologie (BPN)</t>
  </si>
  <si>
    <t>UE SV: Immunologie et physiopathologie de la nutrition et du métabolisme</t>
  </si>
  <si>
    <t>SLUVP601</t>
  </si>
  <si>
    <t>Obligatoire pour parcours pédagogique SV 2 Parcours pédagogique SV 2: Biochimie Physiologie et Neurobiologie (BPN)</t>
  </si>
  <si>
    <t>5.1.1</t>
  </si>
  <si>
    <t>ECUE  SV: Immunologie 1</t>
  </si>
  <si>
    <t>SLEVM602</t>
  </si>
  <si>
    <t>5.1.2</t>
  </si>
  <si>
    <t>ECUE  SV: Physiopathologie de la nutrition et du métabolisme</t>
  </si>
  <si>
    <t>SLEVP601</t>
  </si>
  <si>
    <t>UE SV DL BPN: Neurophys. et Physiopharmaco.</t>
  </si>
  <si>
    <t>SLUCV605</t>
  </si>
  <si>
    <t>ECUE  SV: Neurophysiopathologie</t>
  </si>
  <si>
    <t>SLEVP602</t>
  </si>
  <si>
    <t>ECUE  SV: Physiopharmacologie des canaux ioniques</t>
  </si>
  <si>
    <t>SLEVP604</t>
  </si>
  <si>
    <t>UE Stage</t>
  </si>
  <si>
    <t>SUUCRC51</t>
  </si>
  <si>
    <t>ECUE additionnelle facultative déjà existante dans l'ancienne maquette, stage  à faire la L2-L3, selon la note obtenue des points bonus seront ajoutés sur la moyenne du semestre.</t>
  </si>
  <si>
    <t>OUI</t>
  </si>
  <si>
    <t>pas de seconde chance car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</si>
</sst>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/>
    <xf numFmtId="0" fontId="0" fillId="0" borderId="4" xfId="0" applyBorder="1"/>
    <xf numFmtId="0" fontId="8" fillId="0" borderId="8" xfId="0" applyFont="1" applyBorder="1"/>
    <xf numFmtId="0" fontId="1" fillId="0" borderId="0" xfId="0" applyFont="1" applyAlignment="1">
      <alignment horizontal="center"/>
    </xf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6" fillId="0" borderId="8" xfId="0" applyFont="1" applyBorder="1" applyAlignment="1">
      <alignment horizontal="left"/>
    </xf>
    <xf numFmtId="0" fontId="0" fillId="10" borderId="0" xfId="0" applyFill="1" applyAlignment="1">
      <alignment horizontal="center"/>
    </xf>
    <xf numFmtId="0" fontId="0" fillId="10" borderId="4" xfId="0" applyFill="1" applyBorder="1" applyAlignment="1">
      <alignment horizont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11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>
      <alignment horizontal="left"/>
    </xf>
    <xf numFmtId="0" fontId="12" fillId="10" borderId="7" xfId="0" applyFont="1" applyFill="1" applyBorder="1" applyAlignment="1">
      <alignment horizontal="left"/>
    </xf>
    <xf numFmtId="0" fontId="6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10" borderId="0" xfId="0" applyFill="1"/>
    <xf numFmtId="0" fontId="0" fillId="10" borderId="9" xfId="0" applyFill="1" applyBorder="1" applyAlignment="1">
      <alignment horizontal="center"/>
    </xf>
    <xf numFmtId="0" fontId="0" fillId="10" borderId="4" xfId="0" applyFill="1" applyBorder="1" applyAlignment="1">
      <alignment horizontal="left"/>
    </xf>
    <xf numFmtId="0" fontId="0" fillId="10" borderId="5" xfId="0" applyFill="1" applyBorder="1" applyAlignment="1">
      <alignment horizontal="left"/>
    </xf>
    <xf numFmtId="0" fontId="0" fillId="10" borderId="9" xfId="0" applyFill="1" applyBorder="1" applyAlignment="1">
      <alignment horizontal="left"/>
    </xf>
    <xf numFmtId="0" fontId="6" fillId="10" borderId="8" xfId="0" applyFont="1" applyFill="1" applyBorder="1" applyAlignment="1">
      <alignment horizontal="left"/>
    </xf>
    <xf numFmtId="0" fontId="1" fillId="10" borderId="0" xfId="0" applyFont="1" applyFill="1" applyAlignment="1">
      <alignment horizontal="center"/>
    </xf>
    <xf numFmtId="0" fontId="6" fillId="10" borderId="7" xfId="0" applyFont="1" applyFill="1" applyBorder="1"/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51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659874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F1" zoomScale="85" zoomScaleNormal="85" workbookViewId="0">
      <selection activeCell="E11" sqref="E11:E27"/>
    </sheetView>
  </sheetViews>
  <sheetFormatPr baseColWidth="10" defaultColWidth="11.453125" defaultRowHeight="14.5" x14ac:dyDescent="0.35"/>
  <cols>
    <col min="1" max="1" width="66.81640625" customWidth="1"/>
    <col min="2" max="2" width="45" customWidth="1"/>
    <col min="3" max="3" width="60.7265625" bestFit="1" customWidth="1"/>
    <col min="4" max="4" width="85.453125" bestFit="1" customWidth="1"/>
    <col min="5" max="5" width="82.81640625" bestFit="1" customWidth="1"/>
    <col min="6" max="8" width="36" customWidth="1"/>
    <col min="10" max="10" width="78.26953125" bestFit="1" customWidth="1"/>
    <col min="11" max="11" width="16.81640625" bestFit="1" customWidth="1"/>
    <col min="12" max="12" width="21.7265625" bestFit="1" customWidth="1"/>
  </cols>
  <sheetData>
    <row r="1" spans="1:12" x14ac:dyDescent="0.35">
      <c r="A1" s="1" t="s">
        <v>0</v>
      </c>
      <c r="B1" s="41" t="s">
        <v>1</v>
      </c>
      <c r="C1" s="20" t="s">
        <v>2</v>
      </c>
      <c r="D1" s="1" t="s">
        <v>3</v>
      </c>
      <c r="E1" s="27" t="s">
        <v>4</v>
      </c>
      <c r="F1" s="20" t="s">
        <v>5</v>
      </c>
      <c r="G1" s="20" t="s">
        <v>6</v>
      </c>
      <c r="H1" s="21"/>
      <c r="J1" s="1" t="s">
        <v>7</v>
      </c>
      <c r="K1" s="1" t="s">
        <v>8</v>
      </c>
      <c r="L1" s="45" t="s">
        <v>9</v>
      </c>
    </row>
    <row r="2" spans="1:12" x14ac:dyDescent="0.35">
      <c r="A2" s="16" t="s">
        <v>10</v>
      </c>
      <c r="B2" s="1" t="s">
        <v>11</v>
      </c>
      <c r="C2" s="1" t="s">
        <v>12</v>
      </c>
      <c r="D2" s="1" t="s">
        <v>13</v>
      </c>
      <c r="E2" s="28" t="s">
        <v>14</v>
      </c>
      <c r="F2" s="1" t="s">
        <v>15</v>
      </c>
      <c r="G2" s="16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35">
      <c r="A3" s="16" t="s">
        <v>20</v>
      </c>
      <c r="B3" s="1" t="s">
        <v>21</v>
      </c>
      <c r="C3" s="1" t="s">
        <v>22</v>
      </c>
      <c r="D3" s="1" t="s">
        <v>23</v>
      </c>
      <c r="E3" s="28" t="s">
        <v>24</v>
      </c>
      <c r="F3" s="1" t="s">
        <v>25</v>
      </c>
      <c r="G3" s="16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35">
      <c r="A4" s="16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3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3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35">
      <c r="J7" s="1" t="s">
        <v>44</v>
      </c>
      <c r="K7" s="1" t="s">
        <v>45</v>
      </c>
      <c r="L7" s="1"/>
    </row>
    <row r="8" spans="1:12" x14ac:dyDescent="0.35">
      <c r="J8" s="1" t="s">
        <v>46</v>
      </c>
      <c r="K8" s="1" t="s">
        <v>47</v>
      </c>
      <c r="L8" s="1"/>
    </row>
    <row r="9" spans="1:12" x14ac:dyDescent="0.35">
      <c r="J9" s="1" t="s">
        <v>48</v>
      </c>
      <c r="K9" s="1" t="s">
        <v>49</v>
      </c>
      <c r="L9" s="1"/>
    </row>
    <row r="10" spans="1:12" x14ac:dyDescent="0.3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35">
      <c r="A11" s="1" t="s">
        <v>28</v>
      </c>
      <c r="B11" s="16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35">
      <c r="A12" s="1" t="s">
        <v>65</v>
      </c>
      <c r="B12" s="16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3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3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3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3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3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3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35">
      <c r="C19" s="1" t="s">
        <v>97</v>
      </c>
      <c r="D19" s="16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35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 x14ac:dyDescent="0.35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 x14ac:dyDescent="0.35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 x14ac:dyDescent="0.35">
      <c r="E23" s="1" t="s">
        <v>110</v>
      </c>
      <c r="J23" s="1" t="s">
        <v>88</v>
      </c>
      <c r="K23" s="1" t="s">
        <v>111</v>
      </c>
      <c r="L23" s="1"/>
    </row>
    <row r="24" spans="1:12" x14ac:dyDescent="0.35">
      <c r="E24" s="1" t="s">
        <v>112</v>
      </c>
      <c r="J24" s="1" t="s">
        <v>91</v>
      </c>
      <c r="K24" s="1" t="s">
        <v>113</v>
      </c>
      <c r="L24" s="1"/>
    </row>
    <row r="25" spans="1:12" x14ac:dyDescent="0.35">
      <c r="E25" s="1" t="s">
        <v>114</v>
      </c>
      <c r="J25" s="1" t="s">
        <v>95</v>
      </c>
      <c r="K25" s="1" t="s">
        <v>115</v>
      </c>
      <c r="L25" s="1"/>
    </row>
    <row r="26" spans="1:12" x14ac:dyDescent="0.35">
      <c r="A26" s="24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 x14ac:dyDescent="0.35">
      <c r="A27" s="38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 x14ac:dyDescent="0.35">
      <c r="A28" s="38" t="s">
        <v>122</v>
      </c>
      <c r="J28" s="1" t="s">
        <v>70</v>
      </c>
      <c r="K28" s="1" t="s">
        <v>123</v>
      </c>
      <c r="L28" s="1"/>
    </row>
    <row r="29" spans="1:12" x14ac:dyDescent="0.35">
      <c r="A29" s="38" t="s">
        <v>124</v>
      </c>
      <c r="J29" s="1" t="s">
        <v>76</v>
      </c>
      <c r="K29" s="1" t="s">
        <v>125</v>
      </c>
      <c r="L29" s="1"/>
    </row>
    <row r="30" spans="1:12" x14ac:dyDescent="0.35">
      <c r="A30" s="38" t="s">
        <v>126</v>
      </c>
      <c r="J30" s="1" t="s">
        <v>81</v>
      </c>
      <c r="K30" s="1" t="s">
        <v>127</v>
      </c>
      <c r="L30" s="1"/>
    </row>
    <row r="31" spans="1:12" x14ac:dyDescent="0.35">
      <c r="A31" s="38" t="s">
        <v>128</v>
      </c>
      <c r="J31" s="1" t="s">
        <v>87</v>
      </c>
      <c r="K31" s="1" t="s">
        <v>129</v>
      </c>
      <c r="L31" s="1"/>
    </row>
    <row r="32" spans="1:12" x14ac:dyDescent="0.35">
      <c r="A32" s="38" t="s">
        <v>130</v>
      </c>
      <c r="J32" s="1" t="s">
        <v>69</v>
      </c>
      <c r="K32" s="1" t="s">
        <v>19</v>
      </c>
      <c r="L32" s="1" t="s">
        <v>103</v>
      </c>
    </row>
    <row r="33" spans="1:12" x14ac:dyDescent="0.35">
      <c r="A33" s="38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 x14ac:dyDescent="0.35">
      <c r="A34" s="38" t="s">
        <v>133</v>
      </c>
      <c r="J34" s="1" t="s">
        <v>80</v>
      </c>
      <c r="K34" s="1" t="s">
        <v>19</v>
      </c>
      <c r="L34" s="1" t="s">
        <v>96</v>
      </c>
    </row>
    <row r="35" spans="1:12" x14ac:dyDescent="0.35">
      <c r="A35" s="38" t="s">
        <v>134</v>
      </c>
      <c r="J35" s="1" t="s">
        <v>99</v>
      </c>
      <c r="K35" s="1" t="s">
        <v>96</v>
      </c>
      <c r="L35" s="1" t="s">
        <v>19</v>
      </c>
    </row>
    <row r="36" spans="1:12" x14ac:dyDescent="0.35">
      <c r="A36" s="38" t="s">
        <v>135</v>
      </c>
      <c r="J36" s="1" t="s">
        <v>102</v>
      </c>
      <c r="K36" s="1" t="s">
        <v>106</v>
      </c>
      <c r="L36" s="1" t="s">
        <v>106</v>
      </c>
    </row>
    <row r="37" spans="1:12" x14ac:dyDescent="0.35">
      <c r="A37" s="38" t="s">
        <v>136</v>
      </c>
      <c r="J37" s="1" t="s">
        <v>105</v>
      </c>
      <c r="K37" s="1" t="s">
        <v>109</v>
      </c>
      <c r="L37" s="1" t="s">
        <v>109</v>
      </c>
    </row>
    <row r="38" spans="1:12" x14ac:dyDescent="0.35">
      <c r="A38" s="38" t="s">
        <v>137</v>
      </c>
      <c r="J38" s="1" t="s">
        <v>108</v>
      </c>
      <c r="K38" s="1" t="s">
        <v>115</v>
      </c>
      <c r="L38" s="1" t="s">
        <v>109</v>
      </c>
    </row>
    <row r="39" spans="1:12" x14ac:dyDescent="0.35">
      <c r="A39" s="38" t="s">
        <v>138</v>
      </c>
      <c r="J39" s="1" t="s">
        <v>110</v>
      </c>
      <c r="K39" s="1" t="s">
        <v>109</v>
      </c>
      <c r="L39" s="1" t="s">
        <v>115</v>
      </c>
    </row>
    <row r="40" spans="1:12" ht="14.5" customHeight="1" x14ac:dyDescent="0.35">
      <c r="A40" s="38" t="s">
        <v>139</v>
      </c>
      <c r="J40" s="1" t="s">
        <v>112</v>
      </c>
      <c r="K40" s="1" t="s">
        <v>103</v>
      </c>
      <c r="L40" s="1" t="s">
        <v>19</v>
      </c>
    </row>
    <row r="41" spans="1:12" ht="15.65" customHeight="1" x14ac:dyDescent="0.35">
      <c r="A41" s="38" t="s">
        <v>140</v>
      </c>
      <c r="J41" s="1" t="s">
        <v>94</v>
      </c>
      <c r="K41" s="1" t="s">
        <v>49</v>
      </c>
      <c r="L41" s="1" t="s">
        <v>86</v>
      </c>
    </row>
    <row r="42" spans="1:12" x14ac:dyDescent="0.35">
      <c r="A42" s="38" t="s">
        <v>141</v>
      </c>
      <c r="J42" s="1" t="s">
        <v>98</v>
      </c>
      <c r="K42" s="1" t="s">
        <v>71</v>
      </c>
      <c r="L42" s="1"/>
    </row>
    <row r="43" spans="1:12" x14ac:dyDescent="0.35">
      <c r="A43" s="38" t="s">
        <v>142</v>
      </c>
      <c r="J43" s="1" t="s">
        <v>93</v>
      </c>
      <c r="K43" s="1" t="s">
        <v>89</v>
      </c>
      <c r="L43" s="1" t="s">
        <v>29</v>
      </c>
    </row>
    <row r="44" spans="1:12" ht="16.899999999999999" customHeight="1" x14ac:dyDescent="0.35">
      <c r="A44" s="38" t="s">
        <v>143</v>
      </c>
      <c r="J44" s="1" t="s">
        <v>97</v>
      </c>
      <c r="K44" s="1" t="s">
        <v>77</v>
      </c>
      <c r="L44" s="1" t="s">
        <v>89</v>
      </c>
    </row>
    <row r="45" spans="1:12" x14ac:dyDescent="0.35">
      <c r="A45" s="38" t="s">
        <v>144</v>
      </c>
      <c r="J45" s="1" t="s">
        <v>101</v>
      </c>
      <c r="K45" s="1" t="s">
        <v>89</v>
      </c>
      <c r="L45" s="1" t="s">
        <v>77</v>
      </c>
    </row>
    <row r="46" spans="1:12" x14ac:dyDescent="0.35">
      <c r="A46" s="38" t="s">
        <v>145</v>
      </c>
      <c r="J46" s="1" t="s">
        <v>104</v>
      </c>
      <c r="K46" s="1" t="s">
        <v>86</v>
      </c>
      <c r="L46" s="1" t="s">
        <v>49</v>
      </c>
    </row>
    <row r="47" spans="1:12" x14ac:dyDescent="0.35">
      <c r="A47" s="38" t="s">
        <v>146</v>
      </c>
      <c r="J47" s="1" t="s">
        <v>107</v>
      </c>
      <c r="K47" s="1" t="s">
        <v>92</v>
      </c>
      <c r="L47" s="1" t="s">
        <v>36</v>
      </c>
    </row>
    <row r="48" spans="1:12" ht="12.65" customHeight="1" x14ac:dyDescent="0.35">
      <c r="A48" s="38" t="s">
        <v>147</v>
      </c>
      <c r="J48" s="1" t="s">
        <v>66</v>
      </c>
      <c r="K48" s="1" t="s">
        <v>36</v>
      </c>
      <c r="L48" s="1" t="s">
        <v>92</v>
      </c>
    </row>
    <row r="49" spans="1:12" x14ac:dyDescent="0.35">
      <c r="A49" s="38" t="s">
        <v>148</v>
      </c>
      <c r="J49" s="1" t="s">
        <v>65</v>
      </c>
      <c r="K49" s="1" t="s">
        <v>29</v>
      </c>
      <c r="L49" s="1" t="s">
        <v>89</v>
      </c>
    </row>
    <row r="50" spans="1:12" x14ac:dyDescent="0.35">
      <c r="A50" s="38" t="s">
        <v>149</v>
      </c>
      <c r="J50" s="1" t="s">
        <v>114</v>
      </c>
      <c r="K50" s="1" t="s">
        <v>96</v>
      </c>
      <c r="L50" s="1" t="s">
        <v>106</v>
      </c>
    </row>
    <row r="51" spans="1:12" x14ac:dyDescent="0.35">
      <c r="A51" s="38" t="s">
        <v>150</v>
      </c>
      <c r="J51" s="1" t="s">
        <v>117</v>
      </c>
      <c r="K51" s="1" t="s">
        <v>106</v>
      </c>
      <c r="L51" s="1" t="s">
        <v>96</v>
      </c>
    </row>
    <row r="52" spans="1:12" x14ac:dyDescent="0.35">
      <c r="A52" s="38" t="s">
        <v>151</v>
      </c>
      <c r="J52" s="1" t="s">
        <v>120</v>
      </c>
      <c r="K52" s="1" t="s">
        <v>109</v>
      </c>
      <c r="L52" s="1" t="s">
        <v>19</v>
      </c>
    </row>
    <row r="53" spans="1:12" x14ac:dyDescent="0.35">
      <c r="A53" s="38" t="s">
        <v>152</v>
      </c>
    </row>
    <row r="54" spans="1:12" x14ac:dyDescent="0.35">
      <c r="A54" s="38" t="s">
        <v>153</v>
      </c>
    </row>
    <row r="55" spans="1:12" x14ac:dyDescent="0.35">
      <c r="A55" s="38" t="s">
        <v>154</v>
      </c>
    </row>
    <row r="56" spans="1:12" x14ac:dyDescent="0.35">
      <c r="A56" s="38" t="s">
        <v>155</v>
      </c>
    </row>
    <row r="57" spans="1:12" x14ac:dyDescent="0.35">
      <c r="A57" s="38" t="s">
        <v>156</v>
      </c>
    </row>
    <row r="58" spans="1:12" x14ac:dyDescent="0.35">
      <c r="A58" s="38" t="s">
        <v>157</v>
      </c>
    </row>
    <row r="59" spans="1:12" x14ac:dyDescent="0.35">
      <c r="A59" s="38" t="s">
        <v>158</v>
      </c>
    </row>
    <row r="60" spans="1:12" x14ac:dyDescent="0.35">
      <c r="A60" s="38" t="s">
        <v>159</v>
      </c>
    </row>
    <row r="61" spans="1:12" x14ac:dyDescent="0.35">
      <c r="A61" s="38" t="s">
        <v>160</v>
      </c>
    </row>
    <row r="62" spans="1:12" x14ac:dyDescent="0.35">
      <c r="A62" s="38" t="s">
        <v>161</v>
      </c>
    </row>
    <row r="63" spans="1:12" x14ac:dyDescent="0.35">
      <c r="A63" s="38" t="s">
        <v>162</v>
      </c>
    </row>
    <row r="64" spans="1:12" x14ac:dyDescent="0.35">
      <c r="A64" s="38" t="s">
        <v>163</v>
      </c>
    </row>
    <row r="65" spans="1:1" x14ac:dyDescent="0.35">
      <c r="A65" s="38" t="s">
        <v>164</v>
      </c>
    </row>
    <row r="66" spans="1:1" x14ac:dyDescent="0.35">
      <c r="A66" s="38" t="s">
        <v>165</v>
      </c>
    </row>
    <row r="67" spans="1:1" x14ac:dyDescent="0.35">
      <c r="A67" s="38" t="s">
        <v>166</v>
      </c>
    </row>
    <row r="68" spans="1:1" x14ac:dyDescent="0.35">
      <c r="A68" s="38" t="s">
        <v>167</v>
      </c>
    </row>
    <row r="69" spans="1:1" x14ac:dyDescent="0.35">
      <c r="A69" s="38" t="s">
        <v>168</v>
      </c>
    </row>
    <row r="70" spans="1:1" x14ac:dyDescent="0.35">
      <c r="A70" s="38" t="s">
        <v>169</v>
      </c>
    </row>
    <row r="71" spans="1:1" x14ac:dyDescent="0.35">
      <c r="A71" s="38" t="s">
        <v>170</v>
      </c>
    </row>
    <row r="72" spans="1:1" x14ac:dyDescent="0.35">
      <c r="A72" s="38" t="s">
        <v>171</v>
      </c>
    </row>
    <row r="73" spans="1:1" x14ac:dyDescent="0.35">
      <c r="A73" s="38" t="s">
        <v>172</v>
      </c>
    </row>
    <row r="74" spans="1:1" x14ac:dyDescent="0.35">
      <c r="A74" s="38" t="s">
        <v>173</v>
      </c>
    </row>
    <row r="75" spans="1:1" x14ac:dyDescent="0.35">
      <c r="A75" s="38" t="s">
        <v>174</v>
      </c>
    </row>
    <row r="76" spans="1:1" x14ac:dyDescent="0.35">
      <c r="A76" s="38" t="s">
        <v>175</v>
      </c>
    </row>
    <row r="77" spans="1:1" x14ac:dyDescent="0.35">
      <c r="A77" s="38" t="s">
        <v>176</v>
      </c>
    </row>
    <row r="78" spans="1:1" x14ac:dyDescent="0.35">
      <c r="A78" s="38" t="s">
        <v>177</v>
      </c>
    </row>
    <row r="79" spans="1:1" x14ac:dyDescent="0.35">
      <c r="A79" s="38" t="s">
        <v>178</v>
      </c>
    </row>
    <row r="80" spans="1:1" x14ac:dyDescent="0.35">
      <c r="A80" s="38" t="s">
        <v>179</v>
      </c>
    </row>
    <row r="81" spans="1:1" x14ac:dyDescent="0.35">
      <c r="A81" s="38" t="s">
        <v>180</v>
      </c>
    </row>
    <row r="82" spans="1:1" x14ac:dyDescent="0.35">
      <c r="A82" s="38" t="s">
        <v>181</v>
      </c>
    </row>
    <row r="83" spans="1:1" x14ac:dyDescent="0.35">
      <c r="A83" s="38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 x14ac:dyDescent="0.35"/>
  <sheetData>
    <row r="1" spans="1:16" x14ac:dyDescent="0.35">
      <c r="A1" s="126" t="s">
        <v>183</v>
      </c>
      <c r="B1" s="126"/>
      <c r="C1" s="126"/>
      <c r="D1" s="126"/>
      <c r="E1" s="126"/>
      <c r="F1" s="126"/>
      <c r="O1" s="125" t="s">
        <v>184</v>
      </c>
      <c r="P1" s="125"/>
    </row>
    <row r="2" spans="1:16" x14ac:dyDescent="0.35">
      <c r="A2" s="126"/>
      <c r="B2" s="126"/>
      <c r="C2" s="126"/>
      <c r="D2" s="126"/>
      <c r="E2" s="126"/>
      <c r="F2" s="126"/>
      <c r="O2" s="125"/>
      <c r="P2" s="125"/>
    </row>
    <row r="3" spans="1:16" x14ac:dyDescent="0.35">
      <c r="A3" s="125" t="s">
        <v>185</v>
      </c>
      <c r="B3" s="125"/>
      <c r="C3" s="125"/>
      <c r="D3" s="125" t="s">
        <v>186</v>
      </c>
      <c r="E3" s="125"/>
      <c r="F3" s="125"/>
      <c r="O3" s="8" t="s">
        <v>185</v>
      </c>
      <c r="P3" s="8" t="s">
        <v>186</v>
      </c>
    </row>
    <row r="4" spans="1:16" x14ac:dyDescent="0.35">
      <c r="A4" s="8" t="s">
        <v>184</v>
      </c>
      <c r="B4" s="8" t="s">
        <v>187</v>
      </c>
      <c r="C4" s="8" t="s">
        <v>188</v>
      </c>
      <c r="D4" s="29" t="s">
        <v>184</v>
      </c>
      <c r="E4" s="29" t="s">
        <v>187</v>
      </c>
      <c r="F4" s="29" t="s">
        <v>188</v>
      </c>
      <c r="O4" s="8">
        <f>'S5 Maquette'!I19*1.5</f>
        <v>0</v>
      </c>
      <c r="P4" s="8">
        <f>'S6 Maquette'!I19*1.5</f>
        <v>0</v>
      </c>
    </row>
    <row r="5" spans="1:16" x14ac:dyDescent="0.35">
      <c r="A5" s="8">
        <f>SUM(O4:O291)</f>
        <v>367.5</v>
      </c>
      <c r="B5" s="8">
        <f>SUM('S5 Maquette'!J19:J301)</f>
        <v>170</v>
      </c>
      <c r="C5" s="8">
        <f>SUM('S5 Maquette'!K19:K301)</f>
        <v>65</v>
      </c>
      <c r="D5" s="8">
        <f>SUM(P4:P291)</f>
        <v>387</v>
      </c>
      <c r="E5" s="8">
        <f>SUM('S6 Maquette'!J19:J302)</f>
        <v>171</v>
      </c>
      <c r="F5" s="8">
        <f>SUM('S6 Maquette'!K19:K302)</f>
        <v>152</v>
      </c>
      <c r="O5" s="8">
        <f>'S5 Maquette'!I20*1.5</f>
        <v>0</v>
      </c>
      <c r="P5" s="8">
        <f>'S6 Maquette'!I20*1.5</f>
        <v>0</v>
      </c>
    </row>
    <row r="6" spans="1:16" x14ac:dyDescent="0.35">
      <c r="A6" s="125" t="s">
        <v>189</v>
      </c>
      <c r="B6" s="125"/>
      <c r="C6" s="125"/>
      <c r="D6" s="125" t="s">
        <v>189</v>
      </c>
      <c r="E6" s="125"/>
      <c r="F6" s="125"/>
      <c r="O6" s="8">
        <f>'S5 Maquette'!I21*1.5</f>
        <v>0</v>
      </c>
      <c r="P6" s="8">
        <f>'S6 Maquette'!I21*1.5</f>
        <v>0</v>
      </c>
    </row>
    <row r="7" spans="1:16" x14ac:dyDescent="0.35">
      <c r="A7" s="125">
        <f>SUM(A5,B5,C5)</f>
        <v>602.5</v>
      </c>
      <c r="B7" s="125"/>
      <c r="C7" s="125"/>
      <c r="D7" s="125">
        <f>SUM(D5,E5,F5)</f>
        <v>710</v>
      </c>
      <c r="E7" s="125"/>
      <c r="F7" s="125"/>
      <c r="O7" s="8">
        <f>'S5 Maquette'!I22*1.5</f>
        <v>0</v>
      </c>
      <c r="P7" s="8">
        <f>'S6 Maquette'!I22*1.5</f>
        <v>0</v>
      </c>
    </row>
    <row r="8" spans="1:16" x14ac:dyDescent="0.35">
      <c r="A8" s="125" t="s">
        <v>189</v>
      </c>
      <c r="B8" s="125"/>
      <c r="C8" s="125"/>
      <c r="D8" s="125"/>
      <c r="E8" s="125"/>
      <c r="F8" s="125"/>
      <c r="O8" s="8">
        <f>'S5 Maquette'!I23*1.5</f>
        <v>55.5</v>
      </c>
      <c r="P8" s="8">
        <f>'S6 Maquette'!I23*1.5</f>
        <v>0</v>
      </c>
    </row>
    <row r="9" spans="1:16" x14ac:dyDescent="0.35">
      <c r="A9" s="125"/>
      <c r="B9" s="125"/>
      <c r="C9" s="125"/>
      <c r="D9" s="125"/>
      <c r="E9" s="125"/>
      <c r="F9" s="125"/>
      <c r="O9" s="8">
        <f>'S5 Maquette'!I24*1.5</f>
        <v>0</v>
      </c>
      <c r="P9" s="8">
        <f>'S6 Maquette'!I24*1.5</f>
        <v>15</v>
      </c>
    </row>
    <row r="10" spans="1:16" x14ac:dyDescent="0.35">
      <c r="A10" s="125">
        <f>SUM(A7,D7)</f>
        <v>1312.5</v>
      </c>
      <c r="B10" s="125"/>
      <c r="C10" s="125"/>
      <c r="D10" s="125"/>
      <c r="E10" s="125"/>
      <c r="F10" s="125"/>
      <c r="O10" s="8">
        <f>'S5 Maquette'!I25*1.5</f>
        <v>18</v>
      </c>
      <c r="P10" s="8">
        <f>'S6 Maquette'!I25*1.5</f>
        <v>15</v>
      </c>
    </row>
    <row r="11" spans="1:16" x14ac:dyDescent="0.35">
      <c r="A11" s="125"/>
      <c r="B11" s="125"/>
      <c r="C11" s="125"/>
      <c r="D11" s="125"/>
      <c r="E11" s="125"/>
      <c r="F11" s="125"/>
      <c r="O11" s="8">
        <f>'S5 Maquette'!I26*1.5</f>
        <v>18</v>
      </c>
      <c r="P11" s="8">
        <f>'S6 Maquette'!I26*1.5</f>
        <v>0</v>
      </c>
    </row>
    <row r="12" spans="1:16" x14ac:dyDescent="0.35">
      <c r="O12" s="8">
        <f>'S5 Maquette'!I27*1.5</f>
        <v>0</v>
      </c>
      <c r="P12" s="8">
        <f>'S6 Maquette'!I27*1.5</f>
        <v>36</v>
      </c>
    </row>
    <row r="13" spans="1:16" x14ac:dyDescent="0.35">
      <c r="O13" s="8">
        <f>'S5 Maquette'!I28*1.5</f>
        <v>22.5</v>
      </c>
      <c r="P13" s="8">
        <f>'S6 Maquette'!I29*1.5</f>
        <v>0</v>
      </c>
    </row>
    <row r="14" spans="1:16" x14ac:dyDescent="0.35">
      <c r="A14" s="127" t="s">
        <v>190</v>
      </c>
      <c r="B14" s="127"/>
      <c r="C14" s="127"/>
      <c r="D14" s="127"/>
      <c r="E14" s="127"/>
      <c r="F14" s="127"/>
      <c r="H14" s="128" t="s">
        <v>191</v>
      </c>
      <c r="I14" s="128"/>
      <c r="J14" s="128"/>
      <c r="K14" s="128"/>
      <c r="L14" s="128"/>
      <c r="M14" s="128"/>
      <c r="O14" s="8">
        <f>'S5 Maquette'!I29*1.5</f>
        <v>22.5</v>
      </c>
      <c r="P14" s="8">
        <f>'S6 Maquette'!I30*1.5</f>
        <v>18</v>
      </c>
    </row>
    <row r="15" spans="1:16" x14ac:dyDescent="0.35">
      <c r="A15" s="127"/>
      <c r="B15" s="127"/>
      <c r="C15" s="127"/>
      <c r="D15" s="127"/>
      <c r="E15" s="127"/>
      <c r="F15" s="127"/>
      <c r="H15" s="128"/>
      <c r="I15" s="128"/>
      <c r="J15" s="128"/>
      <c r="K15" s="128"/>
      <c r="L15" s="128"/>
      <c r="M15" s="128"/>
      <c r="O15" s="8">
        <f>'S5 Maquette'!I30*1.5</f>
        <v>0</v>
      </c>
      <c r="P15" s="8">
        <f>'S6 Maquette'!I31*1.5</f>
        <v>18</v>
      </c>
    </row>
    <row r="16" spans="1:16" x14ac:dyDescent="0.35">
      <c r="A16" s="125" t="s">
        <v>185</v>
      </c>
      <c r="B16" s="125"/>
      <c r="C16" s="125"/>
      <c r="D16" s="129" t="s">
        <v>186</v>
      </c>
      <c r="E16" s="130"/>
      <c r="F16" s="131"/>
      <c r="H16" s="125" t="s">
        <v>185</v>
      </c>
      <c r="I16" s="125"/>
      <c r="J16" s="125"/>
      <c r="K16" s="125" t="s">
        <v>186</v>
      </c>
      <c r="L16" s="125"/>
      <c r="M16" s="125"/>
      <c r="O16" s="8">
        <f>'S5 Maquette'!I31*1.5</f>
        <v>0</v>
      </c>
      <c r="P16" s="8">
        <f>'S6 Maquette'!I32*1.5</f>
        <v>18</v>
      </c>
    </row>
    <row r="17" spans="1:16" x14ac:dyDescent="0.35">
      <c r="A17" s="8" t="s">
        <v>184</v>
      </c>
      <c r="B17" s="8" t="s">
        <v>187</v>
      </c>
      <c r="C17" s="8" t="s">
        <v>188</v>
      </c>
      <c r="D17" s="8" t="s">
        <v>184</v>
      </c>
      <c r="E17" s="8" t="s">
        <v>187</v>
      </c>
      <c r="F17" s="8" t="s">
        <v>188</v>
      </c>
      <c r="H17" s="8" t="s">
        <v>184</v>
      </c>
      <c r="I17" s="8" t="s">
        <v>187</v>
      </c>
      <c r="J17" s="8" t="s">
        <v>188</v>
      </c>
      <c r="K17" s="8" t="s">
        <v>184</v>
      </c>
      <c r="L17" s="8" t="s">
        <v>187</v>
      </c>
      <c r="M17" s="8" t="s">
        <v>188</v>
      </c>
      <c r="O17" s="8">
        <f>'S5 Maquette'!I32*1.5</f>
        <v>0</v>
      </c>
      <c r="P17" s="8">
        <f>'S6 Maquette'!I33*1.5</f>
        <v>0</v>
      </c>
    </row>
    <row r="18" spans="1:16" x14ac:dyDescent="0.35">
      <c r="A18" s="8">
        <f t="shared" ref="A18:F18" si="0">A5-H18</f>
        <v>-21</v>
      </c>
      <c r="B18" s="8">
        <f t="shared" si="0"/>
        <v>0</v>
      </c>
      <c r="C18" s="8">
        <f t="shared" si="0"/>
        <v>0</v>
      </c>
      <c r="D18" s="8">
        <f t="shared" si="0"/>
        <v>-6</v>
      </c>
      <c r="E18" s="8">
        <f t="shared" si="0"/>
        <v>25</v>
      </c>
      <c r="F18" s="8">
        <f t="shared" ca="1" si="0"/>
        <v>72</v>
      </c>
      <c r="H18" s="8">
        <f>SUMIF('S5 Maquette'!M19:M301,"Portée",'S5 Maquette'!I19:I301)*1.5</f>
        <v>388.5</v>
      </c>
      <c r="I18" s="8">
        <f>SUMIF('S5 Maquette'!M19:M301,"Portée",'S5 Maquette'!J19:J301)</f>
        <v>170</v>
      </c>
      <c r="J18" s="8">
        <f>SUMIF('S5 Maquette'!M19:M301,"Portée",'S5 Maquette'!K19:K301)</f>
        <v>65</v>
      </c>
      <c r="K18" s="8">
        <f>SUMIF('S6 Maquette'!M19:M302,"Portée",'S6 Maquette'!I19:I302)*1.5</f>
        <v>393</v>
      </c>
      <c r="L18" s="8">
        <f>SUMIF('S6 Maquette'!M19:M302,"Portée",'S6 Maquette'!J19:J302)</f>
        <v>146</v>
      </c>
      <c r="M18" s="8">
        <f ca="1">SUMIF('S6 Maquette'!M9:M302,"Portée",'S6 Maquette'!K19:K302)</f>
        <v>80</v>
      </c>
      <c r="O18" s="8">
        <f>'S5 Maquette'!I33*1.5</f>
        <v>30</v>
      </c>
      <c r="P18" s="8">
        <f>'S6 Maquette'!I34*1.5</f>
        <v>24</v>
      </c>
    </row>
    <row r="19" spans="1:16" x14ac:dyDescent="0.35">
      <c r="A19" s="125" t="s">
        <v>189</v>
      </c>
      <c r="B19" s="125"/>
      <c r="C19" s="125"/>
      <c r="D19" s="125" t="s">
        <v>189</v>
      </c>
      <c r="E19" s="125"/>
      <c r="F19" s="125"/>
      <c r="O19" s="8">
        <f>'S5 Maquette'!I34*1.5</f>
        <v>24</v>
      </c>
      <c r="P19" s="8">
        <f>'S6 Maquette'!I35*1.5</f>
        <v>0</v>
      </c>
    </row>
    <row r="20" spans="1:16" x14ac:dyDescent="0.35">
      <c r="A20" s="125">
        <f>SUM(A18,B18,C18)</f>
        <v>-21</v>
      </c>
      <c r="B20" s="125"/>
      <c r="C20" s="125"/>
      <c r="D20" s="125">
        <f ca="1">SUM(D18,E18,F18)</f>
        <v>91</v>
      </c>
      <c r="E20" s="125"/>
      <c r="F20" s="125"/>
      <c r="O20" s="8">
        <f>'S5 Maquette'!I35*1.5</f>
        <v>0</v>
      </c>
      <c r="P20" s="8">
        <f>'S6 Maquette'!I36*1.5</f>
        <v>0</v>
      </c>
    </row>
    <row r="21" spans="1:16" x14ac:dyDescent="0.35">
      <c r="A21" s="125" t="s">
        <v>189</v>
      </c>
      <c r="B21" s="125"/>
      <c r="C21" s="125"/>
      <c r="D21" s="125"/>
      <c r="E21" s="125"/>
      <c r="F21" s="125"/>
      <c r="O21" s="8">
        <f>'S5 Maquette'!I36*1.5</f>
        <v>33</v>
      </c>
      <c r="P21" s="8">
        <f>'S6 Maquette'!I37*1.5</f>
        <v>0</v>
      </c>
    </row>
    <row r="22" spans="1:16" ht="30" customHeight="1" x14ac:dyDescent="0.35">
      <c r="A22" s="125">
        <f ca="1">SUM(A20,D20)</f>
        <v>70</v>
      </c>
      <c r="B22" s="125"/>
      <c r="C22" s="125"/>
      <c r="D22" s="125"/>
      <c r="E22" s="125"/>
      <c r="F22" s="125"/>
      <c r="O22" s="8">
        <f>'S5 Maquette'!I37*1.5</f>
        <v>18</v>
      </c>
      <c r="P22" s="8">
        <f>'S6 Maquette'!I38*1.5</f>
        <v>0</v>
      </c>
    </row>
    <row r="23" spans="1:16" x14ac:dyDescent="0.35">
      <c r="O23" s="8">
        <f>'S5 Maquette'!I39*1.5</f>
        <v>0</v>
      </c>
      <c r="P23" s="8">
        <f>'S6 Maquette'!I39*1.5</f>
        <v>36</v>
      </c>
    </row>
    <row r="24" spans="1:16" x14ac:dyDescent="0.35">
      <c r="O24" s="8">
        <f>'S5 Maquette'!I40*1.5</f>
        <v>54</v>
      </c>
      <c r="P24" s="8">
        <f>'S6 Maquette'!I40*1.5</f>
        <v>39</v>
      </c>
    </row>
    <row r="25" spans="1:16" x14ac:dyDescent="0.35">
      <c r="O25" s="8">
        <f>'S5 Maquette'!I41*1.5</f>
        <v>0</v>
      </c>
      <c r="P25" s="8">
        <f>'S6 Maquette'!I41*1.5</f>
        <v>0</v>
      </c>
    </row>
    <row r="26" spans="1:16" x14ac:dyDescent="0.35">
      <c r="O26" s="8">
        <f>'S5 Maquette'!I42*1.5</f>
        <v>42</v>
      </c>
      <c r="P26" s="8">
        <f>'S6 Maquette'!I42*1.5</f>
        <v>48</v>
      </c>
    </row>
    <row r="27" spans="1:16" x14ac:dyDescent="0.35">
      <c r="O27" s="8">
        <f>'S5 Maquette'!I43*1.5</f>
        <v>30</v>
      </c>
      <c r="P27" s="8">
        <f>'S6 Maquette'!I44*1.5</f>
        <v>0</v>
      </c>
    </row>
    <row r="28" spans="1:16" x14ac:dyDescent="0.35">
      <c r="O28" s="8">
        <f>'S5 Maquette'!I44*1.5</f>
        <v>0</v>
      </c>
      <c r="P28" s="8">
        <f>'S6 Maquette'!I45*1.5</f>
        <v>0</v>
      </c>
    </row>
    <row r="29" spans="1:16" x14ac:dyDescent="0.35">
      <c r="O29" s="8">
        <f>'S5 Maquette'!I45*1.5</f>
        <v>0</v>
      </c>
      <c r="P29" s="8">
        <f>'S6 Maquette'!I46*1.5</f>
        <v>21</v>
      </c>
    </row>
    <row r="30" spans="1:16" x14ac:dyDescent="0.35">
      <c r="O30" s="8">
        <f>'S5 Maquette'!I46*1.5</f>
        <v>0</v>
      </c>
      <c r="P30" s="8">
        <f>'S6 Maquette'!I47*1.5</f>
        <v>39</v>
      </c>
    </row>
    <row r="31" spans="1:16" x14ac:dyDescent="0.35">
      <c r="O31" s="8">
        <f>'S5 Maquette'!I47*1.5</f>
        <v>0</v>
      </c>
      <c r="P31" s="8">
        <f>'S6 Maquette'!I48*1.5</f>
        <v>0</v>
      </c>
    </row>
    <row r="32" spans="1:16" x14ac:dyDescent="0.35">
      <c r="O32" s="8">
        <f>'S5 Maquette'!I48*1.5</f>
        <v>0</v>
      </c>
      <c r="P32" s="8">
        <f>'S6 Maquette'!I49*1.5</f>
        <v>33</v>
      </c>
    </row>
    <row r="33" spans="15:16" x14ac:dyDescent="0.35">
      <c r="O33" s="8">
        <f>'S5 Maquette'!I49*1.5</f>
        <v>0</v>
      </c>
      <c r="P33" s="8">
        <f>'S6 Maquette'!I50*1.5</f>
        <v>27</v>
      </c>
    </row>
    <row r="34" spans="15:16" x14ac:dyDescent="0.35">
      <c r="O34" s="8">
        <f>'S5 Maquette'!I50*1.5</f>
        <v>0</v>
      </c>
      <c r="P34" s="8">
        <f>'S6 Maquette'!I51*1.5</f>
        <v>0</v>
      </c>
    </row>
    <row r="35" spans="15:16" x14ac:dyDescent="0.35">
      <c r="O35" s="8">
        <f>'S5 Maquette'!I51*1.5</f>
        <v>0</v>
      </c>
      <c r="P35" s="8">
        <f>'S6 Maquette'!I52*1.5</f>
        <v>0</v>
      </c>
    </row>
    <row r="36" spans="15:16" x14ac:dyDescent="0.35">
      <c r="O36" s="8">
        <f>'S5 Maquette'!I52*1.5</f>
        <v>0</v>
      </c>
      <c r="P36" s="8">
        <f>'S6 Maquette'!I53*1.5</f>
        <v>0</v>
      </c>
    </row>
    <row r="37" spans="15:16" x14ac:dyDescent="0.35">
      <c r="O37" s="8">
        <f>'S5 Maquette'!I53*1.5</f>
        <v>0</v>
      </c>
      <c r="P37" s="8">
        <f>'S6 Maquette'!I54*1.5</f>
        <v>0</v>
      </c>
    </row>
    <row r="38" spans="15:16" x14ac:dyDescent="0.35">
      <c r="O38" s="8">
        <f>'S5 Maquette'!I54*1.5</f>
        <v>0</v>
      </c>
      <c r="P38" s="8">
        <f>'S6 Maquette'!I55*1.5</f>
        <v>0</v>
      </c>
    </row>
    <row r="39" spans="15:16" x14ac:dyDescent="0.35">
      <c r="O39" s="8">
        <f>'S5 Maquette'!I55*1.5</f>
        <v>0</v>
      </c>
      <c r="P39" s="8">
        <f>'S6 Maquette'!I56*1.5</f>
        <v>0</v>
      </c>
    </row>
    <row r="40" spans="15:16" x14ac:dyDescent="0.35">
      <c r="O40" s="8">
        <f>'S5 Maquette'!I56*1.5</f>
        <v>0</v>
      </c>
      <c r="P40" s="8">
        <f>'S6 Maquette'!I57*1.5</f>
        <v>0</v>
      </c>
    </row>
    <row r="41" spans="15:16" x14ac:dyDescent="0.35">
      <c r="O41" s="8">
        <f>'S5 Maquette'!I57*1.5</f>
        <v>0</v>
      </c>
      <c r="P41" s="8">
        <f>'S6 Maquette'!I58*1.5</f>
        <v>0</v>
      </c>
    </row>
    <row r="42" spans="15:16" x14ac:dyDescent="0.35">
      <c r="O42" s="8">
        <f>'S5 Maquette'!I58*1.5</f>
        <v>0</v>
      </c>
      <c r="P42" s="8">
        <f>'S6 Maquette'!I59*1.5</f>
        <v>0</v>
      </c>
    </row>
    <row r="43" spans="15:16" x14ac:dyDescent="0.35">
      <c r="O43" s="8">
        <f>'S5 Maquette'!I59*1.5</f>
        <v>0</v>
      </c>
      <c r="P43" s="8">
        <f>'S6 Maquette'!I60*1.5</f>
        <v>0</v>
      </c>
    </row>
    <row r="44" spans="15:16" x14ac:dyDescent="0.35">
      <c r="O44" s="8">
        <f>'S5 Maquette'!I60*1.5</f>
        <v>0</v>
      </c>
      <c r="P44" s="8">
        <f>'S6 Maquette'!I61*1.5</f>
        <v>0</v>
      </c>
    </row>
    <row r="45" spans="15:16" x14ac:dyDescent="0.35">
      <c r="O45" s="8">
        <f>'S5 Maquette'!I61*1.5</f>
        <v>0</v>
      </c>
      <c r="P45" s="8">
        <f>'S6 Maquette'!I62*1.5</f>
        <v>0</v>
      </c>
    </row>
    <row r="46" spans="15:16" x14ac:dyDescent="0.35">
      <c r="O46" s="8">
        <f>'S5 Maquette'!I62*1.5</f>
        <v>0</v>
      </c>
      <c r="P46" s="8">
        <f>'S6 Maquette'!I63*1.5</f>
        <v>0</v>
      </c>
    </row>
    <row r="47" spans="15:16" x14ac:dyDescent="0.35">
      <c r="O47" s="8">
        <f>'S5 Maquette'!I63*1.5</f>
        <v>0</v>
      </c>
      <c r="P47" s="8">
        <f>'S6 Maquette'!I64*1.5</f>
        <v>0</v>
      </c>
    </row>
    <row r="48" spans="15:16" x14ac:dyDescent="0.35">
      <c r="O48" s="8">
        <f>'S5 Maquette'!I64*1.5</f>
        <v>0</v>
      </c>
      <c r="P48" s="8">
        <f>'S6 Maquette'!I65*1.5</f>
        <v>0</v>
      </c>
    </row>
    <row r="49" spans="15:16" x14ac:dyDescent="0.35">
      <c r="O49" s="8">
        <f>'S5 Maquette'!I65*1.5</f>
        <v>0</v>
      </c>
      <c r="P49" s="8">
        <f>'S6 Maquette'!I66*1.5</f>
        <v>0</v>
      </c>
    </row>
    <row r="50" spans="15:16" x14ac:dyDescent="0.35">
      <c r="O50" s="8">
        <f>'S5 Maquette'!I66*1.5</f>
        <v>0</v>
      </c>
      <c r="P50" s="8">
        <f>'S6 Maquette'!I67*1.5</f>
        <v>0</v>
      </c>
    </row>
    <row r="51" spans="15:16" x14ac:dyDescent="0.35">
      <c r="O51" s="8">
        <f>'S5 Maquette'!I67*1.5</f>
        <v>0</v>
      </c>
      <c r="P51" s="8">
        <f>'S6 Maquette'!I68*1.5</f>
        <v>0</v>
      </c>
    </row>
    <row r="52" spans="15:16" x14ac:dyDescent="0.35">
      <c r="O52" s="8">
        <f>'S5 Maquette'!I68*1.5</f>
        <v>0</v>
      </c>
      <c r="P52" s="8">
        <f>'S6 Maquette'!I69*1.5</f>
        <v>0</v>
      </c>
    </row>
    <row r="53" spans="15:16" x14ac:dyDescent="0.35">
      <c r="O53" s="8">
        <f>'S5 Maquette'!I69*1.5</f>
        <v>0</v>
      </c>
      <c r="P53" s="8">
        <f>'S6 Maquette'!I70*1.5</f>
        <v>0</v>
      </c>
    </row>
    <row r="54" spans="15:16" x14ac:dyDescent="0.35">
      <c r="O54" s="8">
        <f>'S5 Maquette'!I70*1.5</f>
        <v>0</v>
      </c>
      <c r="P54" s="8">
        <f>'S6 Maquette'!I71*1.5</f>
        <v>0</v>
      </c>
    </row>
    <row r="55" spans="15:16" x14ac:dyDescent="0.35">
      <c r="O55" s="8">
        <f>'S5 Maquette'!I71*1.5</f>
        <v>0</v>
      </c>
      <c r="P55" s="8">
        <f>'S6 Maquette'!I72*1.5</f>
        <v>0</v>
      </c>
    </row>
    <row r="56" spans="15:16" x14ac:dyDescent="0.35">
      <c r="O56" s="8">
        <f>'S5 Maquette'!I72*1.5</f>
        <v>0</v>
      </c>
      <c r="P56" s="8">
        <f>'S6 Maquette'!I73*1.5</f>
        <v>0</v>
      </c>
    </row>
    <row r="57" spans="15:16" x14ac:dyDescent="0.35">
      <c r="O57" s="8">
        <f>'S5 Maquette'!I73*1.5</f>
        <v>0</v>
      </c>
      <c r="P57" s="8">
        <f>'S6 Maquette'!I74*1.5</f>
        <v>0</v>
      </c>
    </row>
    <row r="58" spans="15:16" x14ac:dyDescent="0.35">
      <c r="O58" s="8">
        <f>'S5 Maquette'!I74*1.5</f>
        <v>0</v>
      </c>
      <c r="P58" s="8">
        <f>'S6 Maquette'!I75*1.5</f>
        <v>0</v>
      </c>
    </row>
    <row r="59" spans="15:16" x14ac:dyDescent="0.35">
      <c r="O59" s="8">
        <f>'S5 Maquette'!I75*1.5</f>
        <v>0</v>
      </c>
      <c r="P59" s="8">
        <f>'S6 Maquette'!I76*1.5</f>
        <v>0</v>
      </c>
    </row>
    <row r="60" spans="15:16" x14ac:dyDescent="0.35">
      <c r="O60" s="8">
        <f>'S5 Maquette'!I76*1.5</f>
        <v>0</v>
      </c>
      <c r="P60" s="8">
        <f>'S6 Maquette'!I77*1.5</f>
        <v>0</v>
      </c>
    </row>
    <row r="61" spans="15:16" x14ac:dyDescent="0.35">
      <c r="O61" s="8">
        <f>'S5 Maquette'!I77*1.5</f>
        <v>0</v>
      </c>
      <c r="P61" s="8">
        <f>'S6 Maquette'!I78*1.5</f>
        <v>0</v>
      </c>
    </row>
    <row r="62" spans="15:16" x14ac:dyDescent="0.35">
      <c r="O62" s="8">
        <f>'S5 Maquette'!I78*1.5</f>
        <v>0</v>
      </c>
      <c r="P62" s="8">
        <f>'S6 Maquette'!I79*1.5</f>
        <v>0</v>
      </c>
    </row>
    <row r="63" spans="15:16" x14ac:dyDescent="0.35">
      <c r="O63" s="8">
        <f>'S5 Maquette'!I79*1.5</f>
        <v>0</v>
      </c>
      <c r="P63" s="8">
        <f>'S6 Maquette'!I80*1.5</f>
        <v>0</v>
      </c>
    </row>
    <row r="64" spans="15:16" x14ac:dyDescent="0.35">
      <c r="O64" s="8">
        <f>'S5 Maquette'!I80*1.5</f>
        <v>0</v>
      </c>
      <c r="P64" s="8">
        <f>'S6 Maquette'!I81*1.5</f>
        <v>0</v>
      </c>
    </row>
    <row r="65" spans="15:16" x14ac:dyDescent="0.35">
      <c r="O65" s="8">
        <f>'S5 Maquette'!I81*1.5</f>
        <v>0</v>
      </c>
      <c r="P65" s="8">
        <f>'S6 Maquette'!I82*1.5</f>
        <v>0</v>
      </c>
    </row>
    <row r="66" spans="15:16" x14ac:dyDescent="0.35">
      <c r="O66" s="8">
        <f>'S5 Maquette'!I82*1.5</f>
        <v>0</v>
      </c>
      <c r="P66" s="8">
        <f>'S6 Maquette'!I83*1.5</f>
        <v>0</v>
      </c>
    </row>
    <row r="67" spans="15:16" x14ac:dyDescent="0.35">
      <c r="O67" s="8">
        <f>'S5 Maquette'!I83*1.5</f>
        <v>0</v>
      </c>
      <c r="P67" s="8">
        <f>'S6 Maquette'!I84*1.5</f>
        <v>0</v>
      </c>
    </row>
    <row r="68" spans="15:16" x14ac:dyDescent="0.35">
      <c r="O68" s="8">
        <f>'S5 Maquette'!I84*1.5</f>
        <v>0</v>
      </c>
      <c r="P68" s="8">
        <f>'S6 Maquette'!I85*1.5</f>
        <v>0</v>
      </c>
    </row>
    <row r="69" spans="15:16" x14ac:dyDescent="0.35">
      <c r="O69" s="8">
        <f>'S5 Maquette'!I85*1.5</f>
        <v>0</v>
      </c>
      <c r="P69" s="8">
        <f>'S6 Maquette'!I86*1.5</f>
        <v>0</v>
      </c>
    </row>
    <row r="70" spans="15:16" x14ac:dyDescent="0.35">
      <c r="O70" s="8">
        <f>'S5 Maquette'!I86*1.5</f>
        <v>0</v>
      </c>
      <c r="P70" s="8">
        <f>'S6 Maquette'!I87*1.5</f>
        <v>0</v>
      </c>
    </row>
    <row r="71" spans="15:16" x14ac:dyDescent="0.35">
      <c r="O71" s="8">
        <f>'S5 Maquette'!I87*1.5</f>
        <v>0</v>
      </c>
      <c r="P71" s="8">
        <f>'S6 Maquette'!I88*1.5</f>
        <v>0</v>
      </c>
    </row>
    <row r="72" spans="15:16" x14ac:dyDescent="0.35">
      <c r="O72" s="8">
        <f>'S5 Maquette'!I88*1.5</f>
        <v>0</v>
      </c>
      <c r="P72" s="8">
        <f>'S6 Maquette'!I89*1.5</f>
        <v>0</v>
      </c>
    </row>
    <row r="73" spans="15:16" x14ac:dyDescent="0.35">
      <c r="O73" s="8">
        <f>'S5 Maquette'!I89*1.5</f>
        <v>0</v>
      </c>
      <c r="P73" s="8">
        <f>'S6 Maquette'!I90*1.5</f>
        <v>0</v>
      </c>
    </row>
    <row r="74" spans="15:16" x14ac:dyDescent="0.35">
      <c r="O74" s="8">
        <f>'S5 Maquette'!I90*1.5</f>
        <v>0</v>
      </c>
      <c r="P74" s="8">
        <f>'S6 Maquette'!I91*1.5</f>
        <v>0</v>
      </c>
    </row>
    <row r="75" spans="15:16" x14ac:dyDescent="0.35">
      <c r="O75" s="8">
        <f>'S5 Maquette'!I91*1.5</f>
        <v>0</v>
      </c>
      <c r="P75" s="8">
        <f>'S6 Maquette'!I92*1.5</f>
        <v>0</v>
      </c>
    </row>
    <row r="76" spans="15:16" x14ac:dyDescent="0.35">
      <c r="O76" s="8">
        <f>'S5 Maquette'!I92*1.5</f>
        <v>0</v>
      </c>
      <c r="P76" s="8">
        <f>'S6 Maquette'!I93*1.5</f>
        <v>0</v>
      </c>
    </row>
    <row r="77" spans="15:16" x14ac:dyDescent="0.35">
      <c r="O77" s="8">
        <f>'S5 Maquette'!I93*1.5</f>
        <v>0</v>
      </c>
      <c r="P77" s="8">
        <f>'S6 Maquette'!I94*1.5</f>
        <v>0</v>
      </c>
    </row>
    <row r="78" spans="15:16" x14ac:dyDescent="0.35">
      <c r="O78" s="8">
        <f>'S5 Maquette'!I94*1.5</f>
        <v>0</v>
      </c>
      <c r="P78" s="8">
        <f>'S6 Maquette'!I95*1.5</f>
        <v>0</v>
      </c>
    </row>
    <row r="79" spans="15:16" x14ac:dyDescent="0.35">
      <c r="O79" s="8">
        <f>'S5 Maquette'!I95*1.5</f>
        <v>0</v>
      </c>
      <c r="P79" s="8">
        <f>'S6 Maquette'!I96*1.5</f>
        <v>0</v>
      </c>
    </row>
    <row r="80" spans="15:16" x14ac:dyDescent="0.35">
      <c r="O80" s="8">
        <f>'S5 Maquette'!I96*1.5</f>
        <v>0</v>
      </c>
      <c r="P80" s="8">
        <f>'S6 Maquette'!I97*1.5</f>
        <v>0</v>
      </c>
    </row>
    <row r="81" spans="15:16" x14ac:dyDescent="0.35">
      <c r="O81" s="8">
        <f>'S5 Maquette'!I97*1.5</f>
        <v>0</v>
      </c>
      <c r="P81" s="8">
        <f>'S6 Maquette'!I98*1.5</f>
        <v>0</v>
      </c>
    </row>
    <row r="82" spans="15:16" x14ac:dyDescent="0.35">
      <c r="O82" s="8">
        <f>'S5 Maquette'!I98*1.5</f>
        <v>0</v>
      </c>
      <c r="P82" s="8">
        <f>'S6 Maquette'!I99*1.5</f>
        <v>0</v>
      </c>
    </row>
    <row r="83" spans="15:16" x14ac:dyDescent="0.35">
      <c r="O83" s="8">
        <f>'S5 Maquette'!I99*1.5</f>
        <v>0</v>
      </c>
      <c r="P83" s="8">
        <f>'S6 Maquette'!I100*1.5</f>
        <v>0</v>
      </c>
    </row>
    <row r="84" spans="15:16" x14ac:dyDescent="0.35">
      <c r="O84" s="8">
        <f>'S5 Maquette'!I100*1.5</f>
        <v>0</v>
      </c>
      <c r="P84" s="8">
        <f>'S6 Maquette'!I101*1.5</f>
        <v>0</v>
      </c>
    </row>
    <row r="85" spans="15:16" x14ac:dyDescent="0.35">
      <c r="O85" s="8">
        <f>'S5 Maquette'!I101*1.5</f>
        <v>0</v>
      </c>
      <c r="P85" s="8">
        <f>'S6 Maquette'!I102*1.5</f>
        <v>0</v>
      </c>
    </row>
    <row r="86" spans="15:16" x14ac:dyDescent="0.35">
      <c r="O86" s="8">
        <f>'S5 Maquette'!I102*1.5</f>
        <v>0</v>
      </c>
      <c r="P86" s="8">
        <f>'S6 Maquette'!I103*1.5</f>
        <v>0</v>
      </c>
    </row>
    <row r="87" spans="15:16" x14ac:dyDescent="0.35">
      <c r="O87" s="8">
        <f>'S5 Maquette'!I103*1.5</f>
        <v>0</v>
      </c>
      <c r="P87" s="8">
        <f>'S6 Maquette'!I104*1.5</f>
        <v>0</v>
      </c>
    </row>
    <row r="88" spans="15:16" x14ac:dyDescent="0.35">
      <c r="O88" s="8">
        <f>'S5 Maquette'!I104*1.5</f>
        <v>0</v>
      </c>
      <c r="P88" s="8">
        <f>'S6 Maquette'!I105*1.5</f>
        <v>0</v>
      </c>
    </row>
    <row r="89" spans="15:16" x14ac:dyDescent="0.35">
      <c r="O89" s="8">
        <f>'S5 Maquette'!I105*1.5</f>
        <v>0</v>
      </c>
      <c r="P89" s="8">
        <f>'S6 Maquette'!I106*1.5</f>
        <v>0</v>
      </c>
    </row>
    <row r="90" spans="15:16" x14ac:dyDescent="0.35">
      <c r="O90" s="8">
        <f>'S5 Maquette'!I106*1.5</f>
        <v>0</v>
      </c>
      <c r="P90" s="8">
        <f>'S6 Maquette'!I107*1.5</f>
        <v>0</v>
      </c>
    </row>
    <row r="91" spans="15:16" x14ac:dyDescent="0.35">
      <c r="O91" s="8">
        <f>'S5 Maquette'!I107*1.5</f>
        <v>0</v>
      </c>
      <c r="P91" s="8">
        <f>'S6 Maquette'!I108*1.5</f>
        <v>0</v>
      </c>
    </row>
    <row r="92" spans="15:16" x14ac:dyDescent="0.35">
      <c r="O92" s="8">
        <f>'S5 Maquette'!I108*1.5</f>
        <v>0</v>
      </c>
      <c r="P92" s="8">
        <f>'S6 Maquette'!I109*1.5</f>
        <v>0</v>
      </c>
    </row>
    <row r="93" spans="15:16" x14ac:dyDescent="0.35">
      <c r="O93" s="8">
        <f>'S5 Maquette'!I109*1.5</f>
        <v>0</v>
      </c>
      <c r="P93" s="8">
        <f>'S6 Maquette'!I110*1.5</f>
        <v>0</v>
      </c>
    </row>
    <row r="94" spans="15:16" x14ac:dyDescent="0.35">
      <c r="O94" s="8">
        <f>'S5 Maquette'!I110*1.5</f>
        <v>0</v>
      </c>
      <c r="P94" s="8">
        <f>'S6 Maquette'!I111*1.5</f>
        <v>0</v>
      </c>
    </row>
    <row r="95" spans="15:16" x14ac:dyDescent="0.35">
      <c r="O95" s="8">
        <f>'S5 Maquette'!I111*1.5</f>
        <v>0</v>
      </c>
      <c r="P95" s="8">
        <f>'S6 Maquette'!I112*1.5</f>
        <v>0</v>
      </c>
    </row>
    <row r="96" spans="15:16" x14ac:dyDescent="0.35">
      <c r="O96" s="8">
        <f>'S5 Maquette'!I112*1.5</f>
        <v>0</v>
      </c>
      <c r="P96" s="8">
        <f>'S6 Maquette'!I113*1.5</f>
        <v>0</v>
      </c>
    </row>
    <row r="97" spans="15:16" x14ac:dyDescent="0.35">
      <c r="O97" s="8">
        <f>'S5 Maquette'!I113*1.5</f>
        <v>0</v>
      </c>
      <c r="P97" s="8">
        <f>'S6 Maquette'!I114*1.5</f>
        <v>0</v>
      </c>
    </row>
    <row r="98" spans="15:16" x14ac:dyDescent="0.35">
      <c r="O98" s="8">
        <f>'S5 Maquette'!I114*1.5</f>
        <v>0</v>
      </c>
      <c r="P98" s="8">
        <f>'S6 Maquette'!I115*1.5</f>
        <v>0</v>
      </c>
    </row>
    <row r="99" spans="15:16" x14ac:dyDescent="0.35">
      <c r="O99" s="8">
        <f>'S5 Maquette'!I115*1.5</f>
        <v>0</v>
      </c>
      <c r="P99" s="8">
        <f>'S6 Maquette'!I116*1.5</f>
        <v>0</v>
      </c>
    </row>
    <row r="100" spans="15:16" x14ac:dyDescent="0.35">
      <c r="O100" s="8">
        <f>'S5 Maquette'!I116*1.5</f>
        <v>0</v>
      </c>
      <c r="P100" s="8">
        <f>'S6 Maquette'!I117*1.5</f>
        <v>0</v>
      </c>
    </row>
    <row r="101" spans="15:16" x14ac:dyDescent="0.35">
      <c r="O101" s="8">
        <f>'S5 Maquette'!I117*1.5</f>
        <v>0</v>
      </c>
      <c r="P101" s="8">
        <f>'S6 Maquette'!I118*1.5</f>
        <v>0</v>
      </c>
    </row>
    <row r="102" spans="15:16" x14ac:dyDescent="0.35">
      <c r="O102" s="8">
        <f>'S5 Maquette'!I118*1.5</f>
        <v>0</v>
      </c>
      <c r="P102" s="8">
        <f>'S6 Maquette'!I119*1.5</f>
        <v>0</v>
      </c>
    </row>
    <row r="103" spans="15:16" x14ac:dyDescent="0.35">
      <c r="O103" s="8">
        <f>'S5 Maquette'!I119*1.5</f>
        <v>0</v>
      </c>
      <c r="P103" s="8">
        <f>'S6 Maquette'!I120*1.5</f>
        <v>0</v>
      </c>
    </row>
    <row r="104" spans="15:16" x14ac:dyDescent="0.35">
      <c r="O104" s="8">
        <f>'S5 Maquette'!I120*1.5</f>
        <v>0</v>
      </c>
      <c r="P104" s="8">
        <f>'S6 Maquette'!I121*1.5</f>
        <v>0</v>
      </c>
    </row>
    <row r="105" spans="15:16" x14ac:dyDescent="0.35">
      <c r="O105" s="8">
        <f>'S5 Maquette'!I121*1.5</f>
        <v>0</v>
      </c>
      <c r="P105" s="8">
        <f>'S6 Maquette'!I122*1.5</f>
        <v>0</v>
      </c>
    </row>
    <row r="106" spans="15:16" x14ac:dyDescent="0.35">
      <c r="O106" s="8">
        <f>'S5 Maquette'!I122*1.5</f>
        <v>0</v>
      </c>
      <c r="P106" s="8">
        <f>'S6 Maquette'!I123*1.5</f>
        <v>0</v>
      </c>
    </row>
    <row r="107" spans="15:16" x14ac:dyDescent="0.35">
      <c r="O107" s="8">
        <f>'S5 Maquette'!I123*1.5</f>
        <v>0</v>
      </c>
      <c r="P107" s="8">
        <f>'S6 Maquette'!I124*1.5</f>
        <v>0</v>
      </c>
    </row>
    <row r="108" spans="15:16" x14ac:dyDescent="0.35">
      <c r="O108" s="8">
        <f>'S5 Maquette'!I124*1.5</f>
        <v>0</v>
      </c>
      <c r="P108" s="8">
        <f>'S6 Maquette'!I125*1.5</f>
        <v>0</v>
      </c>
    </row>
    <row r="109" spans="15:16" x14ac:dyDescent="0.35">
      <c r="O109" s="8">
        <f>'S5 Maquette'!I125*1.5</f>
        <v>0</v>
      </c>
      <c r="P109" s="8">
        <f>'S6 Maquette'!I126*1.5</f>
        <v>0</v>
      </c>
    </row>
    <row r="110" spans="15:16" x14ac:dyDescent="0.35">
      <c r="O110" s="8">
        <f>'S5 Maquette'!I126*1.5</f>
        <v>0</v>
      </c>
      <c r="P110" s="8">
        <f>'S6 Maquette'!I127*1.5</f>
        <v>0</v>
      </c>
    </row>
    <row r="111" spans="15:16" x14ac:dyDescent="0.35">
      <c r="O111" s="8">
        <f>'S5 Maquette'!I127*1.5</f>
        <v>0</v>
      </c>
      <c r="P111" s="8">
        <f>'S6 Maquette'!I128*1.5</f>
        <v>0</v>
      </c>
    </row>
    <row r="112" spans="15:16" x14ac:dyDescent="0.35">
      <c r="O112" s="8">
        <f>'S5 Maquette'!I128*1.5</f>
        <v>0</v>
      </c>
      <c r="P112" s="8">
        <f>'S6 Maquette'!I129*1.5</f>
        <v>0</v>
      </c>
    </row>
    <row r="113" spans="15:16" x14ac:dyDescent="0.35">
      <c r="O113" s="8">
        <f>'S5 Maquette'!I129*1.5</f>
        <v>0</v>
      </c>
      <c r="P113" s="8">
        <f>'S6 Maquette'!I130*1.5</f>
        <v>0</v>
      </c>
    </row>
    <row r="114" spans="15:16" x14ac:dyDescent="0.35">
      <c r="O114" s="8">
        <f>'S5 Maquette'!I130*1.5</f>
        <v>0</v>
      </c>
      <c r="P114" s="8">
        <f>'S6 Maquette'!I131*1.5</f>
        <v>0</v>
      </c>
    </row>
    <row r="115" spans="15:16" x14ac:dyDescent="0.35">
      <c r="O115" s="8">
        <f>'S5 Maquette'!I131*1.5</f>
        <v>0</v>
      </c>
      <c r="P115" s="8">
        <f>'S6 Maquette'!I132*1.5</f>
        <v>0</v>
      </c>
    </row>
    <row r="116" spans="15:16" x14ac:dyDescent="0.35">
      <c r="O116" s="8">
        <f>'S5 Maquette'!I132*1.5</f>
        <v>0</v>
      </c>
      <c r="P116" s="8">
        <f>'S6 Maquette'!I133*1.5</f>
        <v>0</v>
      </c>
    </row>
    <row r="117" spans="15:16" x14ac:dyDescent="0.35">
      <c r="O117" s="8">
        <f>'S5 Maquette'!I133*1.5</f>
        <v>0</v>
      </c>
      <c r="P117" s="8">
        <f>'S6 Maquette'!I134*1.5</f>
        <v>0</v>
      </c>
    </row>
    <row r="118" spans="15:16" x14ac:dyDescent="0.35">
      <c r="O118" s="8">
        <f>'S5 Maquette'!I134*1.5</f>
        <v>0</v>
      </c>
      <c r="P118" s="8">
        <f>'S6 Maquette'!I135*1.5</f>
        <v>0</v>
      </c>
    </row>
    <row r="119" spans="15:16" x14ac:dyDescent="0.35">
      <c r="O119" s="8">
        <f>'S5 Maquette'!I135*1.5</f>
        <v>0</v>
      </c>
      <c r="P119" s="8">
        <f>'S6 Maquette'!I136*1.5</f>
        <v>0</v>
      </c>
    </row>
    <row r="120" spans="15:16" x14ac:dyDescent="0.35">
      <c r="O120" s="8">
        <f>'S5 Maquette'!I136*1.5</f>
        <v>0</v>
      </c>
      <c r="P120" s="8">
        <f>'S6 Maquette'!I137*1.5</f>
        <v>0</v>
      </c>
    </row>
    <row r="121" spans="15:16" x14ac:dyDescent="0.35">
      <c r="O121" s="8">
        <f>'S5 Maquette'!I137*1.5</f>
        <v>0</v>
      </c>
      <c r="P121" s="8">
        <f>'S6 Maquette'!I138*1.5</f>
        <v>0</v>
      </c>
    </row>
    <row r="122" spans="15:16" x14ac:dyDescent="0.35">
      <c r="O122" s="8">
        <f>'S5 Maquette'!I138*1.5</f>
        <v>0</v>
      </c>
      <c r="P122" s="8">
        <f>'S6 Maquette'!I139*1.5</f>
        <v>0</v>
      </c>
    </row>
    <row r="123" spans="15:16" x14ac:dyDescent="0.35">
      <c r="O123" s="8">
        <f>'S5 Maquette'!I139*1.5</f>
        <v>0</v>
      </c>
      <c r="P123" s="8">
        <f>'S6 Maquette'!I140*1.5</f>
        <v>0</v>
      </c>
    </row>
    <row r="124" spans="15:16" x14ac:dyDescent="0.35">
      <c r="O124" s="8">
        <f>'S5 Maquette'!I140*1.5</f>
        <v>0</v>
      </c>
      <c r="P124" s="8">
        <f>'S6 Maquette'!I141*1.5</f>
        <v>0</v>
      </c>
    </row>
    <row r="125" spans="15:16" x14ac:dyDescent="0.35">
      <c r="O125" s="8">
        <f>'S5 Maquette'!I141*1.5</f>
        <v>0</v>
      </c>
      <c r="P125" s="8">
        <f>'S6 Maquette'!I142*1.5</f>
        <v>0</v>
      </c>
    </row>
    <row r="126" spans="15:16" x14ac:dyDescent="0.35">
      <c r="O126" s="8">
        <f>'S5 Maquette'!I142*1.5</f>
        <v>0</v>
      </c>
      <c r="P126" s="8">
        <f>'S6 Maquette'!I143*1.5</f>
        <v>0</v>
      </c>
    </row>
    <row r="127" spans="15:16" x14ac:dyDescent="0.35">
      <c r="O127" s="8">
        <f>'S5 Maquette'!I143*1.5</f>
        <v>0</v>
      </c>
      <c r="P127" s="8">
        <f>'S6 Maquette'!I144*1.5</f>
        <v>0</v>
      </c>
    </row>
    <row r="128" spans="15:16" x14ac:dyDescent="0.35">
      <c r="O128" s="8">
        <f>'S5 Maquette'!I144*1.5</f>
        <v>0</v>
      </c>
      <c r="P128" s="8">
        <f>'S6 Maquette'!I145*1.5</f>
        <v>0</v>
      </c>
    </row>
    <row r="129" spans="15:16" x14ac:dyDescent="0.35">
      <c r="O129" s="8">
        <f>'S5 Maquette'!I145*1.5</f>
        <v>0</v>
      </c>
      <c r="P129" s="8">
        <f>'S6 Maquette'!I146*1.5</f>
        <v>0</v>
      </c>
    </row>
    <row r="130" spans="15:16" x14ac:dyDescent="0.35">
      <c r="O130" s="8">
        <f>'S5 Maquette'!I146*1.5</f>
        <v>0</v>
      </c>
      <c r="P130" s="8">
        <f>'S6 Maquette'!I147*1.5</f>
        <v>0</v>
      </c>
    </row>
    <row r="131" spans="15:16" x14ac:dyDescent="0.35">
      <c r="O131" s="8">
        <f>'S5 Maquette'!I147*1.5</f>
        <v>0</v>
      </c>
      <c r="P131" s="8">
        <f>'S6 Maquette'!I148*1.5</f>
        <v>0</v>
      </c>
    </row>
    <row r="132" spans="15:16" x14ac:dyDescent="0.35">
      <c r="O132" s="8">
        <f>'S5 Maquette'!I148*1.5</f>
        <v>0</v>
      </c>
      <c r="P132" s="8">
        <f>'S6 Maquette'!I149*1.5</f>
        <v>0</v>
      </c>
    </row>
    <row r="133" spans="15:16" x14ac:dyDescent="0.35">
      <c r="O133" s="8">
        <f>'S5 Maquette'!I149*1.5</f>
        <v>0</v>
      </c>
      <c r="P133" s="8">
        <f>'S6 Maquette'!I150*1.5</f>
        <v>0</v>
      </c>
    </row>
    <row r="134" spans="15:16" x14ac:dyDescent="0.35">
      <c r="O134" s="8">
        <f>'S5 Maquette'!I150*1.5</f>
        <v>0</v>
      </c>
      <c r="P134" s="8">
        <f>'S6 Maquette'!I151*1.5</f>
        <v>0</v>
      </c>
    </row>
    <row r="135" spans="15:16" x14ac:dyDescent="0.35">
      <c r="O135" s="8">
        <f>'S5 Maquette'!I151*1.5</f>
        <v>0</v>
      </c>
      <c r="P135" s="8">
        <f>'S6 Maquette'!I152*1.5</f>
        <v>0</v>
      </c>
    </row>
    <row r="136" spans="15:16" x14ac:dyDescent="0.35">
      <c r="O136" s="8">
        <f>'S5 Maquette'!I152*1.5</f>
        <v>0</v>
      </c>
      <c r="P136" s="8">
        <f>'S6 Maquette'!I153*1.5</f>
        <v>0</v>
      </c>
    </row>
    <row r="137" spans="15:16" x14ac:dyDescent="0.35">
      <c r="O137" s="8">
        <f>'S5 Maquette'!I153*1.5</f>
        <v>0</v>
      </c>
      <c r="P137" s="8">
        <f>'S6 Maquette'!I154*1.5</f>
        <v>0</v>
      </c>
    </row>
    <row r="138" spans="15:16" x14ac:dyDescent="0.35">
      <c r="O138" s="8">
        <f>'S5 Maquette'!I154*1.5</f>
        <v>0</v>
      </c>
      <c r="P138" s="8">
        <f>'S6 Maquette'!I155*1.5</f>
        <v>0</v>
      </c>
    </row>
    <row r="139" spans="15:16" x14ac:dyDescent="0.35">
      <c r="O139" s="8">
        <f>'S5 Maquette'!I155*1.5</f>
        <v>0</v>
      </c>
      <c r="P139" s="8">
        <f>'S6 Maquette'!I156*1.5</f>
        <v>0</v>
      </c>
    </row>
    <row r="140" spans="15:16" x14ac:dyDescent="0.35">
      <c r="O140" s="8">
        <f>'S5 Maquette'!I156*1.5</f>
        <v>0</v>
      </c>
      <c r="P140" s="8">
        <f>'S6 Maquette'!I157*1.5</f>
        <v>0</v>
      </c>
    </row>
    <row r="141" spans="15:16" x14ac:dyDescent="0.35">
      <c r="O141" s="8">
        <f>'S5 Maquette'!I157*1.5</f>
        <v>0</v>
      </c>
      <c r="P141" s="8">
        <f>'S6 Maquette'!I158*1.5</f>
        <v>0</v>
      </c>
    </row>
    <row r="142" spans="15:16" x14ac:dyDescent="0.35">
      <c r="O142" s="8">
        <f>'S5 Maquette'!I158*1.5</f>
        <v>0</v>
      </c>
      <c r="P142" s="8">
        <f>'S6 Maquette'!I159*1.5</f>
        <v>0</v>
      </c>
    </row>
    <row r="143" spans="15:16" x14ac:dyDescent="0.35">
      <c r="O143" s="8">
        <f>'S5 Maquette'!I159*1.5</f>
        <v>0</v>
      </c>
      <c r="P143" s="8">
        <f>'S6 Maquette'!I160*1.5</f>
        <v>0</v>
      </c>
    </row>
    <row r="144" spans="15:16" x14ac:dyDescent="0.35">
      <c r="O144" s="8">
        <f>'S5 Maquette'!I160*1.5</f>
        <v>0</v>
      </c>
      <c r="P144" s="8">
        <f>'S6 Maquette'!I161*1.5</f>
        <v>0</v>
      </c>
    </row>
    <row r="145" spans="15:16" x14ac:dyDescent="0.35">
      <c r="O145" s="8">
        <f>'S5 Maquette'!I161*1.5</f>
        <v>0</v>
      </c>
      <c r="P145" s="8">
        <f>'S6 Maquette'!I162*1.5</f>
        <v>0</v>
      </c>
    </row>
    <row r="146" spans="15:16" x14ac:dyDescent="0.35">
      <c r="O146" s="8">
        <f>'S5 Maquette'!I162*1.5</f>
        <v>0</v>
      </c>
      <c r="P146" s="8">
        <f>'S6 Maquette'!I163*1.5</f>
        <v>0</v>
      </c>
    </row>
    <row r="147" spans="15:16" x14ac:dyDescent="0.35">
      <c r="O147" s="8">
        <f>'S5 Maquette'!I163*1.5</f>
        <v>0</v>
      </c>
      <c r="P147" s="8">
        <f>'S6 Maquette'!I164*1.5</f>
        <v>0</v>
      </c>
    </row>
    <row r="148" spans="15:16" x14ac:dyDescent="0.35">
      <c r="O148" s="8">
        <f>'S5 Maquette'!I164*1.5</f>
        <v>0</v>
      </c>
      <c r="P148" s="8">
        <f>'S6 Maquette'!I165*1.5</f>
        <v>0</v>
      </c>
    </row>
    <row r="149" spans="15:16" x14ac:dyDescent="0.35">
      <c r="O149" s="8">
        <f>'S5 Maquette'!I165*1.5</f>
        <v>0</v>
      </c>
      <c r="P149" s="8">
        <f>'S6 Maquette'!I166*1.5</f>
        <v>0</v>
      </c>
    </row>
    <row r="150" spans="15:16" x14ac:dyDescent="0.35">
      <c r="O150" s="8">
        <f>'S5 Maquette'!I166*1.5</f>
        <v>0</v>
      </c>
      <c r="P150" s="8">
        <f>'S6 Maquette'!I167*1.5</f>
        <v>0</v>
      </c>
    </row>
    <row r="151" spans="15:16" x14ac:dyDescent="0.35">
      <c r="O151" s="8">
        <f>'S5 Maquette'!I167*1.5</f>
        <v>0</v>
      </c>
      <c r="P151" s="8">
        <f>'S6 Maquette'!I168*1.5</f>
        <v>0</v>
      </c>
    </row>
    <row r="152" spans="15:16" x14ac:dyDescent="0.35">
      <c r="O152" s="8">
        <f>'S5 Maquette'!I168*1.5</f>
        <v>0</v>
      </c>
      <c r="P152" s="8">
        <f>'S6 Maquette'!I169*1.5</f>
        <v>0</v>
      </c>
    </row>
    <row r="153" spans="15:16" x14ac:dyDescent="0.35">
      <c r="O153" s="8">
        <f>'S5 Maquette'!I169*1.5</f>
        <v>0</v>
      </c>
      <c r="P153" s="8">
        <f>'S6 Maquette'!I170*1.5</f>
        <v>0</v>
      </c>
    </row>
    <row r="154" spans="15:16" x14ac:dyDescent="0.35">
      <c r="O154" s="8">
        <f>'S5 Maquette'!I170*1.5</f>
        <v>0</v>
      </c>
      <c r="P154" s="8">
        <f>'S6 Maquette'!I171*1.5</f>
        <v>0</v>
      </c>
    </row>
    <row r="155" spans="15:16" x14ac:dyDescent="0.35">
      <c r="O155" s="8">
        <f>'S5 Maquette'!I171*1.5</f>
        <v>0</v>
      </c>
      <c r="P155" s="8">
        <f>'S6 Maquette'!I172*1.5</f>
        <v>0</v>
      </c>
    </row>
    <row r="156" spans="15:16" x14ac:dyDescent="0.35">
      <c r="O156" s="8">
        <f>'S5 Maquette'!I172*1.5</f>
        <v>0</v>
      </c>
      <c r="P156" s="8">
        <f>'S6 Maquette'!I173*1.5</f>
        <v>0</v>
      </c>
    </row>
    <row r="157" spans="15:16" x14ac:dyDescent="0.35">
      <c r="O157" s="8">
        <f>'S5 Maquette'!I173*1.5</f>
        <v>0</v>
      </c>
      <c r="P157" s="8">
        <f>'S6 Maquette'!I174*1.5</f>
        <v>0</v>
      </c>
    </row>
    <row r="158" spans="15:16" x14ac:dyDescent="0.35">
      <c r="O158" s="8">
        <f>'S5 Maquette'!I174*1.5</f>
        <v>0</v>
      </c>
      <c r="P158" s="8">
        <f>'S6 Maquette'!I175*1.5</f>
        <v>0</v>
      </c>
    </row>
    <row r="159" spans="15:16" x14ac:dyDescent="0.35">
      <c r="O159" s="8">
        <f>'S5 Maquette'!I175*1.5</f>
        <v>0</v>
      </c>
      <c r="P159" s="8">
        <f>'S6 Maquette'!I176*1.5</f>
        <v>0</v>
      </c>
    </row>
    <row r="160" spans="15:16" x14ac:dyDescent="0.35">
      <c r="O160" s="8">
        <f>'S5 Maquette'!I176*1.5</f>
        <v>0</v>
      </c>
      <c r="P160" s="8">
        <f>'S6 Maquette'!I177*1.5</f>
        <v>0</v>
      </c>
    </row>
    <row r="161" spans="15:16" x14ac:dyDescent="0.35">
      <c r="O161" s="8">
        <f>'S5 Maquette'!I177*1.5</f>
        <v>0</v>
      </c>
      <c r="P161" s="8">
        <f>'S6 Maquette'!I178*1.5</f>
        <v>0</v>
      </c>
    </row>
    <row r="162" spans="15:16" x14ac:dyDescent="0.35">
      <c r="O162" s="8">
        <f>'S5 Maquette'!I178*1.5</f>
        <v>0</v>
      </c>
      <c r="P162" s="8">
        <f>'S6 Maquette'!I179*1.5</f>
        <v>0</v>
      </c>
    </row>
    <row r="163" spans="15:16" x14ac:dyDescent="0.35">
      <c r="O163" s="8">
        <f>'S5 Maquette'!I179*1.5</f>
        <v>0</v>
      </c>
      <c r="P163" s="8">
        <f>'S6 Maquette'!I180*1.5</f>
        <v>0</v>
      </c>
    </row>
    <row r="164" spans="15:16" x14ac:dyDescent="0.35">
      <c r="O164" s="8">
        <f>'S5 Maquette'!I180*1.5</f>
        <v>0</v>
      </c>
      <c r="P164" s="8">
        <f>'S6 Maquette'!I181*1.5</f>
        <v>0</v>
      </c>
    </row>
    <row r="165" spans="15:16" x14ac:dyDescent="0.35">
      <c r="O165" s="8">
        <f>'S5 Maquette'!I181*1.5</f>
        <v>0</v>
      </c>
      <c r="P165" s="8">
        <f>'S6 Maquette'!I182*1.5</f>
        <v>0</v>
      </c>
    </row>
    <row r="166" spans="15:16" x14ac:dyDescent="0.35">
      <c r="O166" s="8">
        <f>'S5 Maquette'!I182*1.5</f>
        <v>0</v>
      </c>
      <c r="P166" s="8">
        <f>'S6 Maquette'!I183*1.5</f>
        <v>0</v>
      </c>
    </row>
    <row r="167" spans="15:16" x14ac:dyDescent="0.35">
      <c r="O167" s="8">
        <f>'S5 Maquette'!I183*1.5</f>
        <v>0</v>
      </c>
      <c r="P167" s="8">
        <f>'S6 Maquette'!I184*1.5</f>
        <v>0</v>
      </c>
    </row>
    <row r="168" spans="15:16" x14ac:dyDescent="0.35">
      <c r="O168" s="8">
        <f>'S5 Maquette'!I184*1.5</f>
        <v>0</v>
      </c>
      <c r="P168" s="8">
        <f>'S6 Maquette'!I185*1.5</f>
        <v>0</v>
      </c>
    </row>
    <row r="169" spans="15:16" x14ac:dyDescent="0.35">
      <c r="O169" s="8">
        <f>'S5 Maquette'!I185*1.5</f>
        <v>0</v>
      </c>
      <c r="P169" s="8">
        <f>'S6 Maquette'!I186*1.5</f>
        <v>0</v>
      </c>
    </row>
    <row r="170" spans="15:16" x14ac:dyDescent="0.35">
      <c r="O170" s="8">
        <f>'S5 Maquette'!I186*1.5</f>
        <v>0</v>
      </c>
      <c r="P170" s="8">
        <f>'S6 Maquette'!I187*1.5</f>
        <v>0</v>
      </c>
    </row>
    <row r="171" spans="15:16" x14ac:dyDescent="0.35">
      <c r="O171" s="8">
        <f>'S5 Maquette'!I187*1.5</f>
        <v>0</v>
      </c>
      <c r="P171" s="8">
        <f>'S6 Maquette'!I188*1.5</f>
        <v>0</v>
      </c>
    </row>
    <row r="172" spans="15:16" x14ac:dyDescent="0.35">
      <c r="O172" s="8">
        <f>'S5 Maquette'!I188*1.5</f>
        <v>0</v>
      </c>
      <c r="P172" s="8">
        <f>'S6 Maquette'!I189*1.5</f>
        <v>0</v>
      </c>
    </row>
    <row r="173" spans="15:16" x14ac:dyDescent="0.35">
      <c r="O173" s="8">
        <f>'S5 Maquette'!I189*1.5</f>
        <v>0</v>
      </c>
      <c r="P173" s="8">
        <f>'S6 Maquette'!I190*1.5</f>
        <v>0</v>
      </c>
    </row>
    <row r="174" spans="15:16" x14ac:dyDescent="0.35">
      <c r="O174" s="8">
        <f>'S5 Maquette'!I190*1.5</f>
        <v>0</v>
      </c>
      <c r="P174" s="8">
        <f>'S6 Maquette'!I191*1.5</f>
        <v>0</v>
      </c>
    </row>
    <row r="175" spans="15:16" x14ac:dyDescent="0.35">
      <c r="O175" s="8">
        <f>'S5 Maquette'!I191*1.5</f>
        <v>0</v>
      </c>
      <c r="P175" s="8">
        <f>'S6 Maquette'!I192*1.5</f>
        <v>0</v>
      </c>
    </row>
    <row r="176" spans="15:16" x14ac:dyDescent="0.35">
      <c r="O176" s="8">
        <f>'S5 Maquette'!I192*1.5</f>
        <v>0</v>
      </c>
      <c r="P176" s="8">
        <f>'S6 Maquette'!I193*1.5</f>
        <v>0</v>
      </c>
    </row>
    <row r="177" spans="15:16" x14ac:dyDescent="0.35">
      <c r="O177" s="8">
        <f>'S5 Maquette'!I193*1.5</f>
        <v>0</v>
      </c>
      <c r="P177" s="8">
        <f>'S6 Maquette'!I194*1.5</f>
        <v>0</v>
      </c>
    </row>
    <row r="178" spans="15:16" x14ac:dyDescent="0.35">
      <c r="O178" s="8">
        <f>'S5 Maquette'!I194*1.5</f>
        <v>0</v>
      </c>
      <c r="P178" s="8">
        <f>'S6 Maquette'!I195*1.5</f>
        <v>0</v>
      </c>
    </row>
    <row r="179" spans="15:16" x14ac:dyDescent="0.35">
      <c r="O179" s="8">
        <f>'S5 Maquette'!I195*1.5</f>
        <v>0</v>
      </c>
      <c r="P179" s="8">
        <f>'S6 Maquette'!I196*1.5</f>
        <v>0</v>
      </c>
    </row>
    <row r="180" spans="15:16" x14ac:dyDescent="0.35">
      <c r="O180" s="8">
        <f>'S5 Maquette'!I196*1.5</f>
        <v>0</v>
      </c>
      <c r="P180" s="8">
        <f>'S6 Maquette'!I197*1.5</f>
        <v>0</v>
      </c>
    </row>
    <row r="181" spans="15:16" x14ac:dyDescent="0.35">
      <c r="O181" s="8">
        <f>'S5 Maquette'!I197*1.5</f>
        <v>0</v>
      </c>
      <c r="P181" s="8">
        <f>'S6 Maquette'!I198*1.5</f>
        <v>0</v>
      </c>
    </row>
    <row r="182" spans="15:16" x14ac:dyDescent="0.35">
      <c r="O182" s="8">
        <f>'S5 Maquette'!I198*1.5</f>
        <v>0</v>
      </c>
      <c r="P182" s="8">
        <f>'S6 Maquette'!I199*1.5</f>
        <v>0</v>
      </c>
    </row>
    <row r="183" spans="15:16" x14ac:dyDescent="0.35">
      <c r="O183" s="8">
        <f>'S5 Maquette'!I199*1.5</f>
        <v>0</v>
      </c>
      <c r="P183" s="8">
        <f>'S6 Maquette'!I200*1.5</f>
        <v>0</v>
      </c>
    </row>
    <row r="184" spans="15:16" x14ac:dyDescent="0.35">
      <c r="O184" s="8">
        <f>'S5 Maquette'!I200*1.5</f>
        <v>0</v>
      </c>
      <c r="P184" s="8">
        <f>'S6 Maquette'!I201*1.5</f>
        <v>0</v>
      </c>
    </row>
    <row r="185" spans="15:16" x14ac:dyDescent="0.35">
      <c r="O185" s="8">
        <f>'S5 Maquette'!I201*1.5</f>
        <v>0</v>
      </c>
      <c r="P185" s="8">
        <f>'S6 Maquette'!I202*1.5</f>
        <v>0</v>
      </c>
    </row>
    <row r="186" spans="15:16" x14ac:dyDescent="0.35">
      <c r="O186" s="8">
        <f>'S5 Maquette'!I202*1.5</f>
        <v>0</v>
      </c>
      <c r="P186" s="8">
        <f>'S6 Maquette'!I203*1.5</f>
        <v>0</v>
      </c>
    </row>
    <row r="187" spans="15:16" x14ac:dyDescent="0.35">
      <c r="O187" s="8">
        <f>'S5 Maquette'!I203*1.5</f>
        <v>0</v>
      </c>
      <c r="P187" s="8">
        <f>'S6 Maquette'!I204*1.5</f>
        <v>0</v>
      </c>
    </row>
    <row r="188" spans="15:16" x14ac:dyDescent="0.35">
      <c r="O188" s="8">
        <f>'S5 Maquette'!I204*1.5</f>
        <v>0</v>
      </c>
      <c r="P188" s="8">
        <f>'S6 Maquette'!I205*1.5</f>
        <v>0</v>
      </c>
    </row>
    <row r="189" spans="15:16" x14ac:dyDescent="0.35">
      <c r="O189" s="8">
        <f>'S5 Maquette'!I205*1.5</f>
        <v>0</v>
      </c>
      <c r="P189" s="8">
        <f>'S6 Maquette'!I206*1.5</f>
        <v>0</v>
      </c>
    </row>
    <row r="190" spans="15:16" x14ac:dyDescent="0.35">
      <c r="O190" s="8">
        <f>'S5 Maquette'!I206*1.5</f>
        <v>0</v>
      </c>
      <c r="P190" s="8">
        <f>'S6 Maquette'!I207*1.5</f>
        <v>0</v>
      </c>
    </row>
    <row r="191" spans="15:16" x14ac:dyDescent="0.35">
      <c r="O191" s="8">
        <f>'S5 Maquette'!I207*1.5</f>
        <v>0</v>
      </c>
      <c r="P191" s="8">
        <f>'S6 Maquette'!I208*1.5</f>
        <v>0</v>
      </c>
    </row>
    <row r="192" spans="15:16" x14ac:dyDescent="0.35">
      <c r="O192" s="8">
        <f>'S5 Maquette'!I208*1.5</f>
        <v>0</v>
      </c>
      <c r="P192" s="8">
        <f>'S6 Maquette'!I209*1.5</f>
        <v>0</v>
      </c>
    </row>
    <row r="193" spans="15:16" x14ac:dyDescent="0.35">
      <c r="O193" s="8">
        <f>'S5 Maquette'!I209*1.5</f>
        <v>0</v>
      </c>
      <c r="P193" s="8">
        <f>'S6 Maquette'!I210*1.5</f>
        <v>0</v>
      </c>
    </row>
    <row r="194" spans="15:16" x14ac:dyDescent="0.35">
      <c r="O194" s="8">
        <f>'S5 Maquette'!I210*1.5</f>
        <v>0</v>
      </c>
      <c r="P194" s="8">
        <f>'S6 Maquette'!I211*1.5</f>
        <v>0</v>
      </c>
    </row>
    <row r="195" spans="15:16" x14ac:dyDescent="0.35">
      <c r="O195" s="8">
        <f>'S5 Maquette'!I211*1.5</f>
        <v>0</v>
      </c>
      <c r="P195" s="8">
        <f>'S6 Maquette'!I212*1.5</f>
        <v>0</v>
      </c>
    </row>
    <row r="196" spans="15:16" x14ac:dyDescent="0.35">
      <c r="O196" s="8">
        <f>'S5 Maquette'!I212*1.5</f>
        <v>0</v>
      </c>
      <c r="P196" s="8">
        <f>'S6 Maquette'!I213*1.5</f>
        <v>0</v>
      </c>
    </row>
    <row r="197" spans="15:16" x14ac:dyDescent="0.35">
      <c r="O197" s="8">
        <f>'S5 Maquette'!I213*1.5</f>
        <v>0</v>
      </c>
      <c r="P197" s="8">
        <f>'S6 Maquette'!I214*1.5</f>
        <v>0</v>
      </c>
    </row>
    <row r="198" spans="15:16" x14ac:dyDescent="0.35">
      <c r="O198" s="8">
        <f>'S5 Maquette'!I214*1.5</f>
        <v>0</v>
      </c>
      <c r="P198" s="8">
        <f>'S6 Maquette'!I215*1.5</f>
        <v>0</v>
      </c>
    </row>
    <row r="199" spans="15:16" x14ac:dyDescent="0.35">
      <c r="O199" s="8">
        <f>'S5 Maquette'!I215*1.5</f>
        <v>0</v>
      </c>
      <c r="P199" s="8">
        <f>'S6 Maquette'!I216*1.5</f>
        <v>0</v>
      </c>
    </row>
    <row r="200" spans="15:16" x14ac:dyDescent="0.35">
      <c r="O200" s="8">
        <f>'S5 Maquette'!I216*1.5</f>
        <v>0</v>
      </c>
      <c r="P200" s="8">
        <f>'S6 Maquette'!I217*1.5</f>
        <v>0</v>
      </c>
    </row>
    <row r="201" spans="15:16" x14ac:dyDescent="0.35">
      <c r="O201" s="8">
        <f>'S5 Maquette'!I217*1.5</f>
        <v>0</v>
      </c>
      <c r="P201" s="8">
        <f>'S6 Maquette'!I218*1.5</f>
        <v>0</v>
      </c>
    </row>
    <row r="202" spans="15:16" x14ac:dyDescent="0.35">
      <c r="O202" s="8">
        <f>'S5 Maquette'!I218*1.5</f>
        <v>0</v>
      </c>
      <c r="P202" s="8">
        <f>'S6 Maquette'!I219*1.5</f>
        <v>0</v>
      </c>
    </row>
    <row r="203" spans="15:16" x14ac:dyDescent="0.35">
      <c r="O203" s="8">
        <f>'S5 Maquette'!I219*1.5</f>
        <v>0</v>
      </c>
      <c r="P203" s="8">
        <f>'S6 Maquette'!I220*1.5</f>
        <v>0</v>
      </c>
    </row>
    <row r="204" spans="15:16" x14ac:dyDescent="0.35">
      <c r="O204" s="8">
        <f>'S5 Maquette'!I220*1.5</f>
        <v>0</v>
      </c>
      <c r="P204" s="8">
        <f>'S6 Maquette'!I221*1.5</f>
        <v>0</v>
      </c>
    </row>
    <row r="205" spans="15:16" x14ac:dyDescent="0.35">
      <c r="O205" s="8">
        <f>'S5 Maquette'!I221*1.5</f>
        <v>0</v>
      </c>
      <c r="P205" s="8">
        <f>'S6 Maquette'!I222*1.5</f>
        <v>0</v>
      </c>
    </row>
    <row r="206" spans="15:16" x14ac:dyDescent="0.35">
      <c r="O206" s="8">
        <f>'S5 Maquette'!I222*1.5</f>
        <v>0</v>
      </c>
      <c r="P206" s="8">
        <f>'S6 Maquette'!I223*1.5</f>
        <v>0</v>
      </c>
    </row>
    <row r="207" spans="15:16" x14ac:dyDescent="0.35">
      <c r="O207" s="8">
        <f>'S5 Maquette'!I223*1.5</f>
        <v>0</v>
      </c>
      <c r="P207" s="8">
        <f>'S6 Maquette'!I224*1.5</f>
        <v>0</v>
      </c>
    </row>
    <row r="208" spans="15:16" x14ac:dyDescent="0.35">
      <c r="O208" s="8">
        <f>'S5 Maquette'!I224*1.5</f>
        <v>0</v>
      </c>
      <c r="P208" s="8">
        <f>'S6 Maquette'!I225*1.5</f>
        <v>0</v>
      </c>
    </row>
    <row r="209" spans="15:16" x14ac:dyDescent="0.35">
      <c r="O209" s="8">
        <f>'S5 Maquette'!I225*1.5</f>
        <v>0</v>
      </c>
      <c r="P209" s="8">
        <f>'S6 Maquette'!I226*1.5</f>
        <v>0</v>
      </c>
    </row>
    <row r="210" spans="15:16" x14ac:dyDescent="0.35">
      <c r="O210" s="8">
        <f>'S5 Maquette'!I226*1.5</f>
        <v>0</v>
      </c>
      <c r="P210" s="8">
        <f>'S6 Maquette'!I227*1.5</f>
        <v>0</v>
      </c>
    </row>
    <row r="211" spans="15:16" x14ac:dyDescent="0.35">
      <c r="O211" s="8">
        <f>'S5 Maquette'!I227*1.5</f>
        <v>0</v>
      </c>
      <c r="P211" s="8">
        <f>'S6 Maquette'!I228*1.5</f>
        <v>0</v>
      </c>
    </row>
    <row r="212" spans="15:16" x14ac:dyDescent="0.35">
      <c r="O212" s="8">
        <f>'S5 Maquette'!I228*1.5</f>
        <v>0</v>
      </c>
      <c r="P212" s="8">
        <f>'S6 Maquette'!I229*1.5</f>
        <v>0</v>
      </c>
    </row>
    <row r="213" spans="15:16" x14ac:dyDescent="0.35">
      <c r="O213" s="8">
        <f>'S5 Maquette'!I229*1.5</f>
        <v>0</v>
      </c>
      <c r="P213" s="8">
        <f>'S6 Maquette'!I230*1.5</f>
        <v>0</v>
      </c>
    </row>
    <row r="214" spans="15:16" x14ac:dyDescent="0.35">
      <c r="O214" s="8">
        <f>'S5 Maquette'!I230*1.5</f>
        <v>0</v>
      </c>
      <c r="P214" s="8">
        <f>'S6 Maquette'!I231*1.5</f>
        <v>0</v>
      </c>
    </row>
    <row r="215" spans="15:16" x14ac:dyDescent="0.35">
      <c r="O215" s="8">
        <f>'S5 Maquette'!I231*1.5</f>
        <v>0</v>
      </c>
      <c r="P215" s="8">
        <f>'S6 Maquette'!I232*1.5</f>
        <v>0</v>
      </c>
    </row>
    <row r="216" spans="15:16" x14ac:dyDescent="0.35">
      <c r="O216" s="8">
        <f>'S5 Maquette'!I232*1.5</f>
        <v>0</v>
      </c>
      <c r="P216" s="8">
        <f>'S6 Maquette'!I233*1.5</f>
        <v>0</v>
      </c>
    </row>
    <row r="217" spans="15:16" x14ac:dyDescent="0.35">
      <c r="O217" s="8">
        <f>'S5 Maquette'!I233*1.5</f>
        <v>0</v>
      </c>
      <c r="P217" s="8">
        <f>'S6 Maquette'!I234*1.5</f>
        <v>0</v>
      </c>
    </row>
    <row r="218" spans="15:16" x14ac:dyDescent="0.35">
      <c r="O218" s="8">
        <f>'S5 Maquette'!I234*1.5</f>
        <v>0</v>
      </c>
      <c r="P218" s="8">
        <f>'S6 Maquette'!I235*1.5</f>
        <v>0</v>
      </c>
    </row>
    <row r="219" spans="15:16" x14ac:dyDescent="0.35">
      <c r="O219" s="8">
        <f>'S5 Maquette'!I235*1.5</f>
        <v>0</v>
      </c>
      <c r="P219" s="8">
        <f>'S6 Maquette'!I236*1.5</f>
        <v>0</v>
      </c>
    </row>
    <row r="220" spans="15:16" x14ac:dyDescent="0.35">
      <c r="O220" s="8">
        <f>'S5 Maquette'!I236*1.5</f>
        <v>0</v>
      </c>
      <c r="P220" s="8">
        <f>'S6 Maquette'!I237*1.5</f>
        <v>0</v>
      </c>
    </row>
    <row r="221" spans="15:16" x14ac:dyDescent="0.35">
      <c r="O221" s="8">
        <f>'S5 Maquette'!I237*1.5</f>
        <v>0</v>
      </c>
      <c r="P221" s="8">
        <f>'S6 Maquette'!I238*1.5</f>
        <v>0</v>
      </c>
    </row>
    <row r="222" spans="15:16" x14ac:dyDescent="0.35">
      <c r="O222" s="8">
        <f>'S5 Maquette'!I238*1.5</f>
        <v>0</v>
      </c>
      <c r="P222" s="8">
        <f>'S6 Maquette'!I239*1.5</f>
        <v>0</v>
      </c>
    </row>
    <row r="223" spans="15:16" x14ac:dyDescent="0.35">
      <c r="O223" s="8">
        <f>'S5 Maquette'!I239*1.5</f>
        <v>0</v>
      </c>
      <c r="P223" s="8">
        <f>'S6 Maquette'!I240*1.5</f>
        <v>0</v>
      </c>
    </row>
    <row r="224" spans="15:16" x14ac:dyDescent="0.35">
      <c r="O224" s="8">
        <f>'S5 Maquette'!I240*1.5</f>
        <v>0</v>
      </c>
      <c r="P224" s="8">
        <f>'S6 Maquette'!I241*1.5</f>
        <v>0</v>
      </c>
    </row>
    <row r="225" spans="15:16" x14ac:dyDescent="0.35">
      <c r="O225" s="8">
        <f>'S5 Maquette'!I241*1.5</f>
        <v>0</v>
      </c>
      <c r="P225" s="8">
        <f>'S6 Maquette'!I242*1.5</f>
        <v>0</v>
      </c>
    </row>
    <row r="226" spans="15:16" x14ac:dyDescent="0.35">
      <c r="O226" s="8">
        <f>'S5 Maquette'!I242*1.5</f>
        <v>0</v>
      </c>
      <c r="P226" s="8">
        <f>'S6 Maquette'!I243*1.5</f>
        <v>0</v>
      </c>
    </row>
    <row r="227" spans="15:16" x14ac:dyDescent="0.35">
      <c r="O227" s="8">
        <f>'S5 Maquette'!I243*1.5</f>
        <v>0</v>
      </c>
      <c r="P227" s="8">
        <f>'S6 Maquette'!I244*1.5</f>
        <v>0</v>
      </c>
    </row>
    <row r="228" spans="15:16" x14ac:dyDescent="0.35">
      <c r="O228" s="8">
        <f>'S5 Maquette'!I244*1.5</f>
        <v>0</v>
      </c>
      <c r="P228" s="8">
        <f>'S6 Maquette'!I245*1.5</f>
        <v>0</v>
      </c>
    </row>
    <row r="229" spans="15:16" x14ac:dyDescent="0.35">
      <c r="O229" s="8">
        <f>'S5 Maquette'!I245*1.5</f>
        <v>0</v>
      </c>
      <c r="P229" s="8">
        <f>'S6 Maquette'!I246*1.5</f>
        <v>0</v>
      </c>
    </row>
    <row r="230" spans="15:16" x14ac:dyDescent="0.35">
      <c r="O230" s="8">
        <f>'S5 Maquette'!I246*1.5</f>
        <v>0</v>
      </c>
      <c r="P230" s="8">
        <f>'S6 Maquette'!I247*1.5</f>
        <v>0</v>
      </c>
    </row>
    <row r="231" spans="15:16" x14ac:dyDescent="0.35">
      <c r="O231" s="8">
        <f>'S5 Maquette'!I247*1.5</f>
        <v>0</v>
      </c>
      <c r="P231" s="8">
        <f>'S6 Maquette'!I248*1.5</f>
        <v>0</v>
      </c>
    </row>
    <row r="232" spans="15:16" x14ac:dyDescent="0.35">
      <c r="O232" s="8">
        <f>'S5 Maquette'!I248*1.5</f>
        <v>0</v>
      </c>
      <c r="P232" s="8">
        <f>'S6 Maquette'!I249*1.5</f>
        <v>0</v>
      </c>
    </row>
    <row r="233" spans="15:16" x14ac:dyDescent="0.35">
      <c r="O233" s="8">
        <f>'S5 Maquette'!I249*1.5</f>
        <v>0</v>
      </c>
      <c r="P233" s="8">
        <f>'S6 Maquette'!I250*1.5</f>
        <v>0</v>
      </c>
    </row>
    <row r="234" spans="15:16" x14ac:dyDescent="0.35">
      <c r="O234" s="8">
        <f>'S5 Maquette'!I250*1.5</f>
        <v>0</v>
      </c>
      <c r="P234" s="8">
        <f>'S6 Maquette'!I251*1.5</f>
        <v>0</v>
      </c>
    </row>
    <row r="235" spans="15:16" x14ac:dyDescent="0.35">
      <c r="O235" s="8">
        <f>'S5 Maquette'!I251*1.5</f>
        <v>0</v>
      </c>
      <c r="P235" s="8">
        <f>'S6 Maquette'!I252*1.5</f>
        <v>0</v>
      </c>
    </row>
    <row r="236" spans="15:16" x14ac:dyDescent="0.35">
      <c r="O236" s="8">
        <f>'S5 Maquette'!I252*1.5</f>
        <v>0</v>
      </c>
      <c r="P236" s="8">
        <f>'S6 Maquette'!I253*1.5</f>
        <v>0</v>
      </c>
    </row>
    <row r="237" spans="15:16" x14ac:dyDescent="0.35">
      <c r="O237" s="8">
        <f>'S5 Maquette'!I253*1.5</f>
        <v>0</v>
      </c>
      <c r="P237" s="8">
        <f>'S6 Maquette'!I254*1.5</f>
        <v>0</v>
      </c>
    </row>
    <row r="238" spans="15:16" x14ac:dyDescent="0.35">
      <c r="O238" s="8">
        <f>'S5 Maquette'!I254*1.5</f>
        <v>0</v>
      </c>
      <c r="P238" s="8">
        <f>'S6 Maquette'!I255*1.5</f>
        <v>0</v>
      </c>
    </row>
    <row r="239" spans="15:16" x14ac:dyDescent="0.35">
      <c r="O239" s="8">
        <f>'S5 Maquette'!I255*1.5</f>
        <v>0</v>
      </c>
      <c r="P239" s="8">
        <f>'S6 Maquette'!I256*1.5</f>
        <v>0</v>
      </c>
    </row>
    <row r="240" spans="15:16" x14ac:dyDescent="0.35">
      <c r="O240" s="8">
        <f>'S5 Maquette'!I256*1.5</f>
        <v>0</v>
      </c>
      <c r="P240" s="8">
        <f>'S6 Maquette'!I257*1.5</f>
        <v>0</v>
      </c>
    </row>
    <row r="241" spans="15:16" x14ac:dyDescent="0.35">
      <c r="O241" s="8">
        <f>'S5 Maquette'!I257*1.5</f>
        <v>0</v>
      </c>
      <c r="P241" s="8">
        <f>'S6 Maquette'!I258*1.5</f>
        <v>0</v>
      </c>
    </row>
    <row r="242" spans="15:16" x14ac:dyDescent="0.35">
      <c r="O242" s="8">
        <f>'S5 Maquette'!I258*1.5</f>
        <v>0</v>
      </c>
      <c r="P242" s="8">
        <f>'S6 Maquette'!I259*1.5</f>
        <v>0</v>
      </c>
    </row>
    <row r="243" spans="15:16" x14ac:dyDescent="0.35">
      <c r="O243" s="8">
        <f>'S5 Maquette'!I259*1.5</f>
        <v>0</v>
      </c>
      <c r="P243" s="8">
        <f>'S6 Maquette'!I260*1.5</f>
        <v>0</v>
      </c>
    </row>
    <row r="244" spans="15:16" x14ac:dyDescent="0.35">
      <c r="O244" s="8">
        <f>'S5 Maquette'!I260*1.5</f>
        <v>0</v>
      </c>
      <c r="P244" s="8">
        <f>'S6 Maquette'!I261*1.5</f>
        <v>0</v>
      </c>
    </row>
    <row r="245" spans="15:16" x14ac:dyDescent="0.35">
      <c r="O245" s="8">
        <f>'S5 Maquette'!I261*1.5</f>
        <v>0</v>
      </c>
      <c r="P245" s="8">
        <f>'S6 Maquette'!I262*1.5</f>
        <v>0</v>
      </c>
    </row>
    <row r="246" spans="15:16" x14ac:dyDescent="0.35">
      <c r="O246" s="8">
        <f>'S5 Maquette'!I262*1.5</f>
        <v>0</v>
      </c>
      <c r="P246" s="8">
        <f>'S6 Maquette'!I263*1.5</f>
        <v>0</v>
      </c>
    </row>
    <row r="247" spans="15:16" x14ac:dyDescent="0.35">
      <c r="O247" s="8">
        <f>'S5 Maquette'!I263*1.5</f>
        <v>0</v>
      </c>
      <c r="P247" s="8">
        <f>'S6 Maquette'!I264*1.5</f>
        <v>0</v>
      </c>
    </row>
    <row r="248" spans="15:16" x14ac:dyDescent="0.35">
      <c r="O248" s="8">
        <f>'S5 Maquette'!I264*1.5</f>
        <v>0</v>
      </c>
      <c r="P248" s="8">
        <f>'S6 Maquette'!I265*1.5</f>
        <v>0</v>
      </c>
    </row>
    <row r="249" spans="15:16" x14ac:dyDescent="0.35">
      <c r="O249" s="8">
        <f>'S5 Maquette'!I265*1.5</f>
        <v>0</v>
      </c>
      <c r="P249" s="8">
        <f>'S6 Maquette'!I266*1.5</f>
        <v>0</v>
      </c>
    </row>
    <row r="250" spans="15:16" x14ac:dyDescent="0.35">
      <c r="O250" s="8">
        <f>'S5 Maquette'!I266*1.5</f>
        <v>0</v>
      </c>
      <c r="P250" s="8">
        <f>'S6 Maquette'!I267*1.5</f>
        <v>0</v>
      </c>
    </row>
    <row r="251" spans="15:16" x14ac:dyDescent="0.35">
      <c r="O251" s="8">
        <f>'S5 Maquette'!I267*1.5</f>
        <v>0</v>
      </c>
      <c r="P251" s="8">
        <f>'S6 Maquette'!I268*1.5</f>
        <v>0</v>
      </c>
    </row>
    <row r="252" spans="15:16" x14ac:dyDescent="0.35">
      <c r="O252" s="8">
        <f>'S5 Maquette'!I268*1.5</f>
        <v>0</v>
      </c>
      <c r="P252" s="8">
        <f>'S6 Maquette'!I269*1.5</f>
        <v>0</v>
      </c>
    </row>
    <row r="253" spans="15:16" x14ac:dyDescent="0.35">
      <c r="O253" s="8">
        <f>'S5 Maquette'!I269*1.5</f>
        <v>0</v>
      </c>
      <c r="P253" s="8">
        <f>'S6 Maquette'!I270*1.5</f>
        <v>0</v>
      </c>
    </row>
    <row r="254" spans="15:16" x14ac:dyDescent="0.35">
      <c r="O254" s="8">
        <f>'S5 Maquette'!I270*1.5</f>
        <v>0</v>
      </c>
      <c r="P254" s="8">
        <f>'S6 Maquette'!I271*1.5</f>
        <v>0</v>
      </c>
    </row>
    <row r="255" spans="15:16" x14ac:dyDescent="0.35">
      <c r="O255" s="8">
        <f>'S5 Maquette'!I271*1.5</f>
        <v>0</v>
      </c>
      <c r="P255" s="8">
        <f>'S6 Maquette'!I272*1.5</f>
        <v>0</v>
      </c>
    </row>
    <row r="256" spans="15:16" x14ac:dyDescent="0.35">
      <c r="O256" s="8">
        <f>'S5 Maquette'!I272*1.5</f>
        <v>0</v>
      </c>
      <c r="P256" s="8">
        <f>'S6 Maquette'!I273*1.5</f>
        <v>0</v>
      </c>
    </row>
    <row r="257" spans="15:16" x14ac:dyDescent="0.35">
      <c r="O257" s="8">
        <f>'S5 Maquette'!I273*1.5</f>
        <v>0</v>
      </c>
      <c r="P257" s="8">
        <f>'S6 Maquette'!I274*1.5</f>
        <v>0</v>
      </c>
    </row>
    <row r="258" spans="15:16" x14ac:dyDescent="0.35">
      <c r="O258" s="8">
        <f>'S5 Maquette'!I274*1.5</f>
        <v>0</v>
      </c>
      <c r="P258" s="8">
        <f>'S6 Maquette'!I275*1.5</f>
        <v>0</v>
      </c>
    </row>
    <row r="259" spans="15:16" x14ac:dyDescent="0.35">
      <c r="O259" s="8">
        <f>'S5 Maquette'!I275*1.5</f>
        <v>0</v>
      </c>
      <c r="P259" s="8">
        <f>'S6 Maquette'!I276*1.5</f>
        <v>0</v>
      </c>
    </row>
    <row r="260" spans="15:16" x14ac:dyDescent="0.35">
      <c r="O260" s="8">
        <f>'S5 Maquette'!I276*1.5</f>
        <v>0</v>
      </c>
      <c r="P260" s="8">
        <f>'S6 Maquette'!I277*1.5</f>
        <v>0</v>
      </c>
    </row>
    <row r="261" spans="15:16" x14ac:dyDescent="0.35">
      <c r="O261" s="8">
        <f>'S5 Maquette'!I277*1.5</f>
        <v>0</v>
      </c>
      <c r="P261" s="8">
        <f>'S6 Maquette'!I278*1.5</f>
        <v>0</v>
      </c>
    </row>
    <row r="262" spans="15:16" x14ac:dyDescent="0.35">
      <c r="O262" s="8">
        <f>'S5 Maquette'!I278*1.5</f>
        <v>0</v>
      </c>
      <c r="P262" s="8">
        <f>'S6 Maquette'!I279*1.5</f>
        <v>0</v>
      </c>
    </row>
    <row r="263" spans="15:16" x14ac:dyDescent="0.35">
      <c r="O263" s="8">
        <f>'S5 Maquette'!I279*1.5</f>
        <v>0</v>
      </c>
      <c r="P263" s="8">
        <f>'S6 Maquette'!I280*1.5</f>
        <v>0</v>
      </c>
    </row>
    <row r="264" spans="15:16" x14ac:dyDescent="0.35">
      <c r="O264" s="8">
        <f>'S5 Maquette'!I280*1.5</f>
        <v>0</v>
      </c>
      <c r="P264" s="8">
        <f>'S6 Maquette'!I281*1.5</f>
        <v>0</v>
      </c>
    </row>
    <row r="265" spans="15:16" x14ac:dyDescent="0.35">
      <c r="O265" s="8">
        <f>'S5 Maquette'!I281*1.5</f>
        <v>0</v>
      </c>
      <c r="P265" s="8">
        <f>'S6 Maquette'!I282*1.5</f>
        <v>0</v>
      </c>
    </row>
    <row r="266" spans="15:16" x14ac:dyDescent="0.35">
      <c r="O266" s="8">
        <f>'S5 Maquette'!I282*1.5</f>
        <v>0</v>
      </c>
      <c r="P266" s="8">
        <f>'S6 Maquette'!I283*1.5</f>
        <v>0</v>
      </c>
    </row>
    <row r="267" spans="15:16" x14ac:dyDescent="0.35">
      <c r="O267" s="8">
        <f>'S5 Maquette'!I283*1.5</f>
        <v>0</v>
      </c>
      <c r="P267" s="8">
        <f>'S6 Maquette'!I284*1.5</f>
        <v>0</v>
      </c>
    </row>
    <row r="268" spans="15:16" x14ac:dyDescent="0.35">
      <c r="O268" s="8">
        <f>'S5 Maquette'!I284*1.5</f>
        <v>0</v>
      </c>
      <c r="P268" s="8">
        <f>'S6 Maquette'!I285*1.5</f>
        <v>0</v>
      </c>
    </row>
    <row r="269" spans="15:16" x14ac:dyDescent="0.35">
      <c r="O269" s="8">
        <f>'S5 Maquette'!I285*1.5</f>
        <v>0</v>
      </c>
      <c r="P269" s="8">
        <f>'S6 Maquette'!I286*1.5</f>
        <v>0</v>
      </c>
    </row>
    <row r="270" spans="15:16" x14ac:dyDescent="0.35">
      <c r="O270" s="8">
        <f>'S5 Maquette'!I286*1.5</f>
        <v>0</v>
      </c>
      <c r="P270" s="8">
        <f>'S6 Maquette'!I287*1.5</f>
        <v>0</v>
      </c>
    </row>
    <row r="271" spans="15:16" x14ac:dyDescent="0.35">
      <c r="O271" s="8">
        <f>'S5 Maquette'!I287*1.5</f>
        <v>0</v>
      </c>
      <c r="P271" s="8">
        <f>'S6 Maquette'!I288*1.5</f>
        <v>0</v>
      </c>
    </row>
    <row r="272" spans="15:16" x14ac:dyDescent="0.35">
      <c r="O272" s="8">
        <f>'S5 Maquette'!I288*1.5</f>
        <v>0</v>
      </c>
      <c r="P272" s="8">
        <f>'S6 Maquette'!I289*1.5</f>
        <v>0</v>
      </c>
    </row>
    <row r="273" spans="15:16" x14ac:dyDescent="0.35">
      <c r="O273" s="8">
        <f>'S5 Maquette'!I289*1.5</f>
        <v>0</v>
      </c>
      <c r="P273" s="8">
        <f>'S6 Maquette'!I290*1.5</f>
        <v>0</v>
      </c>
    </row>
    <row r="274" spans="15:16" x14ac:dyDescent="0.35">
      <c r="O274" s="8">
        <f>'S5 Maquette'!I290*1.5</f>
        <v>0</v>
      </c>
      <c r="P274" s="8">
        <f>'S6 Maquette'!I291*1.5</f>
        <v>0</v>
      </c>
    </row>
    <row r="275" spans="15:16" x14ac:dyDescent="0.35">
      <c r="O275" s="8">
        <f>'S5 Maquette'!I291*1.5</f>
        <v>0</v>
      </c>
      <c r="P275" s="8">
        <f>'S6 Maquette'!I292*1.5</f>
        <v>0</v>
      </c>
    </row>
    <row r="276" spans="15:16" x14ac:dyDescent="0.35">
      <c r="O276" s="8">
        <f>'S5 Maquette'!I292*1.5</f>
        <v>0</v>
      </c>
      <c r="P276" s="8">
        <f>'S6 Maquette'!I293*1.5</f>
        <v>0</v>
      </c>
    </row>
    <row r="277" spans="15:16" x14ac:dyDescent="0.35">
      <c r="O277" s="8">
        <f>'S5 Maquette'!I293*1.5</f>
        <v>0</v>
      </c>
      <c r="P277" s="8">
        <f>'S6 Maquette'!I294*1.5</f>
        <v>0</v>
      </c>
    </row>
    <row r="278" spans="15:16" x14ac:dyDescent="0.35">
      <c r="O278" s="8">
        <f>'S5 Maquette'!I294*1.5</f>
        <v>0</v>
      </c>
      <c r="P278" s="8">
        <f>'S6 Maquette'!I295*1.5</f>
        <v>0</v>
      </c>
    </row>
    <row r="279" spans="15:16" x14ac:dyDescent="0.35">
      <c r="O279" s="8">
        <f>'S5 Maquette'!I295*1.5</f>
        <v>0</v>
      </c>
      <c r="P279" s="8">
        <f>'S6 Maquette'!I296*1.5</f>
        <v>0</v>
      </c>
    </row>
    <row r="280" spans="15:16" x14ac:dyDescent="0.35">
      <c r="O280" s="8">
        <f>'S5 Maquette'!I296*1.5</f>
        <v>0</v>
      </c>
      <c r="P280" s="8">
        <f>'S6 Maquette'!I297*1.5</f>
        <v>0</v>
      </c>
    </row>
    <row r="281" spans="15:16" x14ac:dyDescent="0.35">
      <c r="O281" s="8">
        <f>'S5 Maquette'!I297*1.5</f>
        <v>0</v>
      </c>
      <c r="P281" s="8">
        <f>'S6 Maquette'!I298*1.5</f>
        <v>0</v>
      </c>
    </row>
    <row r="282" spans="15:16" x14ac:dyDescent="0.35">
      <c r="O282" s="8">
        <f>'S5 Maquette'!I298*1.5</f>
        <v>0</v>
      </c>
      <c r="P282" s="8">
        <f>'S6 Maquette'!I299*1.5</f>
        <v>0</v>
      </c>
    </row>
    <row r="283" spans="15:16" x14ac:dyDescent="0.35">
      <c r="O283" s="8">
        <f>'S5 Maquette'!I299*1.5</f>
        <v>0</v>
      </c>
      <c r="P283" s="8">
        <f>'S6 Maquette'!I300*1.5</f>
        <v>0</v>
      </c>
    </row>
    <row r="284" spans="15:16" x14ac:dyDescent="0.35">
      <c r="O284" s="8">
        <f>'S5 Maquette'!I300*1.5</f>
        <v>0</v>
      </c>
      <c r="P284" s="8">
        <f>'S6 Maquette'!I301*1.5</f>
        <v>0</v>
      </c>
    </row>
    <row r="285" spans="15:16" x14ac:dyDescent="0.35">
      <c r="O285" s="8">
        <f>'S5 Maquette'!I301*1.5</f>
        <v>0</v>
      </c>
      <c r="P285" s="8">
        <f>'S6 Maquette'!I302*1.5</f>
        <v>0</v>
      </c>
    </row>
    <row r="286" spans="15:16" x14ac:dyDescent="0.35">
      <c r="O286" s="8">
        <f>'S5 Maquette'!I302*1.5</f>
        <v>0</v>
      </c>
      <c r="P286" s="8">
        <f>'S6 Maquette'!I303*1.5</f>
        <v>0</v>
      </c>
    </row>
    <row r="287" spans="15:16" x14ac:dyDescent="0.35">
      <c r="O287" s="8">
        <f>'S5 Maquette'!I303*1.5</f>
        <v>0</v>
      </c>
      <c r="P287" s="8">
        <f>'S6 Maquette'!I304*1.5</f>
        <v>0</v>
      </c>
    </row>
    <row r="288" spans="15:16" x14ac:dyDescent="0.35">
      <c r="O288" s="8">
        <f>'S5 Maquette'!I304*1.5</f>
        <v>0</v>
      </c>
      <c r="P288" s="8">
        <f>'S6 Maquette'!I305*1.5</f>
        <v>0</v>
      </c>
    </row>
    <row r="289" spans="15:16" x14ac:dyDescent="0.35">
      <c r="O289" s="8">
        <f>'S5 Maquette'!I305*1.5</f>
        <v>0</v>
      </c>
      <c r="P289" s="8">
        <f>'S6 Maquette'!I306*1.5</f>
        <v>0</v>
      </c>
    </row>
    <row r="290" spans="15:16" x14ac:dyDescent="0.35">
      <c r="O290" s="8">
        <f>'S5 Maquette'!I306*1.5</f>
        <v>0</v>
      </c>
      <c r="P290" s="8">
        <f>'S6 Maquette'!I307*1.5</f>
        <v>0</v>
      </c>
    </row>
    <row r="291" spans="15:16" x14ac:dyDescent="0.35">
      <c r="O291" s="8">
        <f>'S5 Maquette'!I307*1.5</f>
        <v>0</v>
      </c>
      <c r="P291" s="8">
        <f>'S6 Maquette'!I308*1.5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5"/>
  <sheetViews>
    <sheetView topLeftCell="A37" zoomScale="135" zoomScaleNormal="100" workbookViewId="0">
      <selection activeCell="A44" sqref="A44"/>
    </sheetView>
  </sheetViews>
  <sheetFormatPr baseColWidth="10" defaultColWidth="11.453125" defaultRowHeight="14.5" x14ac:dyDescent="0.35"/>
  <cols>
    <col min="1" max="1" width="25.26953125" customWidth="1"/>
    <col min="2" max="3" width="66.54296875" bestFit="1" customWidth="1"/>
    <col min="4" max="4" width="37.1796875" customWidth="1"/>
  </cols>
  <sheetData>
    <row r="1" spans="1:159" ht="43.15" customHeight="1" x14ac:dyDescent="0.35">
      <c r="A1" s="132" t="s">
        <v>192</v>
      </c>
      <c r="B1" s="132"/>
      <c r="C1" s="132"/>
      <c r="D1" s="13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8.9" customHeight="1" x14ac:dyDescent="0.35">
      <c r="A2" s="43" t="s">
        <v>193</v>
      </c>
      <c r="B2" s="31" t="s">
        <v>34</v>
      </c>
      <c r="C2" s="44"/>
      <c r="D2" s="4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5" customHeight="1" x14ac:dyDescent="0.35">
      <c r="A3" s="30" t="s">
        <v>194</v>
      </c>
      <c r="B3" s="31" t="s">
        <v>55</v>
      </c>
      <c r="C3" s="17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5" customHeight="1" x14ac:dyDescent="0.35">
      <c r="A4" s="1" t="s">
        <v>195</v>
      </c>
      <c r="B4" s="125" t="s">
        <v>69</v>
      </c>
      <c r="C4" s="125"/>
      <c r="D4" s="12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5" customHeight="1" x14ac:dyDescent="0.35">
      <c r="A5" s="1" t="s">
        <v>196</v>
      </c>
      <c r="B5" s="8"/>
      <c r="C5" s="17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5" customHeight="1" x14ac:dyDescent="0.35">
      <c r="A6" s="1" t="s">
        <v>2</v>
      </c>
      <c r="B6" s="8" t="s">
        <v>12</v>
      </c>
      <c r="C6" s="17"/>
      <c r="D6" s="1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19.899999999999999" customHeight="1" x14ac:dyDescent="0.45">
      <c r="A8" s="142" t="s">
        <v>197</v>
      </c>
      <c r="B8" s="142"/>
      <c r="C8" s="142"/>
      <c r="D8" s="14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35">
      <c r="A9" s="17" t="s">
        <v>198</v>
      </c>
      <c r="B9" s="143" t="s">
        <v>199</v>
      </c>
      <c r="C9" s="143"/>
      <c r="D9" s="14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35">
      <c r="A11" s="144" t="s">
        <v>200</v>
      </c>
      <c r="B11" s="144"/>
      <c r="C11" s="144" t="s">
        <v>201</v>
      </c>
      <c r="D11" s="14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35">
      <c r="A12" s="144"/>
      <c r="B12" s="144"/>
      <c r="C12" s="144"/>
      <c r="D12" s="14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35">
      <c r="A13" s="144">
        <f>Calcul!A10</f>
        <v>1312.5</v>
      </c>
      <c r="B13" s="144"/>
      <c r="C13" s="144">
        <f ca="1">Calcul!A22</f>
        <v>70</v>
      </c>
      <c r="D13" s="14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35">
      <c r="A14" s="144"/>
      <c r="B14" s="144"/>
      <c r="C14" s="144"/>
      <c r="D14" s="14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6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60" ht="21" x14ac:dyDescent="0.5">
      <c r="A18" s="141" t="s">
        <v>202</v>
      </c>
      <c r="B18" s="141"/>
      <c r="C18" s="141"/>
      <c r="D18" s="14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60" x14ac:dyDescent="0.35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60" x14ac:dyDescent="0.35">
      <c r="A20" s="137" t="s">
        <v>204</v>
      </c>
      <c r="B20" s="138"/>
      <c r="C20" s="138"/>
      <c r="D20" s="13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60" s="117" customFormat="1" x14ac:dyDescent="0.35">
      <c r="A21" s="114" t="s">
        <v>205</v>
      </c>
      <c r="B21" s="119"/>
      <c r="C21" s="119"/>
      <c r="D21" s="120"/>
    </row>
    <row r="22" spans="1:160" s="117" customFormat="1" x14ac:dyDescent="0.35">
      <c r="A22" s="113" t="s">
        <v>206</v>
      </c>
      <c r="B22" s="116"/>
      <c r="C22" s="116"/>
      <c r="D22" s="121"/>
    </row>
    <row r="23" spans="1:160" s="117" customFormat="1" x14ac:dyDescent="0.35">
      <c r="A23" s="116" t="s">
        <v>207</v>
      </c>
      <c r="B23" s="83"/>
      <c r="D23" s="118"/>
    </row>
    <row r="24" spans="1:160" s="117" customFormat="1" x14ac:dyDescent="0.35">
      <c r="A24" s="116" t="s">
        <v>208</v>
      </c>
      <c r="B24" s="83"/>
      <c r="D24" s="118"/>
    </row>
    <row r="25" spans="1:160" x14ac:dyDescent="0.35">
      <c r="A25" s="134" t="s">
        <v>209</v>
      </c>
      <c r="B25" s="135"/>
      <c r="C25" s="135"/>
      <c r="D25" s="13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60" x14ac:dyDescent="0.35">
      <c r="A26" s="71" t="s">
        <v>210</v>
      </c>
      <c r="B26" s="21"/>
      <c r="C26" s="21"/>
      <c r="D26" s="6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60" x14ac:dyDescent="0.35">
      <c r="A27" s="73" t="s">
        <v>211</v>
      </c>
      <c r="B27" s="21"/>
      <c r="C27" s="78"/>
      <c r="D27" s="6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60" s="117" customFormat="1" x14ac:dyDescent="0.35">
      <c r="A28" s="122" t="s">
        <v>212</v>
      </c>
      <c r="B28" s="83"/>
      <c r="C28" s="123"/>
      <c r="D28" s="118"/>
    </row>
    <row r="29" spans="1:160" s="117" customFormat="1" x14ac:dyDescent="0.35">
      <c r="A29" s="113" t="s">
        <v>213</v>
      </c>
      <c r="B29" s="83"/>
      <c r="C29" s="83"/>
      <c r="D29" s="118"/>
    </row>
    <row r="30" spans="1:160" x14ac:dyDescent="0.35">
      <c r="A30" s="115" t="s">
        <v>214</v>
      </c>
      <c r="B30" s="116"/>
      <c r="C30" s="116"/>
      <c r="D30" s="7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5">
      <c r="A31" s="134" t="s">
        <v>215</v>
      </c>
      <c r="B31" s="135"/>
      <c r="C31" s="135"/>
      <c r="D31" s="13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60" x14ac:dyDescent="0.35">
      <c r="A32" s="72" t="s">
        <v>216</v>
      </c>
      <c r="B32" s="76"/>
      <c r="C32" s="67"/>
      <c r="D32" s="6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35">
      <c r="A33" s="79" t="s">
        <v>217</v>
      </c>
      <c r="C33" s="71"/>
      <c r="D33" s="6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s="117" customFormat="1" x14ac:dyDescent="0.35">
      <c r="A34" s="116" t="s">
        <v>218</v>
      </c>
      <c r="B34" s="83"/>
      <c r="D34" s="118"/>
    </row>
    <row r="35" spans="1:159" x14ac:dyDescent="0.35">
      <c r="A35" s="113" t="s">
        <v>219</v>
      </c>
      <c r="B35" s="117"/>
      <c r="C35" s="117"/>
      <c r="D35" s="6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x14ac:dyDescent="0.35">
      <c r="A36" s="77" t="s">
        <v>220</v>
      </c>
      <c r="B36" s="21"/>
      <c r="C36" s="78"/>
      <c r="D36" s="6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35">
      <c r="A37" s="77" t="s">
        <v>221</v>
      </c>
      <c r="B37" s="21"/>
      <c r="C37" s="78"/>
      <c r="D37" s="6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35">
      <c r="A38" s="71"/>
      <c r="B38" s="21"/>
      <c r="D38" s="6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35">
      <c r="A39" s="134" t="s">
        <v>222</v>
      </c>
      <c r="B39" s="135"/>
      <c r="C39" s="135"/>
      <c r="D39" s="13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35">
      <c r="A40" s="82" t="s">
        <v>223</v>
      </c>
      <c r="B40" s="21"/>
      <c r="C40" s="21"/>
      <c r="D40" s="6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ht="21" x14ac:dyDescent="0.5">
      <c r="A41" s="141" t="s">
        <v>224</v>
      </c>
      <c r="B41" s="141"/>
      <c r="C41" s="141"/>
      <c r="D41" s="14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35">
      <c r="A42" s="124" t="s">
        <v>225</v>
      </c>
      <c r="B42" s="84"/>
      <c r="C42" s="67"/>
      <c r="D42" s="68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35">
      <c r="A43" s="75" t="s">
        <v>226</v>
      </c>
      <c r="B43" s="21"/>
      <c r="C43" s="21"/>
      <c r="D43" s="6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s="117" customFormat="1" x14ac:dyDescent="0.35">
      <c r="A44" s="117" t="s">
        <v>227</v>
      </c>
      <c r="B44" s="83"/>
      <c r="D44" s="118"/>
    </row>
    <row r="45" spans="1:159" x14ac:dyDescent="0.35">
      <c r="A45" s="140" t="s">
        <v>228</v>
      </c>
      <c r="B45" s="140"/>
      <c r="C45" s="140"/>
      <c r="D45" s="14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35">
      <c r="A46" s="133" t="s">
        <v>229</v>
      </c>
      <c r="B46" s="133"/>
      <c r="C46" s="133"/>
      <c r="D46" s="13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35">
      <c r="A47" s="133" t="s">
        <v>230</v>
      </c>
      <c r="B47" s="133"/>
      <c r="C47" s="133"/>
      <c r="D47" s="13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3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3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3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3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3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 x14ac:dyDescent="0.3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 x14ac:dyDescent="0.3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  <row r="1182" spans="5:159" x14ac:dyDescent="0.3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</row>
    <row r="1183" spans="5:159" x14ac:dyDescent="0.35"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  <c r="CX1183" s="2"/>
      <c r="CY1183" s="2"/>
      <c r="CZ1183" s="2"/>
      <c r="DA1183" s="2"/>
      <c r="DB1183" s="2"/>
      <c r="DC1183" s="2"/>
      <c r="DD1183" s="2"/>
      <c r="DE1183" s="2"/>
      <c r="DF1183" s="2"/>
      <c r="DG1183" s="2"/>
      <c r="DH1183" s="2"/>
      <c r="DI1183" s="2"/>
      <c r="DJ1183" s="2"/>
      <c r="DK1183" s="2"/>
      <c r="DL1183" s="2"/>
      <c r="DM1183" s="2"/>
      <c r="DN1183" s="2"/>
      <c r="DO1183" s="2"/>
      <c r="DP1183" s="2"/>
      <c r="DQ1183" s="2"/>
      <c r="DR1183" s="2"/>
      <c r="DS1183" s="2"/>
      <c r="DT1183" s="2"/>
      <c r="DU1183" s="2"/>
      <c r="DV1183" s="2"/>
      <c r="DW1183" s="2"/>
      <c r="DX1183" s="2"/>
      <c r="DY1183" s="2"/>
      <c r="DZ1183" s="2"/>
      <c r="EA1183" s="2"/>
      <c r="EB1183" s="2"/>
      <c r="EC1183" s="2"/>
      <c r="ED1183" s="2"/>
      <c r="EE1183" s="2"/>
      <c r="EF1183" s="2"/>
      <c r="EG1183" s="2"/>
      <c r="EH1183" s="2"/>
      <c r="EI1183" s="2"/>
      <c r="EJ1183" s="2"/>
      <c r="EK1183" s="2"/>
      <c r="EL1183" s="2"/>
      <c r="EM1183" s="2"/>
      <c r="EN1183" s="2"/>
      <c r="EO1183" s="2"/>
      <c r="EP1183" s="2"/>
      <c r="EQ1183" s="2"/>
      <c r="ER1183" s="2"/>
      <c r="ES1183" s="2"/>
      <c r="ET1183" s="2"/>
      <c r="EU1183" s="2"/>
      <c r="EV1183" s="2"/>
      <c r="EW1183" s="2"/>
      <c r="EX1183" s="2"/>
      <c r="EY1183" s="2"/>
      <c r="EZ1183" s="2"/>
      <c r="FA1183" s="2"/>
      <c r="FB1183" s="2"/>
      <c r="FC1183" s="2"/>
    </row>
    <row r="1184" spans="5:159" x14ac:dyDescent="0.35"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  <c r="CX1184" s="2"/>
      <c r="CY1184" s="2"/>
      <c r="CZ1184" s="2"/>
      <c r="DA1184" s="2"/>
      <c r="DB1184" s="2"/>
      <c r="DC1184" s="2"/>
      <c r="DD1184" s="2"/>
      <c r="DE1184" s="2"/>
      <c r="DF1184" s="2"/>
      <c r="DG1184" s="2"/>
      <c r="DH1184" s="2"/>
      <c r="DI1184" s="2"/>
      <c r="DJ1184" s="2"/>
      <c r="DK1184" s="2"/>
      <c r="DL1184" s="2"/>
      <c r="DM1184" s="2"/>
      <c r="DN1184" s="2"/>
      <c r="DO1184" s="2"/>
      <c r="DP1184" s="2"/>
      <c r="DQ1184" s="2"/>
      <c r="DR1184" s="2"/>
      <c r="DS1184" s="2"/>
      <c r="DT1184" s="2"/>
      <c r="DU1184" s="2"/>
      <c r="DV1184" s="2"/>
      <c r="DW1184" s="2"/>
      <c r="DX1184" s="2"/>
      <c r="DY1184" s="2"/>
      <c r="DZ1184" s="2"/>
      <c r="EA1184" s="2"/>
      <c r="EB1184" s="2"/>
      <c r="EC1184" s="2"/>
      <c r="ED1184" s="2"/>
      <c r="EE1184" s="2"/>
      <c r="EF1184" s="2"/>
      <c r="EG1184" s="2"/>
      <c r="EH1184" s="2"/>
      <c r="EI1184" s="2"/>
      <c r="EJ1184" s="2"/>
      <c r="EK1184" s="2"/>
      <c r="EL1184" s="2"/>
      <c r="EM1184" s="2"/>
      <c r="EN1184" s="2"/>
      <c r="EO1184" s="2"/>
      <c r="EP1184" s="2"/>
      <c r="EQ1184" s="2"/>
      <c r="ER1184" s="2"/>
      <c r="ES1184" s="2"/>
      <c r="ET1184" s="2"/>
      <c r="EU1184" s="2"/>
      <c r="EV1184" s="2"/>
      <c r="EW1184" s="2"/>
      <c r="EX1184" s="2"/>
      <c r="EY1184" s="2"/>
      <c r="EZ1184" s="2"/>
      <c r="FA1184" s="2"/>
      <c r="FB1184" s="2"/>
      <c r="FC1184" s="2"/>
    </row>
    <row r="1185" spans="5:159" x14ac:dyDescent="0.35"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  <c r="CX1185" s="2"/>
      <c r="CY1185" s="2"/>
      <c r="CZ1185" s="2"/>
      <c r="DA1185" s="2"/>
      <c r="DB1185" s="2"/>
      <c r="DC1185" s="2"/>
      <c r="DD1185" s="2"/>
      <c r="DE1185" s="2"/>
      <c r="DF1185" s="2"/>
      <c r="DG1185" s="2"/>
      <c r="DH1185" s="2"/>
      <c r="DI1185" s="2"/>
      <c r="DJ1185" s="2"/>
      <c r="DK1185" s="2"/>
      <c r="DL1185" s="2"/>
      <c r="DM1185" s="2"/>
      <c r="DN1185" s="2"/>
      <c r="DO1185" s="2"/>
      <c r="DP1185" s="2"/>
      <c r="DQ1185" s="2"/>
      <c r="DR1185" s="2"/>
      <c r="DS1185" s="2"/>
      <c r="DT1185" s="2"/>
      <c r="DU1185" s="2"/>
      <c r="DV1185" s="2"/>
      <c r="DW1185" s="2"/>
      <c r="DX1185" s="2"/>
      <c r="DY1185" s="2"/>
      <c r="DZ1185" s="2"/>
      <c r="EA1185" s="2"/>
      <c r="EB1185" s="2"/>
      <c r="EC1185" s="2"/>
      <c r="ED1185" s="2"/>
      <c r="EE1185" s="2"/>
      <c r="EF1185" s="2"/>
      <c r="EG1185" s="2"/>
      <c r="EH1185" s="2"/>
      <c r="EI1185" s="2"/>
      <c r="EJ1185" s="2"/>
      <c r="EK1185" s="2"/>
      <c r="EL1185" s="2"/>
      <c r="EM1185" s="2"/>
      <c r="EN1185" s="2"/>
      <c r="EO1185" s="2"/>
      <c r="EP1185" s="2"/>
      <c r="EQ1185" s="2"/>
      <c r="ER1185" s="2"/>
      <c r="ES1185" s="2"/>
      <c r="ET1185" s="2"/>
      <c r="EU1185" s="2"/>
      <c r="EV1185" s="2"/>
      <c r="EW1185" s="2"/>
      <c r="EX1185" s="2"/>
      <c r="EY1185" s="2"/>
      <c r="EZ1185" s="2"/>
      <c r="FA1185" s="2"/>
      <c r="FB1185" s="2"/>
      <c r="FC1185" s="2"/>
    </row>
  </sheetData>
  <sheetProtection formatCells="0" formatColumns="0" formatRows="0" insertColumns="0" insertRows="0" insertHyperlinks="0" deleteColumns="0" deleteRows="0" sort="0" autoFilter="0" pivotTables="0"/>
  <mergeCells count="17">
    <mergeCell ref="C13:D14"/>
    <mergeCell ref="A1:D1"/>
    <mergeCell ref="A46:D46"/>
    <mergeCell ref="A47:D47"/>
    <mergeCell ref="B4:D4"/>
    <mergeCell ref="A25:D25"/>
    <mergeCell ref="A31:D31"/>
    <mergeCell ref="A39:D39"/>
    <mergeCell ref="A20:D20"/>
    <mergeCell ref="A45:D45"/>
    <mergeCell ref="A41:D41"/>
    <mergeCell ref="A8:D8"/>
    <mergeCell ref="B9:D9"/>
    <mergeCell ref="A18:D18"/>
    <mergeCell ref="A11:B12"/>
    <mergeCell ref="C11:D12"/>
    <mergeCell ref="A13:B14"/>
  </mergeCells>
  <phoneticPr fontId="7" type="noConversion"/>
  <conditionalFormatting sqref="C3">
    <cfRule type="expression" dxfId="350" priority="2">
      <formula>$B2="Licence"</formula>
    </cfRule>
  </conditionalFormatting>
  <conditionalFormatting sqref="C5">
    <cfRule type="expression" dxfId="349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7:D47" r:id="rId1" display="Arrêté du 22 janvier 2014 fixant le cadre national des formations conduisant à la délivrance des diplômes nationaux de licence, de licence professionnelle et de master" xr:uid="{1828004E-03C4-4022-8C22-1268581DE40C}"/>
    <hyperlink ref="A46:D46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1"/>
  <sheetViews>
    <sheetView topLeftCell="A36" zoomScaleNormal="100" workbookViewId="0">
      <selection activeCell="D18" sqref="D18"/>
    </sheetView>
  </sheetViews>
  <sheetFormatPr baseColWidth="10" defaultColWidth="11.453125" defaultRowHeight="14.5" x14ac:dyDescent="0.35"/>
  <cols>
    <col min="1" max="1" width="18.54296875" style="14" customWidth="1"/>
    <col min="2" max="2" width="53.54296875" style="14" customWidth="1"/>
    <col min="3" max="3" width="18" style="14" customWidth="1"/>
    <col min="4" max="4" width="15.7265625" style="14" customWidth="1"/>
    <col min="5" max="5" width="27.26953125" style="14" customWidth="1"/>
    <col min="6" max="6" width="24.7265625" style="14" customWidth="1"/>
    <col min="7" max="7" width="29.1796875" style="14" customWidth="1"/>
    <col min="8" max="8" width="45.1796875" style="14" customWidth="1"/>
    <col min="9" max="9" width="17" style="14" customWidth="1"/>
    <col min="10" max="10" width="14.26953125" style="14" customWidth="1"/>
    <col min="11" max="11" width="14.7265625" style="14" customWidth="1"/>
    <col min="12" max="13" width="21.7265625" style="14" customWidth="1"/>
    <col min="14" max="14" width="47.7265625" style="14" customWidth="1"/>
    <col min="15" max="15" width="54.1796875" style="14" customWidth="1"/>
  </cols>
  <sheetData>
    <row r="1" spans="1:10" x14ac:dyDescent="0.35">
      <c r="A1" s="149"/>
      <c r="B1" s="149"/>
      <c r="C1" s="149"/>
      <c r="D1" s="149"/>
      <c r="E1" s="149"/>
      <c r="F1" s="149"/>
      <c r="G1" s="149"/>
      <c r="H1" s="149"/>
      <c r="I1" s="149"/>
      <c r="J1" s="149"/>
    </row>
    <row r="2" spans="1:10" x14ac:dyDescent="0.35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10" x14ac:dyDescent="0.35">
      <c r="A3" s="149"/>
      <c r="B3" s="149"/>
      <c r="C3" s="149"/>
      <c r="D3" s="149"/>
      <c r="E3" s="149"/>
      <c r="F3" s="149"/>
      <c r="G3" s="149"/>
      <c r="H3" s="149"/>
      <c r="I3" s="149"/>
      <c r="J3" s="149"/>
    </row>
    <row r="4" spans="1:10" x14ac:dyDescent="0.35">
      <c r="A4" s="149"/>
      <c r="B4" s="149"/>
      <c r="C4" s="149"/>
      <c r="D4" s="149"/>
      <c r="E4" s="149"/>
      <c r="F4" s="149"/>
      <c r="G4" s="149"/>
      <c r="H4" s="149"/>
      <c r="I4" s="149"/>
      <c r="J4" s="149"/>
    </row>
    <row r="5" spans="1:10" x14ac:dyDescent="0.35">
      <c r="A5" s="149"/>
      <c r="B5" s="149"/>
      <c r="C5" s="149"/>
      <c r="D5" s="149"/>
      <c r="E5" s="149"/>
      <c r="F5" s="149"/>
      <c r="G5" s="149"/>
      <c r="H5" s="149"/>
      <c r="I5" s="149"/>
      <c r="J5" s="149"/>
    </row>
    <row r="6" spans="1:10" x14ac:dyDescent="0.35">
      <c r="A6" s="149"/>
      <c r="B6" s="149"/>
      <c r="C6" s="149"/>
      <c r="D6" s="149"/>
      <c r="E6" s="149"/>
      <c r="F6" s="149"/>
      <c r="G6" s="149"/>
      <c r="H6" s="149"/>
      <c r="I6" s="149"/>
      <c r="J6" s="149"/>
    </row>
    <row r="7" spans="1:10" ht="18" customHeight="1" x14ac:dyDescent="0.35">
      <c r="A7" s="151" t="s">
        <v>231</v>
      </c>
      <c r="B7" s="145" t="str">
        <f>'Fiche Générale'!B3</f>
        <v>Portail_SV</v>
      </c>
      <c r="C7" s="151" t="s">
        <v>232</v>
      </c>
      <c r="D7" s="151"/>
      <c r="E7" s="159" t="str">
        <f>'Fiche Générale'!B4</f>
        <v>Sciences de la vie-Chimie</v>
      </c>
      <c r="F7" s="145"/>
      <c r="G7" s="151" t="s">
        <v>233</v>
      </c>
      <c r="H7" s="148">
        <f>'Fiche Générale'!B5</f>
        <v>0</v>
      </c>
      <c r="I7" s="148"/>
      <c r="J7" s="148"/>
    </row>
    <row r="8" spans="1:10" ht="18" customHeight="1" x14ac:dyDescent="0.35">
      <c r="A8" s="151"/>
      <c r="B8" s="146"/>
      <c r="C8" s="151"/>
      <c r="D8" s="151"/>
      <c r="E8" s="160"/>
      <c r="F8" s="146"/>
      <c r="G8" s="151"/>
      <c r="H8" s="148"/>
      <c r="I8" s="148"/>
      <c r="J8" s="148"/>
    </row>
    <row r="9" spans="1:10" ht="18" customHeight="1" x14ac:dyDescent="0.35">
      <c r="A9" s="151"/>
      <c r="B9" s="146"/>
      <c r="C9" s="151"/>
      <c r="D9" s="151"/>
      <c r="E9" s="161"/>
      <c r="F9" s="147"/>
      <c r="G9" s="151"/>
      <c r="H9" s="148"/>
      <c r="I9" s="148"/>
      <c r="J9" s="148"/>
    </row>
    <row r="10" spans="1:10" ht="18" customHeight="1" x14ac:dyDescent="0.35">
      <c r="A10" s="151"/>
      <c r="B10" s="146"/>
      <c r="C10" s="158" t="s">
        <v>234</v>
      </c>
      <c r="D10" s="158"/>
      <c r="E10" s="162" t="str">
        <f>'Fiche Générale'!B9</f>
        <v>Double licence Chimie Sciences de la Vie</v>
      </c>
      <c r="F10" s="163"/>
      <c r="G10" s="163"/>
      <c r="H10" s="163"/>
      <c r="I10" s="163"/>
      <c r="J10" s="164"/>
    </row>
    <row r="11" spans="1:10" ht="18" customHeight="1" x14ac:dyDescent="0.35">
      <c r="A11" s="151"/>
      <c r="B11" s="147"/>
      <c r="C11" s="158"/>
      <c r="D11" s="158"/>
      <c r="E11" s="165"/>
      <c r="F11" s="166"/>
      <c r="G11" s="166"/>
      <c r="H11" s="166"/>
      <c r="I11" s="166"/>
      <c r="J11" s="167"/>
    </row>
    <row r="13" spans="1:10" x14ac:dyDescent="0.35">
      <c r="A13" s="150" t="s">
        <v>235</v>
      </c>
      <c r="B13" s="152" t="s">
        <v>236</v>
      </c>
      <c r="C13" s="150" t="s">
        <v>237</v>
      </c>
      <c r="D13" s="150"/>
      <c r="E13" s="150"/>
      <c r="F13" s="150"/>
      <c r="G13" s="150" t="s">
        <v>200</v>
      </c>
      <c r="H13" s="125">
        <f>Calcul!A7</f>
        <v>602.5</v>
      </c>
      <c r="I13" s="125"/>
    </row>
    <row r="14" spans="1:10" x14ac:dyDescent="0.35">
      <c r="A14" s="150"/>
      <c r="B14" s="153"/>
      <c r="C14" s="150"/>
      <c r="D14" s="150"/>
      <c r="E14" s="150"/>
      <c r="F14" s="150"/>
      <c r="G14" s="150"/>
      <c r="H14" s="125"/>
      <c r="I14" s="125"/>
    </row>
    <row r="15" spans="1:10" x14ac:dyDescent="0.35">
      <c r="A15" s="150" t="s">
        <v>238</v>
      </c>
      <c r="B15" s="152" t="s">
        <v>185</v>
      </c>
      <c r="C15" s="154" t="s">
        <v>239</v>
      </c>
      <c r="D15" s="155"/>
      <c r="E15" s="150"/>
      <c r="F15" s="150"/>
      <c r="G15" s="150" t="s">
        <v>201</v>
      </c>
      <c r="H15" s="125">
        <f>Calcul!A20</f>
        <v>-21</v>
      </c>
      <c r="I15" s="125"/>
    </row>
    <row r="16" spans="1:10" x14ac:dyDescent="0.35">
      <c r="A16" s="150"/>
      <c r="B16" s="153"/>
      <c r="C16" s="156"/>
      <c r="D16" s="157"/>
      <c r="E16" s="150"/>
      <c r="F16" s="150"/>
      <c r="G16" s="150"/>
      <c r="H16" s="125"/>
      <c r="I16" s="125"/>
    </row>
    <row r="17" spans="1:15" x14ac:dyDescent="0.35">
      <c r="I17" s="15"/>
      <c r="J17" s="15"/>
      <c r="K17" s="15"/>
      <c r="L17" s="15"/>
      <c r="M17" s="15"/>
      <c r="N17" s="15"/>
    </row>
    <row r="18" spans="1:15" ht="49.15" customHeight="1" x14ac:dyDescent="0.35">
      <c r="A18" s="3" t="s">
        <v>240</v>
      </c>
      <c r="B18" s="3" t="s">
        <v>241</v>
      </c>
      <c r="C18" s="3" t="s">
        <v>3</v>
      </c>
      <c r="D18" s="3" t="s">
        <v>242</v>
      </c>
      <c r="E18" s="3" t="s">
        <v>6</v>
      </c>
      <c r="F18" s="3" t="s">
        <v>5</v>
      </c>
      <c r="G18" s="3" t="s">
        <v>243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244</v>
      </c>
      <c r="M18" s="3" t="s">
        <v>4</v>
      </c>
      <c r="N18" s="3" t="s">
        <v>245</v>
      </c>
      <c r="O18" s="4" t="s">
        <v>246</v>
      </c>
    </row>
    <row r="19" spans="1:15" ht="43.15" customHeight="1" x14ac:dyDescent="0.35">
      <c r="A19" s="46">
        <v>0</v>
      </c>
      <c r="B19" s="47" t="s">
        <v>247</v>
      </c>
      <c r="C19" s="49" t="s">
        <v>13</v>
      </c>
      <c r="D19" s="49">
        <v>6</v>
      </c>
      <c r="E19" s="60"/>
      <c r="F19" s="60"/>
      <c r="G19" s="60"/>
      <c r="H19" s="61"/>
      <c r="I19" s="61"/>
      <c r="J19" s="61"/>
      <c r="K19" s="61"/>
      <c r="L19" s="61"/>
      <c r="M19" s="61"/>
      <c r="N19" s="60"/>
      <c r="O19" s="63"/>
    </row>
    <row r="20" spans="1:15" ht="43.15" customHeight="1" x14ac:dyDescent="0.35">
      <c r="A20" s="46" t="s">
        <v>248</v>
      </c>
      <c r="B20" s="47" t="s">
        <v>249</v>
      </c>
      <c r="C20" s="49" t="s">
        <v>23</v>
      </c>
      <c r="D20" s="61"/>
      <c r="E20" s="60"/>
      <c r="F20" s="60"/>
      <c r="G20" s="60"/>
      <c r="H20" s="61"/>
      <c r="I20" s="61"/>
      <c r="J20" s="61"/>
      <c r="K20" s="61"/>
      <c r="L20" s="61"/>
      <c r="M20" s="61"/>
      <c r="N20" s="60"/>
      <c r="O20" s="63"/>
    </row>
    <row r="21" spans="1:15" ht="43.15" customHeight="1" x14ac:dyDescent="0.35">
      <c r="A21" s="46" t="s">
        <v>250</v>
      </c>
      <c r="B21" s="47" t="s">
        <v>251</v>
      </c>
      <c r="C21" s="49" t="s">
        <v>23</v>
      </c>
      <c r="D21" s="61"/>
      <c r="E21" s="60"/>
      <c r="F21" s="60"/>
      <c r="G21" s="60"/>
      <c r="H21" s="61"/>
      <c r="I21" s="61"/>
      <c r="J21" s="61"/>
      <c r="K21" s="61"/>
      <c r="L21" s="61"/>
      <c r="M21" s="61"/>
      <c r="N21" s="60"/>
      <c r="O21" s="63"/>
    </row>
    <row r="22" spans="1:15" ht="43.15" customHeight="1" x14ac:dyDescent="0.35">
      <c r="A22" s="46" t="s">
        <v>252</v>
      </c>
      <c r="B22" s="48" t="s">
        <v>253</v>
      </c>
      <c r="C22" s="49" t="s">
        <v>23</v>
      </c>
      <c r="D22" s="61"/>
      <c r="E22" s="60"/>
      <c r="F22" s="60"/>
      <c r="G22" s="60"/>
      <c r="H22" s="61"/>
      <c r="I22" s="61"/>
      <c r="J22" s="61"/>
      <c r="K22" s="61"/>
      <c r="L22" s="61"/>
      <c r="M22" s="61"/>
      <c r="N22" s="60"/>
      <c r="O22" s="63"/>
    </row>
    <row r="23" spans="1:15" s="92" customFormat="1" ht="43.15" customHeight="1" x14ac:dyDescent="0.35">
      <c r="A23" s="88">
        <v>1</v>
      </c>
      <c r="B23" s="89" t="s">
        <v>254</v>
      </c>
      <c r="C23" s="90" t="s">
        <v>13</v>
      </c>
      <c r="D23" s="90">
        <v>6</v>
      </c>
      <c r="E23" s="91"/>
      <c r="F23" s="91"/>
      <c r="G23" s="91" t="s">
        <v>255</v>
      </c>
      <c r="H23" s="90" t="s">
        <v>156</v>
      </c>
      <c r="I23" s="90">
        <v>37</v>
      </c>
      <c r="J23" s="90">
        <v>26</v>
      </c>
      <c r="K23" s="90">
        <v>15</v>
      </c>
      <c r="L23" s="90"/>
      <c r="M23" s="90" t="s">
        <v>24</v>
      </c>
      <c r="N23" s="91" t="s">
        <v>256</v>
      </c>
      <c r="O23" s="91"/>
    </row>
    <row r="24" spans="1:15" s="92" customFormat="1" ht="43.15" customHeight="1" x14ac:dyDescent="0.35">
      <c r="A24" s="88">
        <v>2</v>
      </c>
      <c r="B24" s="89" t="s">
        <v>257</v>
      </c>
      <c r="C24" s="90" t="s">
        <v>13</v>
      </c>
      <c r="D24" s="90">
        <v>6</v>
      </c>
      <c r="E24" s="91"/>
      <c r="F24" s="91"/>
      <c r="G24" s="91" t="s">
        <v>258</v>
      </c>
      <c r="H24" s="90" t="s">
        <v>156</v>
      </c>
      <c r="I24" s="90"/>
      <c r="J24" s="90"/>
      <c r="K24" s="90"/>
      <c r="L24" s="90"/>
      <c r="M24" s="90" t="s">
        <v>24</v>
      </c>
      <c r="N24" s="91" t="s">
        <v>256</v>
      </c>
      <c r="O24" s="91"/>
    </row>
    <row r="25" spans="1:15" s="92" customFormat="1" ht="43.15" customHeight="1" x14ac:dyDescent="0.35">
      <c r="A25" s="88" t="s">
        <v>259</v>
      </c>
      <c r="B25" s="89" t="s">
        <v>260</v>
      </c>
      <c r="C25" s="90" t="s">
        <v>23</v>
      </c>
      <c r="D25" s="90">
        <v>3</v>
      </c>
      <c r="E25" s="91"/>
      <c r="F25" s="91"/>
      <c r="G25" s="91" t="s">
        <v>261</v>
      </c>
      <c r="H25" s="90" t="s">
        <v>156</v>
      </c>
      <c r="I25" s="90">
        <v>12</v>
      </c>
      <c r="J25" s="90">
        <v>14</v>
      </c>
      <c r="K25" s="90">
        <v>13</v>
      </c>
      <c r="L25" s="90"/>
      <c r="M25" s="90" t="s">
        <v>24</v>
      </c>
      <c r="N25" s="91" t="s">
        <v>256</v>
      </c>
      <c r="O25" s="91"/>
    </row>
    <row r="26" spans="1:15" s="79" customFormat="1" ht="43.15" customHeight="1" x14ac:dyDescent="0.35">
      <c r="A26" s="85" t="s">
        <v>262</v>
      </c>
      <c r="B26" s="86" t="s">
        <v>263</v>
      </c>
      <c r="C26" s="66" t="s">
        <v>23</v>
      </c>
      <c r="D26" s="66">
        <v>3</v>
      </c>
      <c r="E26" s="87"/>
      <c r="F26" s="87"/>
      <c r="G26" s="87" t="s">
        <v>264</v>
      </c>
      <c r="H26" s="66" t="s">
        <v>156</v>
      </c>
      <c r="I26" s="66">
        <v>12</v>
      </c>
      <c r="J26" s="66">
        <v>12</v>
      </c>
      <c r="K26" s="66">
        <v>15</v>
      </c>
      <c r="L26" s="66"/>
      <c r="M26" s="66" t="s">
        <v>24</v>
      </c>
      <c r="N26" s="87" t="s">
        <v>256</v>
      </c>
      <c r="O26" s="87"/>
    </row>
    <row r="27" spans="1:15" s="79" customFormat="1" ht="43.15" customHeight="1" x14ac:dyDescent="0.35">
      <c r="A27" s="85">
        <v>3</v>
      </c>
      <c r="B27" s="86" t="s">
        <v>265</v>
      </c>
      <c r="C27" s="66" t="s">
        <v>13</v>
      </c>
      <c r="D27" s="66">
        <v>6</v>
      </c>
      <c r="E27" s="87"/>
      <c r="F27" s="87"/>
      <c r="G27" s="87" t="s">
        <v>266</v>
      </c>
      <c r="H27" s="66" t="s">
        <v>157</v>
      </c>
      <c r="I27" s="66"/>
      <c r="J27" s="66"/>
      <c r="K27" s="66"/>
      <c r="L27" s="66"/>
      <c r="M27" s="66" t="s">
        <v>24</v>
      </c>
      <c r="N27" s="87" t="s">
        <v>256</v>
      </c>
      <c r="O27" s="87"/>
    </row>
    <row r="28" spans="1:15" s="79" customFormat="1" ht="43.15" customHeight="1" x14ac:dyDescent="0.35">
      <c r="A28" s="85" t="s">
        <v>267</v>
      </c>
      <c r="B28" s="86" t="s">
        <v>268</v>
      </c>
      <c r="C28" s="66" t="s">
        <v>23</v>
      </c>
      <c r="D28" s="66">
        <v>3</v>
      </c>
      <c r="E28" s="87"/>
      <c r="F28" s="87"/>
      <c r="G28" s="87" t="s">
        <v>269</v>
      </c>
      <c r="H28" s="66" t="s">
        <v>156</v>
      </c>
      <c r="I28" s="66">
        <v>15</v>
      </c>
      <c r="J28" s="66">
        <v>14</v>
      </c>
      <c r="K28" s="66">
        <v>0</v>
      </c>
      <c r="L28" s="66"/>
      <c r="M28" s="66" t="s">
        <v>24</v>
      </c>
      <c r="N28" s="87" t="s">
        <v>256</v>
      </c>
      <c r="O28" s="87"/>
    </row>
    <row r="29" spans="1:15" s="79" customFormat="1" ht="43.15" customHeight="1" x14ac:dyDescent="0.35">
      <c r="A29" s="85" t="s">
        <v>270</v>
      </c>
      <c r="B29" s="86" t="s">
        <v>271</v>
      </c>
      <c r="C29" s="66" t="s">
        <v>23</v>
      </c>
      <c r="D29" s="66">
        <v>3</v>
      </c>
      <c r="E29" s="87"/>
      <c r="F29" s="87"/>
      <c r="G29" s="87" t="s">
        <v>272</v>
      </c>
      <c r="H29" s="66" t="s">
        <v>156</v>
      </c>
      <c r="I29" s="66">
        <v>15</v>
      </c>
      <c r="J29" s="66">
        <v>10</v>
      </c>
      <c r="K29" s="66">
        <v>0</v>
      </c>
      <c r="L29" s="66"/>
      <c r="M29" s="66" t="s">
        <v>24</v>
      </c>
      <c r="N29" s="87" t="s">
        <v>256</v>
      </c>
      <c r="O29" s="87"/>
    </row>
    <row r="30" spans="1:15" s="79" customFormat="1" ht="43.15" customHeight="1" x14ac:dyDescent="0.35">
      <c r="A30" s="85"/>
      <c r="B30" s="87" t="s">
        <v>273</v>
      </c>
      <c r="C30" s="66" t="s">
        <v>38</v>
      </c>
      <c r="D30" s="66"/>
      <c r="E30" s="87"/>
      <c r="F30" s="87"/>
      <c r="G30" s="87"/>
      <c r="H30" s="66"/>
      <c r="I30" s="66"/>
      <c r="J30" s="66"/>
      <c r="K30" s="66"/>
      <c r="L30" s="66"/>
      <c r="M30" s="66" t="s">
        <v>24</v>
      </c>
      <c r="N30" s="87" t="s">
        <v>274</v>
      </c>
      <c r="O30" s="87" t="s">
        <v>275</v>
      </c>
    </row>
    <row r="31" spans="1:15" s="79" customFormat="1" ht="43.15" customHeight="1" x14ac:dyDescent="0.35">
      <c r="A31" s="85">
        <v>4</v>
      </c>
      <c r="B31" s="87" t="s">
        <v>276</v>
      </c>
      <c r="C31" s="66" t="s">
        <v>41</v>
      </c>
      <c r="D31" s="66"/>
      <c r="E31" s="87"/>
      <c r="F31" s="87"/>
      <c r="G31" s="87"/>
      <c r="H31" s="66"/>
      <c r="I31" s="66"/>
      <c r="J31" s="66"/>
      <c r="K31" s="66"/>
      <c r="L31" s="66"/>
      <c r="M31" s="66" t="s">
        <v>24</v>
      </c>
      <c r="N31" s="87" t="s">
        <v>274</v>
      </c>
      <c r="O31" s="87" t="s">
        <v>277</v>
      </c>
    </row>
    <row r="32" spans="1:15" s="79" customFormat="1" ht="43.15" customHeight="1" x14ac:dyDescent="0.35">
      <c r="A32" s="85" t="s">
        <v>278</v>
      </c>
      <c r="B32" s="86" t="s">
        <v>279</v>
      </c>
      <c r="C32" s="66" t="s">
        <v>13</v>
      </c>
      <c r="D32" s="66">
        <v>6</v>
      </c>
      <c r="E32" s="87"/>
      <c r="F32" s="87"/>
      <c r="G32" s="87" t="s">
        <v>280</v>
      </c>
      <c r="H32" s="66"/>
      <c r="I32" s="66"/>
      <c r="J32" s="66"/>
      <c r="K32" s="66"/>
      <c r="L32" s="66"/>
      <c r="M32" s="66" t="s">
        <v>24</v>
      </c>
      <c r="N32" s="87" t="s">
        <v>274</v>
      </c>
      <c r="O32" s="87" t="s">
        <v>281</v>
      </c>
    </row>
    <row r="33" spans="1:15" s="79" customFormat="1" ht="43.15" customHeight="1" x14ac:dyDescent="0.35">
      <c r="A33" s="85" t="s">
        <v>282</v>
      </c>
      <c r="B33" s="86" t="s">
        <v>283</v>
      </c>
      <c r="C33" s="66" t="s">
        <v>23</v>
      </c>
      <c r="D33" s="66">
        <v>3</v>
      </c>
      <c r="E33" s="87"/>
      <c r="F33" s="87"/>
      <c r="G33" s="87" t="s">
        <v>284</v>
      </c>
      <c r="H33" s="66" t="s">
        <v>170</v>
      </c>
      <c r="I33" s="66">
        <v>20</v>
      </c>
      <c r="J33" s="66">
        <v>14</v>
      </c>
      <c r="K33" s="66">
        <v>0</v>
      </c>
      <c r="L33" s="66"/>
      <c r="M33" s="66" t="s">
        <v>24</v>
      </c>
      <c r="N33" s="87" t="s">
        <v>274</v>
      </c>
      <c r="O33" s="87" t="s">
        <v>281</v>
      </c>
    </row>
    <row r="34" spans="1:15" s="79" customFormat="1" ht="43.15" customHeight="1" x14ac:dyDescent="0.35">
      <c r="A34" s="85" t="s">
        <v>285</v>
      </c>
      <c r="B34" s="86" t="s">
        <v>286</v>
      </c>
      <c r="C34" s="66" t="s">
        <v>23</v>
      </c>
      <c r="D34" s="66">
        <v>3</v>
      </c>
      <c r="E34" s="87"/>
      <c r="F34" s="87"/>
      <c r="G34" s="87" t="s">
        <v>287</v>
      </c>
      <c r="H34" s="66" t="s">
        <v>169</v>
      </c>
      <c r="I34" s="66">
        <v>16</v>
      </c>
      <c r="J34" s="66">
        <v>12</v>
      </c>
      <c r="K34" s="66">
        <v>0</v>
      </c>
      <c r="L34" s="66"/>
      <c r="M34" s="66" t="s">
        <v>24</v>
      </c>
      <c r="N34" s="87" t="s">
        <v>274</v>
      </c>
      <c r="O34" s="87" t="s">
        <v>281</v>
      </c>
    </row>
    <row r="35" spans="1:15" s="79" customFormat="1" ht="43.15" customHeight="1" x14ac:dyDescent="0.35">
      <c r="A35" s="85" t="s">
        <v>288</v>
      </c>
      <c r="B35" s="86" t="s">
        <v>289</v>
      </c>
      <c r="C35" s="66" t="s">
        <v>13</v>
      </c>
      <c r="D35" s="66">
        <v>6</v>
      </c>
      <c r="E35" s="87"/>
      <c r="F35" s="87"/>
      <c r="G35" s="87" t="s">
        <v>290</v>
      </c>
      <c r="H35" s="66"/>
      <c r="I35" s="66"/>
      <c r="J35" s="66"/>
      <c r="K35" s="66"/>
      <c r="L35" s="66"/>
      <c r="M35" s="66" t="s">
        <v>24</v>
      </c>
      <c r="N35" s="87" t="s">
        <v>274</v>
      </c>
      <c r="O35" s="87" t="s">
        <v>281</v>
      </c>
    </row>
    <row r="36" spans="1:15" s="79" customFormat="1" ht="43.15" customHeight="1" x14ac:dyDescent="0.35">
      <c r="A36" s="85" t="s">
        <v>291</v>
      </c>
      <c r="B36" s="86" t="s">
        <v>292</v>
      </c>
      <c r="C36" s="66" t="s">
        <v>23</v>
      </c>
      <c r="D36" s="66">
        <v>3</v>
      </c>
      <c r="E36" s="87"/>
      <c r="F36" s="87"/>
      <c r="G36" s="87" t="s">
        <v>293</v>
      </c>
      <c r="H36" s="66" t="s">
        <v>169</v>
      </c>
      <c r="I36" s="66">
        <v>22</v>
      </c>
      <c r="J36" s="66">
        <v>8</v>
      </c>
      <c r="K36" s="66">
        <v>12</v>
      </c>
      <c r="L36" s="66"/>
      <c r="M36" s="66" t="s">
        <v>24</v>
      </c>
      <c r="N36" s="87" t="s">
        <v>274</v>
      </c>
      <c r="O36" s="87" t="s">
        <v>281</v>
      </c>
    </row>
    <row r="37" spans="1:15" s="79" customFormat="1" ht="43.15" customHeight="1" x14ac:dyDescent="0.35">
      <c r="A37" s="85" t="s">
        <v>294</v>
      </c>
      <c r="B37" s="86" t="s">
        <v>295</v>
      </c>
      <c r="C37" s="66" t="s">
        <v>23</v>
      </c>
      <c r="D37" s="66">
        <v>1.5</v>
      </c>
      <c r="E37" s="87"/>
      <c r="F37" s="87"/>
      <c r="G37" s="87" t="s">
        <v>296</v>
      </c>
      <c r="H37" s="66" t="s">
        <v>169</v>
      </c>
      <c r="I37" s="66">
        <v>12</v>
      </c>
      <c r="J37" s="66">
        <v>4</v>
      </c>
      <c r="K37" s="66">
        <v>0</v>
      </c>
      <c r="L37" s="66"/>
      <c r="M37" s="66" t="s">
        <v>24</v>
      </c>
      <c r="N37" s="87" t="s">
        <v>274</v>
      </c>
      <c r="O37" s="87" t="s">
        <v>281</v>
      </c>
    </row>
    <row r="38" spans="1:15" s="79" customFormat="1" ht="43.15" customHeight="1" x14ac:dyDescent="0.35">
      <c r="A38" s="85" t="s">
        <v>297</v>
      </c>
      <c r="B38" s="86" t="s">
        <v>298</v>
      </c>
      <c r="C38" s="66" t="s">
        <v>23</v>
      </c>
      <c r="D38" s="66">
        <v>1.5</v>
      </c>
      <c r="E38" s="87"/>
      <c r="F38" s="87"/>
      <c r="G38" s="87" t="s">
        <v>299</v>
      </c>
      <c r="H38" s="66" t="s">
        <v>172</v>
      </c>
      <c r="I38" s="66">
        <v>14</v>
      </c>
      <c r="J38" s="66">
        <v>4</v>
      </c>
      <c r="K38" s="66">
        <v>0</v>
      </c>
      <c r="L38" s="66"/>
      <c r="M38" s="66" t="s">
        <v>24</v>
      </c>
      <c r="N38" s="87" t="s">
        <v>274</v>
      </c>
      <c r="O38" s="87" t="s">
        <v>281</v>
      </c>
    </row>
    <row r="39" spans="1:15" s="79" customFormat="1" ht="43.15" customHeight="1" x14ac:dyDescent="0.35">
      <c r="A39" s="85">
        <v>5</v>
      </c>
      <c r="B39" s="87" t="s">
        <v>300</v>
      </c>
      <c r="C39" s="66" t="s">
        <v>41</v>
      </c>
      <c r="D39" s="66"/>
      <c r="E39" s="87"/>
      <c r="F39" s="87"/>
      <c r="G39" s="87"/>
      <c r="H39" s="66"/>
      <c r="I39" s="66"/>
      <c r="J39" s="66"/>
      <c r="K39" s="66"/>
      <c r="L39" s="66"/>
      <c r="M39" s="66" t="s">
        <v>24</v>
      </c>
      <c r="N39" s="87" t="s">
        <v>274</v>
      </c>
      <c r="O39" s="87" t="s">
        <v>301</v>
      </c>
    </row>
    <row r="40" spans="1:15" s="79" customFormat="1" ht="43.15" customHeight="1" x14ac:dyDescent="0.35">
      <c r="A40" s="85" t="s">
        <v>302</v>
      </c>
      <c r="B40" s="86" t="s">
        <v>303</v>
      </c>
      <c r="C40" s="66" t="s">
        <v>13</v>
      </c>
      <c r="D40" s="66">
        <v>6</v>
      </c>
      <c r="E40" s="87"/>
      <c r="F40" s="87"/>
      <c r="G40" s="87" t="s">
        <v>304</v>
      </c>
      <c r="H40" s="66" t="s">
        <v>172</v>
      </c>
      <c r="I40" s="66">
        <v>36</v>
      </c>
      <c r="J40" s="66">
        <v>26</v>
      </c>
      <c r="K40" s="66">
        <v>4</v>
      </c>
      <c r="L40" s="66"/>
      <c r="M40" s="66" t="s">
        <v>24</v>
      </c>
      <c r="N40" s="87" t="s">
        <v>274</v>
      </c>
      <c r="O40" s="87" t="s">
        <v>305</v>
      </c>
    </row>
    <row r="41" spans="1:15" s="79" customFormat="1" ht="43.15" customHeight="1" x14ac:dyDescent="0.35">
      <c r="A41" s="85" t="s">
        <v>306</v>
      </c>
      <c r="B41" s="86" t="s">
        <v>307</v>
      </c>
      <c r="C41" s="66" t="s">
        <v>13</v>
      </c>
      <c r="D41" s="66">
        <v>6</v>
      </c>
      <c r="E41" s="87"/>
      <c r="F41" s="87"/>
      <c r="G41" s="87" t="s">
        <v>308</v>
      </c>
      <c r="H41" s="66"/>
      <c r="I41" s="66"/>
      <c r="J41" s="66"/>
      <c r="K41" s="66"/>
      <c r="L41" s="66"/>
      <c r="M41" s="66" t="s">
        <v>24</v>
      </c>
      <c r="N41" s="87" t="s">
        <v>274</v>
      </c>
      <c r="O41" s="87" t="s">
        <v>305</v>
      </c>
    </row>
    <row r="42" spans="1:15" s="79" customFormat="1" ht="43.15" customHeight="1" x14ac:dyDescent="0.35">
      <c r="A42" s="85" t="s">
        <v>309</v>
      </c>
      <c r="B42" s="86" t="s">
        <v>310</v>
      </c>
      <c r="C42" s="66" t="s">
        <v>23</v>
      </c>
      <c r="D42" s="66">
        <v>3</v>
      </c>
      <c r="E42" s="87"/>
      <c r="F42" s="87"/>
      <c r="G42" s="87" t="s">
        <v>311</v>
      </c>
      <c r="H42" s="66" t="s">
        <v>169</v>
      </c>
      <c r="I42" s="66">
        <v>28</v>
      </c>
      <c r="J42" s="66">
        <v>12</v>
      </c>
      <c r="K42" s="66">
        <v>0</v>
      </c>
      <c r="L42" s="66"/>
      <c r="M42" s="66" t="s">
        <v>24</v>
      </c>
      <c r="N42" s="87" t="s">
        <v>274</v>
      </c>
      <c r="O42" s="87" t="s">
        <v>305</v>
      </c>
    </row>
    <row r="43" spans="1:15" s="79" customFormat="1" ht="43.15" customHeight="1" x14ac:dyDescent="0.35">
      <c r="A43" s="85" t="s">
        <v>312</v>
      </c>
      <c r="B43" s="86" t="s">
        <v>313</v>
      </c>
      <c r="C43" s="66" t="s">
        <v>23</v>
      </c>
      <c r="D43" s="66">
        <v>3</v>
      </c>
      <c r="E43" s="87"/>
      <c r="F43" s="87"/>
      <c r="G43" s="87" t="s">
        <v>314</v>
      </c>
      <c r="H43" s="66" t="s">
        <v>167</v>
      </c>
      <c r="I43" s="66">
        <v>20</v>
      </c>
      <c r="J43" s="66">
        <v>14</v>
      </c>
      <c r="K43" s="66">
        <v>6</v>
      </c>
      <c r="L43" s="66"/>
      <c r="M43" s="66" t="s">
        <v>24</v>
      </c>
      <c r="N43" s="87" t="s">
        <v>274</v>
      </c>
      <c r="O43" s="87" t="s">
        <v>305</v>
      </c>
    </row>
    <row r="44" spans="1:15" ht="43.15" customHeight="1" x14ac:dyDescent="0.45">
      <c r="A44" s="22"/>
      <c r="B44" s="25"/>
      <c r="C44" s="5"/>
      <c r="D44" s="9"/>
      <c r="E44" s="6"/>
      <c r="F44" s="6"/>
      <c r="G44" s="6"/>
      <c r="H44" s="9"/>
      <c r="I44" s="5"/>
      <c r="J44" s="5"/>
      <c r="K44" s="5"/>
      <c r="L44" s="5"/>
      <c r="M44" s="5"/>
      <c r="N44" s="6"/>
      <c r="O44" s="6"/>
    </row>
    <row r="45" spans="1:15" ht="43.15" customHeight="1" x14ac:dyDescent="0.45">
      <c r="A45" s="22"/>
      <c r="B45" s="25"/>
      <c r="C45" s="5"/>
      <c r="D45" s="9"/>
      <c r="E45" s="6"/>
      <c r="F45" s="6"/>
      <c r="G45" s="6"/>
      <c r="H45" s="9"/>
      <c r="I45" s="5"/>
      <c r="J45" s="5"/>
      <c r="K45" s="5"/>
      <c r="L45" s="5"/>
      <c r="M45" s="5"/>
      <c r="N45" s="6"/>
      <c r="O45" s="6"/>
    </row>
    <row r="46" spans="1:15" ht="43.15" customHeight="1" x14ac:dyDescent="0.45">
      <c r="A46" s="22"/>
      <c r="B46" s="25"/>
      <c r="C46" s="5"/>
      <c r="D46" s="9"/>
      <c r="E46" s="6"/>
      <c r="F46" s="6"/>
      <c r="G46" s="6"/>
      <c r="H46" s="9"/>
      <c r="I46" s="5"/>
      <c r="J46" s="5"/>
      <c r="K46" s="5"/>
      <c r="L46" s="5"/>
      <c r="M46" s="5"/>
      <c r="N46" s="6"/>
      <c r="O46" s="6"/>
    </row>
    <row r="47" spans="1:15" ht="43.15" customHeight="1" x14ac:dyDescent="0.45">
      <c r="A47" s="22"/>
      <c r="B47" s="25"/>
      <c r="C47" s="5"/>
      <c r="D47" s="9"/>
      <c r="E47" s="6"/>
      <c r="F47" s="6"/>
      <c r="G47" s="6"/>
      <c r="H47" s="9"/>
      <c r="I47" s="5"/>
      <c r="J47" s="5"/>
      <c r="K47" s="5"/>
      <c r="L47" s="5"/>
      <c r="M47" s="5"/>
      <c r="N47" s="6"/>
      <c r="O47" s="6"/>
    </row>
    <row r="48" spans="1:15" ht="43.15" customHeight="1" x14ac:dyDescent="0.45">
      <c r="A48" s="22"/>
      <c r="B48" s="25"/>
      <c r="C48" s="5"/>
      <c r="D48" s="9"/>
      <c r="E48" s="6"/>
      <c r="F48" s="6"/>
      <c r="G48" s="6"/>
      <c r="H48" s="9"/>
      <c r="I48" s="5"/>
      <c r="J48" s="5"/>
      <c r="K48" s="5"/>
      <c r="L48" s="5"/>
      <c r="M48" s="5"/>
      <c r="N48" s="6"/>
      <c r="O48" s="6"/>
    </row>
    <row r="49" spans="1:15" ht="43.15" customHeight="1" x14ac:dyDescent="0.45">
      <c r="A49" s="22"/>
      <c r="B49" s="25"/>
      <c r="C49" s="5"/>
      <c r="D49" s="9"/>
      <c r="E49" s="6"/>
      <c r="F49" s="6"/>
      <c r="G49" s="6"/>
      <c r="H49" s="9"/>
      <c r="I49" s="12"/>
      <c r="J49" s="12"/>
      <c r="K49" s="5"/>
      <c r="L49" s="5"/>
      <c r="M49" s="5"/>
      <c r="N49" s="6"/>
      <c r="O49" s="6"/>
    </row>
    <row r="50" spans="1:15" ht="43.15" customHeight="1" x14ac:dyDescent="0.45">
      <c r="A50" s="22"/>
      <c r="B50" s="25"/>
      <c r="C50" s="5"/>
      <c r="D50" s="9"/>
      <c r="E50" s="6"/>
      <c r="F50" s="6"/>
      <c r="G50" s="6"/>
      <c r="H50" s="9"/>
      <c r="I50" s="5"/>
      <c r="J50" s="5"/>
      <c r="K50" s="5"/>
      <c r="L50" s="5"/>
      <c r="M50" s="5"/>
      <c r="N50" s="6"/>
      <c r="O50" s="6"/>
    </row>
    <row r="51" spans="1:15" ht="43.15" customHeight="1" x14ac:dyDescent="0.45">
      <c r="A51" s="22"/>
      <c r="B51" s="25"/>
      <c r="C51" s="5"/>
      <c r="D51" s="9"/>
      <c r="E51" s="6"/>
      <c r="F51" s="6"/>
      <c r="G51" s="6"/>
      <c r="H51" s="9"/>
      <c r="I51" s="5"/>
      <c r="J51" s="5"/>
      <c r="K51" s="5"/>
      <c r="L51" s="5"/>
      <c r="M51" s="5"/>
      <c r="N51" s="6"/>
      <c r="O51" s="6"/>
    </row>
    <row r="52" spans="1:15" ht="43.15" customHeight="1" x14ac:dyDescent="0.45">
      <c r="A52" s="23"/>
      <c r="B52" s="26"/>
      <c r="C52" s="11"/>
      <c r="D52" s="10"/>
      <c r="E52" s="7"/>
      <c r="F52" s="7"/>
      <c r="G52" s="7"/>
      <c r="H52" s="10"/>
      <c r="I52" s="11"/>
      <c r="J52" s="11"/>
      <c r="K52" s="11"/>
      <c r="L52" s="11"/>
      <c r="M52" s="11"/>
      <c r="N52" s="7"/>
      <c r="O52" s="7"/>
    </row>
    <row r="53" spans="1:15" ht="43.15" customHeight="1" x14ac:dyDescent="0.45">
      <c r="A53" s="22"/>
      <c r="B53" s="25"/>
      <c r="C53" s="5"/>
      <c r="D53" s="9"/>
      <c r="E53" s="6"/>
      <c r="F53" s="6"/>
      <c r="G53" s="6"/>
      <c r="H53" s="9"/>
      <c r="I53" s="5"/>
      <c r="J53" s="5"/>
      <c r="K53" s="5"/>
      <c r="L53" s="5"/>
      <c r="M53" s="5"/>
      <c r="N53" s="6"/>
      <c r="O53" s="6"/>
    </row>
    <row r="54" spans="1:15" ht="43.15" customHeight="1" x14ac:dyDescent="0.45">
      <c r="A54" s="22"/>
      <c r="B54" s="25"/>
      <c r="C54" s="5"/>
      <c r="D54" s="9"/>
      <c r="E54" s="6"/>
      <c r="F54" s="6"/>
      <c r="G54" s="6"/>
      <c r="H54" s="9"/>
      <c r="I54" s="5"/>
      <c r="J54" s="5"/>
      <c r="K54" s="5"/>
      <c r="L54" s="5"/>
      <c r="M54" s="5"/>
      <c r="N54" s="6"/>
      <c r="O54" s="6"/>
    </row>
    <row r="55" spans="1:15" ht="43.15" customHeight="1" x14ac:dyDescent="0.45">
      <c r="A55" s="22"/>
      <c r="B55" s="25"/>
      <c r="C55" s="5"/>
      <c r="D55" s="9"/>
      <c r="E55" s="6"/>
      <c r="F55" s="6"/>
      <c r="G55" s="6"/>
      <c r="H55" s="9"/>
      <c r="I55" s="5"/>
      <c r="J55" s="5"/>
      <c r="K55" s="5"/>
      <c r="L55" s="5"/>
      <c r="M55" s="5"/>
      <c r="N55" s="6"/>
      <c r="O55" s="6"/>
    </row>
    <row r="56" spans="1:15" ht="43.15" customHeight="1" x14ac:dyDescent="0.45">
      <c r="A56" s="22"/>
      <c r="B56" s="25"/>
      <c r="C56" s="5"/>
      <c r="D56" s="9"/>
      <c r="E56" s="6"/>
      <c r="F56" s="6"/>
      <c r="G56" s="6"/>
      <c r="H56" s="9"/>
      <c r="I56" s="5"/>
      <c r="J56" s="5"/>
      <c r="K56" s="5"/>
      <c r="L56" s="5"/>
      <c r="M56" s="5"/>
      <c r="N56" s="6"/>
      <c r="O56" s="6"/>
    </row>
    <row r="57" spans="1:15" ht="43.15" customHeight="1" x14ac:dyDescent="0.45">
      <c r="A57" s="22"/>
      <c r="B57" s="25"/>
      <c r="C57" s="5"/>
      <c r="D57" s="9"/>
      <c r="E57" s="6"/>
      <c r="F57" s="6"/>
      <c r="G57" s="6"/>
      <c r="H57" s="9"/>
      <c r="I57" s="5"/>
      <c r="J57" s="5"/>
      <c r="K57" s="5"/>
      <c r="L57" s="5"/>
      <c r="M57" s="5"/>
      <c r="N57" s="6"/>
      <c r="O57" s="6"/>
    </row>
    <row r="58" spans="1:15" ht="43.15" customHeight="1" x14ac:dyDescent="0.45">
      <c r="A58" s="22"/>
      <c r="B58" s="25"/>
      <c r="C58" s="5"/>
      <c r="D58" s="9"/>
      <c r="E58" s="6"/>
      <c r="F58" s="6"/>
      <c r="G58" s="6"/>
      <c r="H58" s="9"/>
      <c r="I58" s="5"/>
      <c r="J58" s="5"/>
      <c r="K58" s="5"/>
      <c r="L58" s="5"/>
      <c r="M58" s="5"/>
      <c r="N58" s="6"/>
      <c r="O58" s="6"/>
    </row>
    <row r="59" spans="1:15" ht="43.15" customHeight="1" x14ac:dyDescent="0.45">
      <c r="A59" s="22"/>
      <c r="B59" s="25"/>
      <c r="C59" s="5"/>
      <c r="D59" s="9"/>
      <c r="E59" s="6"/>
      <c r="F59" s="6"/>
      <c r="G59" s="6"/>
      <c r="H59" s="9"/>
      <c r="I59" s="5"/>
      <c r="J59" s="5"/>
      <c r="K59" s="5"/>
      <c r="L59" s="5"/>
      <c r="M59" s="5"/>
      <c r="N59" s="6"/>
      <c r="O59" s="6"/>
    </row>
    <row r="60" spans="1:15" ht="43.15" customHeight="1" x14ac:dyDescent="0.45">
      <c r="A60" s="22"/>
      <c r="B60" s="25"/>
      <c r="C60" s="5"/>
      <c r="D60" s="9"/>
      <c r="E60" s="6"/>
      <c r="F60" s="6"/>
      <c r="G60" s="6"/>
      <c r="H60" s="9"/>
      <c r="I60" s="5"/>
      <c r="J60" s="5"/>
      <c r="K60" s="5"/>
      <c r="L60" s="5"/>
      <c r="M60" s="5"/>
      <c r="N60" s="6"/>
      <c r="O60" s="6"/>
    </row>
    <row r="61" spans="1:15" ht="43.15" customHeight="1" x14ac:dyDescent="0.45">
      <c r="A61" s="22"/>
      <c r="B61" s="25"/>
      <c r="C61" s="5"/>
      <c r="D61" s="9"/>
      <c r="E61" s="6"/>
      <c r="F61" s="6"/>
      <c r="G61" s="6"/>
      <c r="H61" s="9"/>
      <c r="I61" s="5"/>
      <c r="J61" s="5"/>
      <c r="K61" s="5"/>
      <c r="L61" s="5"/>
      <c r="M61" s="5"/>
      <c r="N61" s="6"/>
      <c r="O61" s="6"/>
    </row>
    <row r="62" spans="1:15" ht="43.15" customHeight="1" x14ac:dyDescent="0.45">
      <c r="A62" s="22"/>
      <c r="B62" s="25"/>
      <c r="C62" s="5"/>
      <c r="D62" s="9"/>
      <c r="E62" s="6"/>
      <c r="F62" s="6"/>
      <c r="G62" s="6"/>
      <c r="H62" s="9"/>
      <c r="I62" s="5"/>
      <c r="J62" s="5"/>
      <c r="K62" s="5"/>
      <c r="L62" s="5"/>
      <c r="M62" s="5"/>
      <c r="N62" s="6"/>
      <c r="O62" s="6"/>
    </row>
    <row r="63" spans="1:15" ht="43.15" customHeight="1" x14ac:dyDescent="0.45">
      <c r="A63" s="22"/>
      <c r="B63" s="25"/>
      <c r="C63" s="5"/>
      <c r="D63" s="9"/>
      <c r="E63" s="6"/>
      <c r="F63" s="6"/>
      <c r="G63" s="6"/>
      <c r="H63" s="9"/>
      <c r="I63" s="5"/>
      <c r="J63" s="5"/>
      <c r="K63" s="5"/>
      <c r="L63" s="5"/>
      <c r="M63" s="5"/>
      <c r="N63" s="6"/>
      <c r="O63" s="6"/>
    </row>
    <row r="64" spans="1:15" ht="43.15" customHeight="1" x14ac:dyDescent="0.45">
      <c r="A64" s="22"/>
      <c r="B64" s="25"/>
      <c r="C64" s="5"/>
      <c r="D64" s="9"/>
      <c r="E64" s="6"/>
      <c r="F64" s="6"/>
      <c r="G64" s="6"/>
      <c r="H64" s="9"/>
      <c r="I64" s="5"/>
      <c r="J64" s="5"/>
      <c r="K64" s="5"/>
      <c r="L64" s="5"/>
      <c r="M64" s="5"/>
      <c r="N64" s="6"/>
      <c r="O64" s="6"/>
    </row>
    <row r="65" spans="1:15" ht="43.15" customHeight="1" x14ac:dyDescent="0.45">
      <c r="A65" s="22"/>
      <c r="B65" s="25"/>
      <c r="C65" s="5"/>
      <c r="D65" s="9"/>
      <c r="E65" s="6"/>
      <c r="F65" s="6"/>
      <c r="G65" s="6"/>
      <c r="H65" s="9"/>
      <c r="I65" s="5"/>
      <c r="J65" s="5"/>
      <c r="K65" s="5"/>
      <c r="L65" s="5"/>
      <c r="M65" s="5"/>
      <c r="N65" s="6"/>
      <c r="O65" s="6"/>
    </row>
    <row r="66" spans="1:15" ht="43.15" customHeight="1" x14ac:dyDescent="0.45">
      <c r="A66" s="22"/>
      <c r="B66" s="25"/>
      <c r="C66" s="5"/>
      <c r="D66" s="9"/>
      <c r="E66" s="6"/>
      <c r="F66" s="6"/>
      <c r="G66" s="6"/>
      <c r="H66" s="9"/>
      <c r="I66" s="5"/>
      <c r="J66" s="5"/>
      <c r="K66" s="5"/>
      <c r="L66" s="5"/>
      <c r="M66" s="5"/>
      <c r="N66" s="6"/>
      <c r="O66" s="6"/>
    </row>
    <row r="67" spans="1:15" ht="43.15" customHeight="1" x14ac:dyDescent="0.45">
      <c r="A67" s="22"/>
      <c r="B67" s="25"/>
      <c r="C67" s="5"/>
      <c r="D67" s="9"/>
      <c r="E67" s="6"/>
      <c r="F67" s="6"/>
      <c r="G67" s="6"/>
      <c r="H67" s="9"/>
      <c r="I67" s="5"/>
      <c r="J67" s="5"/>
      <c r="K67" s="5"/>
      <c r="L67" s="5"/>
      <c r="M67" s="5"/>
      <c r="N67" s="6"/>
      <c r="O67" s="6"/>
    </row>
    <row r="68" spans="1:15" ht="43.15" customHeight="1" x14ac:dyDescent="0.45">
      <c r="A68" s="22"/>
      <c r="B68" s="25"/>
      <c r="C68" s="5"/>
      <c r="D68" s="9"/>
      <c r="E68" s="6"/>
      <c r="F68" s="6"/>
      <c r="G68" s="6"/>
      <c r="H68" s="9"/>
      <c r="I68" s="5"/>
      <c r="J68" s="5"/>
      <c r="K68" s="5"/>
      <c r="L68" s="5"/>
      <c r="M68" s="5"/>
      <c r="N68" s="6"/>
      <c r="O68" s="6"/>
    </row>
    <row r="69" spans="1:15" ht="43.15" customHeight="1" x14ac:dyDescent="0.45">
      <c r="A69" s="22"/>
      <c r="B69" s="25"/>
      <c r="C69" s="5"/>
      <c r="D69" s="9"/>
      <c r="E69" s="6"/>
      <c r="F69" s="6"/>
      <c r="G69" s="6"/>
      <c r="H69" s="9"/>
      <c r="I69" s="5"/>
      <c r="J69" s="5"/>
      <c r="K69" s="5"/>
      <c r="L69" s="5"/>
      <c r="M69" s="5"/>
      <c r="N69" s="6"/>
      <c r="O69" s="6"/>
    </row>
    <row r="70" spans="1:15" ht="43.15" customHeight="1" x14ac:dyDescent="0.45">
      <c r="A70" s="22"/>
      <c r="B70" s="25"/>
      <c r="C70" s="5"/>
      <c r="D70" s="9"/>
      <c r="E70" s="6"/>
      <c r="F70" s="6"/>
      <c r="G70" s="6"/>
      <c r="H70" s="9"/>
      <c r="I70" s="5"/>
      <c r="J70" s="5"/>
      <c r="K70" s="5"/>
      <c r="L70" s="5"/>
      <c r="M70" s="5"/>
      <c r="N70" s="6"/>
      <c r="O70" s="6"/>
    </row>
    <row r="71" spans="1:15" ht="43.15" customHeight="1" x14ac:dyDescent="0.45">
      <c r="A71" s="22"/>
      <c r="B71" s="25"/>
      <c r="C71" s="5"/>
      <c r="D71" s="9"/>
      <c r="E71" s="6"/>
      <c r="F71" s="6"/>
      <c r="G71" s="6"/>
      <c r="H71" s="9"/>
      <c r="I71" s="5"/>
      <c r="J71" s="5"/>
      <c r="K71" s="5"/>
      <c r="L71" s="5"/>
      <c r="M71" s="5"/>
      <c r="N71" s="6"/>
      <c r="O71" s="6"/>
    </row>
    <row r="72" spans="1:15" ht="43.15" customHeight="1" x14ac:dyDescent="0.45">
      <c r="A72" s="22"/>
      <c r="B72" s="25"/>
      <c r="C72" s="5"/>
      <c r="D72" s="9"/>
      <c r="E72" s="6"/>
      <c r="F72" s="6"/>
      <c r="G72" s="6"/>
      <c r="H72" s="9"/>
      <c r="I72" s="5"/>
      <c r="J72" s="5"/>
      <c r="K72" s="5"/>
      <c r="L72" s="5"/>
      <c r="M72" s="5"/>
      <c r="N72" s="6"/>
      <c r="O72" s="6"/>
    </row>
    <row r="73" spans="1:15" ht="43.15" customHeight="1" x14ac:dyDescent="0.45">
      <c r="A73" s="22"/>
      <c r="B73" s="25"/>
      <c r="C73" s="5"/>
      <c r="D73" s="9"/>
      <c r="E73" s="6"/>
      <c r="F73" s="6"/>
      <c r="G73" s="6"/>
      <c r="H73" s="9"/>
      <c r="I73" s="5"/>
      <c r="J73" s="5"/>
      <c r="K73" s="5"/>
      <c r="L73" s="5"/>
      <c r="M73" s="5"/>
      <c r="N73" s="6"/>
      <c r="O73" s="6"/>
    </row>
    <row r="74" spans="1:15" ht="43.15" customHeight="1" x14ac:dyDescent="0.45">
      <c r="A74" s="22"/>
      <c r="B74" s="25"/>
      <c r="C74" s="5"/>
      <c r="D74" s="9"/>
      <c r="E74" s="6"/>
      <c r="F74" s="6"/>
      <c r="G74" s="6"/>
      <c r="H74" s="9"/>
      <c r="I74" s="5"/>
      <c r="J74" s="5"/>
      <c r="K74" s="5"/>
      <c r="L74" s="5"/>
      <c r="M74" s="5"/>
      <c r="N74" s="6"/>
      <c r="O74" s="6"/>
    </row>
    <row r="75" spans="1:15" ht="43.15" customHeight="1" x14ac:dyDescent="0.45">
      <c r="A75" s="22"/>
      <c r="B75" s="25"/>
      <c r="C75" s="5"/>
      <c r="D75" s="9"/>
      <c r="E75" s="6"/>
      <c r="F75" s="6"/>
      <c r="G75" s="6"/>
      <c r="H75" s="9"/>
      <c r="I75" s="5"/>
      <c r="J75" s="5"/>
      <c r="K75" s="5"/>
      <c r="L75" s="5"/>
      <c r="M75" s="5"/>
      <c r="N75" s="6"/>
      <c r="O75" s="6"/>
    </row>
    <row r="76" spans="1:15" ht="43.15" customHeight="1" x14ac:dyDescent="0.45">
      <c r="A76" s="22"/>
      <c r="B76" s="25"/>
      <c r="C76" s="5"/>
      <c r="D76" s="9"/>
      <c r="E76" s="6"/>
      <c r="F76" s="6"/>
      <c r="G76" s="6"/>
      <c r="H76" s="9"/>
      <c r="I76" s="5"/>
      <c r="J76" s="5"/>
      <c r="K76" s="5"/>
      <c r="L76" s="5"/>
      <c r="M76" s="5"/>
      <c r="N76" s="6"/>
      <c r="O76" s="6"/>
    </row>
    <row r="77" spans="1:15" ht="43.15" customHeight="1" x14ac:dyDescent="0.45">
      <c r="A77" s="22"/>
      <c r="B77" s="25"/>
      <c r="C77" s="5"/>
      <c r="D77" s="9"/>
      <c r="E77" s="6"/>
      <c r="F77" s="6"/>
      <c r="G77" s="6"/>
      <c r="H77" s="9"/>
      <c r="I77" s="5"/>
      <c r="J77" s="5"/>
      <c r="K77" s="5"/>
      <c r="L77" s="5"/>
      <c r="M77" s="5"/>
      <c r="N77" s="6"/>
      <c r="O77" s="6"/>
    </row>
    <row r="78" spans="1:15" ht="43.15" customHeight="1" x14ac:dyDescent="0.45">
      <c r="A78" s="22"/>
      <c r="B78" s="25"/>
      <c r="C78" s="5"/>
      <c r="D78" s="9"/>
      <c r="E78" s="6"/>
      <c r="F78" s="6"/>
      <c r="G78" s="6"/>
      <c r="H78" s="9"/>
      <c r="I78" s="5"/>
      <c r="J78" s="5"/>
      <c r="K78" s="5"/>
      <c r="L78" s="5"/>
      <c r="M78" s="5"/>
      <c r="N78" s="6"/>
      <c r="O78" s="6"/>
    </row>
    <row r="79" spans="1:15" ht="43.15" customHeight="1" x14ac:dyDescent="0.45">
      <c r="A79" s="22"/>
      <c r="B79" s="25"/>
      <c r="C79" s="5"/>
      <c r="D79" s="9"/>
      <c r="E79" s="6"/>
      <c r="F79" s="6"/>
      <c r="G79" s="6"/>
      <c r="H79" s="9"/>
      <c r="I79" s="5"/>
      <c r="J79" s="5"/>
      <c r="K79" s="5"/>
      <c r="L79" s="5"/>
      <c r="M79" s="5"/>
      <c r="N79" s="6"/>
      <c r="O79" s="6"/>
    </row>
    <row r="80" spans="1:15" ht="43.15" customHeight="1" x14ac:dyDescent="0.45">
      <c r="A80" s="22"/>
      <c r="B80" s="25"/>
      <c r="C80" s="5"/>
      <c r="D80" s="9"/>
      <c r="E80" s="6"/>
      <c r="F80" s="6"/>
      <c r="G80" s="6"/>
      <c r="H80" s="9"/>
      <c r="I80" s="5"/>
      <c r="J80" s="5"/>
      <c r="K80" s="5"/>
      <c r="L80" s="5"/>
      <c r="M80" s="5"/>
      <c r="N80" s="6"/>
      <c r="O80" s="6"/>
    </row>
    <row r="81" spans="1:15" ht="43.15" customHeight="1" x14ac:dyDescent="0.45">
      <c r="A81" s="22"/>
      <c r="B81" s="25"/>
      <c r="C81" s="5"/>
      <c r="D81" s="9"/>
      <c r="E81" s="6"/>
      <c r="F81" s="6"/>
      <c r="G81" s="6"/>
      <c r="H81" s="9"/>
      <c r="I81" s="5"/>
      <c r="J81" s="5"/>
      <c r="K81" s="5"/>
      <c r="L81" s="5"/>
      <c r="M81" s="5"/>
      <c r="N81" s="6"/>
      <c r="O81" s="6"/>
    </row>
    <row r="82" spans="1:15" ht="43.15" customHeight="1" x14ac:dyDescent="0.45">
      <c r="A82" s="22"/>
      <c r="B82" s="25"/>
      <c r="C82" s="5"/>
      <c r="D82" s="9"/>
      <c r="E82" s="6"/>
      <c r="F82" s="6"/>
      <c r="G82" s="6"/>
      <c r="H82" s="9"/>
      <c r="I82" s="5"/>
      <c r="J82" s="5"/>
      <c r="K82" s="5"/>
      <c r="L82" s="5"/>
      <c r="M82" s="5"/>
      <c r="N82" s="6"/>
      <c r="O82" s="6"/>
    </row>
    <row r="83" spans="1:15" ht="43.15" customHeight="1" x14ac:dyDescent="0.45">
      <c r="A83" s="22"/>
      <c r="B83" s="25"/>
      <c r="C83" s="5"/>
      <c r="D83" s="9"/>
      <c r="E83" s="6"/>
      <c r="F83" s="6"/>
      <c r="G83" s="6"/>
      <c r="H83" s="9"/>
      <c r="I83" s="5"/>
      <c r="J83" s="5"/>
      <c r="K83" s="5"/>
      <c r="L83" s="5"/>
      <c r="M83" s="5"/>
      <c r="N83" s="6"/>
      <c r="O83" s="6"/>
    </row>
    <row r="84" spans="1:15" ht="43.15" customHeight="1" x14ac:dyDescent="0.45">
      <c r="A84" s="22"/>
      <c r="B84" s="25"/>
      <c r="C84" s="5"/>
      <c r="D84" s="9"/>
      <c r="E84" s="6"/>
      <c r="F84" s="6"/>
      <c r="G84" s="6"/>
      <c r="H84" s="9"/>
      <c r="I84" s="5"/>
      <c r="J84" s="5"/>
      <c r="K84" s="5"/>
      <c r="L84" s="5"/>
      <c r="M84" s="5"/>
      <c r="N84" s="6"/>
      <c r="O84" s="6"/>
    </row>
    <row r="85" spans="1:15" ht="43.15" customHeight="1" x14ac:dyDescent="0.45">
      <c r="A85" s="22"/>
      <c r="B85" s="25"/>
      <c r="C85" s="5"/>
      <c r="D85" s="9"/>
      <c r="E85" s="6"/>
      <c r="F85" s="6"/>
      <c r="G85" s="6"/>
      <c r="H85" s="9"/>
      <c r="I85" s="5"/>
      <c r="J85" s="5"/>
      <c r="K85" s="5"/>
      <c r="L85" s="5"/>
      <c r="M85" s="5"/>
      <c r="N85" s="6"/>
      <c r="O85" s="6"/>
    </row>
    <row r="86" spans="1:15" ht="43.15" customHeight="1" x14ac:dyDescent="0.45">
      <c r="A86" s="22"/>
      <c r="B86" s="25"/>
      <c r="C86" s="5"/>
      <c r="D86" s="9"/>
      <c r="E86" s="6"/>
      <c r="F86" s="6"/>
      <c r="G86" s="6"/>
      <c r="H86" s="9"/>
      <c r="I86" s="5"/>
      <c r="J86" s="5"/>
      <c r="K86" s="5"/>
      <c r="L86" s="5"/>
      <c r="M86" s="5"/>
      <c r="N86" s="6"/>
      <c r="O86" s="6"/>
    </row>
    <row r="87" spans="1:15" ht="43.15" customHeight="1" x14ac:dyDescent="0.45">
      <c r="A87" s="22"/>
      <c r="B87" s="25"/>
      <c r="C87" s="5"/>
      <c r="D87" s="9"/>
      <c r="E87" s="6"/>
      <c r="F87" s="6"/>
      <c r="G87" s="6"/>
      <c r="H87" s="9"/>
      <c r="I87" s="5"/>
      <c r="J87" s="5"/>
      <c r="K87" s="5"/>
      <c r="L87" s="5"/>
      <c r="M87" s="5"/>
      <c r="N87" s="6"/>
      <c r="O87" s="6"/>
    </row>
    <row r="88" spans="1:15" ht="43.15" customHeight="1" x14ac:dyDescent="0.45">
      <c r="A88" s="22"/>
      <c r="B88" s="25"/>
      <c r="C88" s="5"/>
      <c r="D88" s="9"/>
      <c r="E88" s="6"/>
      <c r="F88" s="6"/>
      <c r="G88" s="6"/>
      <c r="H88" s="9"/>
      <c r="I88" s="5"/>
      <c r="J88" s="5"/>
      <c r="K88" s="5"/>
      <c r="L88" s="5"/>
      <c r="M88" s="5"/>
      <c r="N88" s="6"/>
      <c r="O88" s="6"/>
    </row>
    <row r="89" spans="1:15" ht="43.15" customHeight="1" x14ac:dyDescent="0.45">
      <c r="A89" s="22"/>
      <c r="B89" s="25"/>
      <c r="C89" s="5"/>
      <c r="D89" s="9"/>
      <c r="E89" s="6"/>
      <c r="F89" s="6"/>
      <c r="G89" s="6"/>
      <c r="H89" s="9"/>
      <c r="I89" s="5"/>
      <c r="J89" s="5"/>
      <c r="K89" s="5"/>
      <c r="L89" s="5"/>
      <c r="M89" s="5"/>
      <c r="N89" s="6"/>
      <c r="O89" s="6"/>
    </row>
    <row r="90" spans="1:15" ht="43.15" customHeight="1" x14ac:dyDescent="0.45">
      <c r="A90" s="22"/>
      <c r="B90" s="25"/>
      <c r="C90" s="5"/>
      <c r="D90" s="9"/>
      <c r="E90" s="6"/>
      <c r="F90" s="6"/>
      <c r="G90" s="6"/>
      <c r="H90" s="9"/>
      <c r="I90" s="5"/>
      <c r="J90" s="5"/>
      <c r="K90" s="5"/>
      <c r="L90" s="5"/>
      <c r="M90" s="5"/>
      <c r="N90" s="6"/>
      <c r="O90" s="6"/>
    </row>
    <row r="91" spans="1:15" ht="43.15" customHeight="1" x14ac:dyDescent="0.45">
      <c r="A91" s="22"/>
      <c r="B91" s="25"/>
      <c r="C91" s="5"/>
      <c r="D91" s="9"/>
      <c r="E91" s="6"/>
      <c r="F91" s="6"/>
      <c r="G91" s="6"/>
      <c r="H91" s="9"/>
      <c r="I91" s="5"/>
      <c r="J91" s="5"/>
      <c r="K91" s="5"/>
      <c r="L91" s="5"/>
      <c r="M91" s="5"/>
      <c r="N91" s="6"/>
      <c r="O91" s="6"/>
    </row>
    <row r="92" spans="1:15" ht="43.15" customHeight="1" x14ac:dyDescent="0.45">
      <c r="A92" s="22"/>
      <c r="B92" s="25"/>
      <c r="C92" s="5"/>
      <c r="D92" s="9"/>
      <c r="E92" s="6"/>
      <c r="F92" s="6"/>
      <c r="G92" s="6"/>
      <c r="H92" s="9"/>
      <c r="I92" s="5"/>
      <c r="J92" s="5"/>
      <c r="K92" s="5"/>
      <c r="L92" s="5"/>
      <c r="M92" s="5"/>
      <c r="N92" s="6"/>
      <c r="O92" s="6"/>
    </row>
    <row r="93" spans="1:15" ht="43.15" customHeight="1" x14ac:dyDescent="0.45">
      <c r="A93" s="22"/>
      <c r="B93" s="25"/>
      <c r="C93" s="5"/>
      <c r="D93" s="9"/>
      <c r="E93" s="6"/>
      <c r="F93" s="6"/>
      <c r="G93" s="6"/>
      <c r="H93" s="9"/>
      <c r="I93" s="5"/>
      <c r="J93" s="5"/>
      <c r="K93" s="5"/>
      <c r="L93" s="5"/>
      <c r="M93" s="5"/>
      <c r="N93" s="6"/>
      <c r="O93" s="6"/>
    </row>
    <row r="94" spans="1:15" ht="43.15" customHeight="1" x14ac:dyDescent="0.45">
      <c r="A94" s="22"/>
      <c r="B94" s="25"/>
      <c r="C94" s="5"/>
      <c r="D94" s="9"/>
      <c r="E94" s="6"/>
      <c r="F94" s="6"/>
      <c r="G94" s="6"/>
      <c r="H94" s="9"/>
      <c r="I94" s="5"/>
      <c r="J94" s="5"/>
      <c r="K94" s="5"/>
      <c r="L94" s="5"/>
      <c r="M94" s="5"/>
      <c r="N94" s="6"/>
      <c r="O94" s="6"/>
    </row>
    <row r="95" spans="1:15" ht="43.15" customHeight="1" x14ac:dyDescent="0.45">
      <c r="A95" s="22"/>
      <c r="B95" s="25"/>
      <c r="C95" s="5"/>
      <c r="D95" s="9"/>
      <c r="E95" s="6"/>
      <c r="F95" s="6"/>
      <c r="G95" s="6"/>
      <c r="H95" s="9"/>
      <c r="I95" s="5"/>
      <c r="J95" s="5"/>
      <c r="K95" s="5"/>
      <c r="L95" s="5"/>
      <c r="M95" s="5"/>
      <c r="N95" s="6"/>
      <c r="O95" s="6"/>
    </row>
    <row r="96" spans="1:15" ht="43.15" customHeight="1" x14ac:dyDescent="0.45">
      <c r="A96" s="22"/>
      <c r="B96" s="25"/>
      <c r="C96" s="5"/>
      <c r="D96" s="9"/>
      <c r="E96" s="6"/>
      <c r="F96" s="6"/>
      <c r="G96" s="6"/>
      <c r="H96" s="9"/>
      <c r="I96" s="5"/>
      <c r="J96" s="5"/>
      <c r="K96" s="5"/>
      <c r="L96" s="5"/>
      <c r="M96" s="5"/>
      <c r="N96" s="6"/>
      <c r="O96" s="6"/>
    </row>
    <row r="97" spans="1:15" ht="43.15" customHeight="1" x14ac:dyDescent="0.45">
      <c r="A97" s="22"/>
      <c r="B97" s="25"/>
      <c r="C97" s="5"/>
      <c r="D97" s="9"/>
      <c r="E97" s="6"/>
      <c r="F97" s="6"/>
      <c r="G97" s="6"/>
      <c r="H97" s="9"/>
      <c r="I97" s="5"/>
      <c r="J97" s="5"/>
      <c r="K97" s="5"/>
      <c r="L97" s="5"/>
      <c r="M97" s="5"/>
      <c r="N97" s="6"/>
      <c r="O97" s="6"/>
    </row>
    <row r="98" spans="1:15" ht="43.15" customHeight="1" x14ac:dyDescent="0.45">
      <c r="A98" s="22"/>
      <c r="B98" s="25"/>
      <c r="C98" s="5"/>
      <c r="D98" s="9"/>
      <c r="E98" s="6"/>
      <c r="F98" s="6"/>
      <c r="G98" s="6"/>
      <c r="H98" s="9"/>
      <c r="I98" s="5"/>
      <c r="J98" s="5"/>
      <c r="K98" s="5"/>
      <c r="L98" s="5"/>
      <c r="M98" s="5"/>
      <c r="N98" s="6"/>
      <c r="O98" s="6"/>
    </row>
    <row r="99" spans="1:15" ht="43.15" customHeight="1" x14ac:dyDescent="0.45">
      <c r="A99" s="22"/>
      <c r="B99" s="25"/>
      <c r="C99" s="5"/>
      <c r="D99" s="9"/>
      <c r="E99" s="6"/>
      <c r="F99" s="6"/>
      <c r="G99" s="6"/>
      <c r="H99" s="9"/>
      <c r="I99" s="5"/>
      <c r="J99" s="5"/>
      <c r="K99" s="5"/>
      <c r="L99" s="5"/>
      <c r="M99" s="5"/>
      <c r="N99" s="6"/>
      <c r="O99" s="6"/>
    </row>
    <row r="100" spans="1:15" ht="43.15" customHeight="1" x14ac:dyDescent="0.45">
      <c r="A100" s="22"/>
      <c r="B100" s="25"/>
      <c r="C100" s="5"/>
      <c r="D100" s="9"/>
      <c r="E100" s="6"/>
      <c r="F100" s="6"/>
      <c r="G100" s="6"/>
      <c r="H100" s="9"/>
      <c r="I100" s="5"/>
      <c r="J100" s="5"/>
      <c r="K100" s="5"/>
      <c r="L100" s="5"/>
      <c r="M100" s="5"/>
      <c r="N100" s="6"/>
      <c r="O100" s="6"/>
    </row>
    <row r="101" spans="1:15" ht="43.15" customHeight="1" x14ac:dyDescent="0.45">
      <c r="A101" s="22"/>
      <c r="B101" s="25"/>
      <c r="C101" s="5"/>
      <c r="D101" s="9"/>
      <c r="E101" s="6"/>
      <c r="F101" s="6"/>
      <c r="G101" s="6"/>
      <c r="H101" s="9"/>
      <c r="I101" s="5"/>
      <c r="J101" s="5"/>
      <c r="K101" s="5"/>
      <c r="L101" s="5"/>
      <c r="M101" s="5"/>
      <c r="N101" s="6"/>
      <c r="O101" s="6"/>
    </row>
    <row r="102" spans="1:15" ht="43.15" customHeight="1" x14ac:dyDescent="0.45">
      <c r="A102" s="22"/>
      <c r="B102" s="25"/>
      <c r="C102" s="5"/>
      <c r="D102" s="9"/>
      <c r="E102" s="6"/>
      <c r="F102" s="6"/>
      <c r="G102" s="6"/>
      <c r="H102" s="9"/>
      <c r="I102" s="5"/>
      <c r="J102" s="5"/>
      <c r="K102" s="5"/>
      <c r="L102" s="5"/>
      <c r="M102" s="5"/>
      <c r="N102" s="6"/>
      <c r="O102" s="6"/>
    </row>
    <row r="103" spans="1:15" ht="43.15" customHeight="1" x14ac:dyDescent="0.45">
      <c r="A103" s="22"/>
      <c r="B103" s="25"/>
      <c r="C103" s="5"/>
      <c r="D103" s="9"/>
      <c r="E103" s="6"/>
      <c r="F103" s="6"/>
      <c r="G103" s="6"/>
      <c r="H103" s="9"/>
      <c r="I103" s="5"/>
      <c r="J103" s="5"/>
      <c r="K103" s="5"/>
      <c r="L103" s="5"/>
      <c r="M103" s="5"/>
      <c r="N103" s="6"/>
      <c r="O103" s="6"/>
    </row>
    <row r="104" spans="1:15" ht="43.15" customHeight="1" x14ac:dyDescent="0.45">
      <c r="A104" s="22"/>
      <c r="B104" s="25"/>
      <c r="C104" s="5"/>
      <c r="D104" s="9"/>
      <c r="E104" s="6"/>
      <c r="F104" s="6"/>
      <c r="G104" s="6"/>
      <c r="H104" s="9"/>
      <c r="I104" s="5"/>
      <c r="J104" s="5"/>
      <c r="K104" s="5"/>
      <c r="L104" s="5"/>
      <c r="M104" s="5"/>
      <c r="N104" s="6"/>
      <c r="O104" s="6"/>
    </row>
    <row r="105" spans="1:15" ht="43.15" customHeight="1" x14ac:dyDescent="0.45">
      <c r="A105" s="22"/>
      <c r="B105" s="25"/>
      <c r="C105" s="5"/>
      <c r="D105" s="9"/>
      <c r="E105" s="6"/>
      <c r="F105" s="6"/>
      <c r="G105" s="6"/>
      <c r="H105" s="9"/>
      <c r="I105" s="5"/>
      <c r="J105" s="5"/>
      <c r="K105" s="5"/>
      <c r="L105" s="5"/>
      <c r="M105" s="5"/>
      <c r="N105" s="6"/>
      <c r="O105" s="6"/>
    </row>
    <row r="106" spans="1:15" ht="43.15" customHeight="1" x14ac:dyDescent="0.45">
      <c r="A106" s="22"/>
      <c r="B106" s="25"/>
      <c r="C106" s="5"/>
      <c r="D106" s="9"/>
      <c r="E106" s="6"/>
      <c r="F106" s="6"/>
      <c r="G106" s="6"/>
      <c r="H106" s="9"/>
      <c r="I106" s="5"/>
      <c r="J106" s="5"/>
      <c r="K106" s="5"/>
      <c r="L106" s="5"/>
      <c r="M106" s="5"/>
      <c r="N106" s="6"/>
      <c r="O106" s="6"/>
    </row>
    <row r="107" spans="1:15" ht="43.15" customHeight="1" x14ac:dyDescent="0.45">
      <c r="A107" s="22"/>
      <c r="B107" s="25"/>
      <c r="C107" s="5"/>
      <c r="D107" s="9"/>
      <c r="E107" s="6"/>
      <c r="F107" s="6"/>
      <c r="G107" s="6"/>
      <c r="H107" s="9"/>
      <c r="I107" s="5"/>
      <c r="J107" s="5"/>
      <c r="K107" s="5"/>
      <c r="L107" s="5"/>
      <c r="M107" s="5"/>
      <c r="N107" s="6"/>
      <c r="O107" s="6"/>
    </row>
    <row r="108" spans="1:15" ht="43.15" customHeight="1" x14ac:dyDescent="0.45">
      <c r="A108" s="22"/>
      <c r="B108" s="25"/>
      <c r="C108" s="5"/>
      <c r="D108" s="9"/>
      <c r="E108" s="6"/>
      <c r="F108" s="6"/>
      <c r="G108" s="6"/>
      <c r="H108" s="9"/>
      <c r="I108" s="5"/>
      <c r="J108" s="5"/>
      <c r="K108" s="5"/>
      <c r="L108" s="5"/>
      <c r="M108" s="5"/>
      <c r="N108" s="6"/>
      <c r="O108" s="6"/>
    </row>
    <row r="109" spans="1:15" ht="43.15" customHeight="1" x14ac:dyDescent="0.45">
      <c r="A109" s="22"/>
      <c r="B109" s="25"/>
      <c r="C109" s="5"/>
      <c r="D109" s="9"/>
      <c r="E109" s="6"/>
      <c r="F109" s="6"/>
      <c r="G109" s="6"/>
      <c r="H109" s="9"/>
      <c r="I109" s="5"/>
      <c r="J109" s="5"/>
      <c r="K109" s="5"/>
      <c r="L109" s="5"/>
      <c r="M109" s="5"/>
      <c r="N109" s="6"/>
      <c r="O109" s="6"/>
    </row>
    <row r="110" spans="1:15" ht="43.15" customHeight="1" x14ac:dyDescent="0.45">
      <c r="A110" s="22"/>
      <c r="B110" s="25"/>
      <c r="C110" s="5"/>
      <c r="D110" s="9"/>
      <c r="E110" s="6"/>
      <c r="F110" s="6"/>
      <c r="G110" s="6"/>
      <c r="H110" s="9"/>
      <c r="I110" s="5"/>
      <c r="J110" s="5"/>
      <c r="K110" s="5"/>
      <c r="L110" s="5"/>
      <c r="M110" s="5"/>
      <c r="N110" s="6"/>
      <c r="O110" s="6"/>
    </row>
    <row r="111" spans="1:15" ht="43.15" customHeight="1" x14ac:dyDescent="0.45">
      <c r="A111" s="22"/>
      <c r="B111" s="25"/>
      <c r="C111" s="5"/>
      <c r="D111" s="9"/>
      <c r="E111" s="6"/>
      <c r="F111" s="6"/>
      <c r="G111" s="6"/>
      <c r="H111" s="9"/>
      <c r="I111" s="5"/>
      <c r="J111" s="5"/>
      <c r="K111" s="5"/>
      <c r="L111" s="5"/>
      <c r="M111" s="5"/>
      <c r="N111" s="6"/>
      <c r="O111" s="6"/>
    </row>
    <row r="112" spans="1:15" ht="43.15" customHeight="1" x14ac:dyDescent="0.45">
      <c r="A112" s="22"/>
      <c r="B112" s="25"/>
      <c r="C112" s="5"/>
      <c r="D112" s="9"/>
      <c r="E112" s="6"/>
      <c r="F112" s="6"/>
      <c r="G112" s="6"/>
      <c r="H112" s="9"/>
      <c r="I112" s="5"/>
      <c r="J112" s="5"/>
      <c r="K112" s="5"/>
      <c r="L112" s="5"/>
      <c r="M112" s="5"/>
      <c r="N112" s="6"/>
      <c r="O112" s="6"/>
    </row>
    <row r="113" spans="1:15" ht="43.15" customHeight="1" x14ac:dyDescent="0.45">
      <c r="A113" s="22"/>
      <c r="B113" s="25"/>
      <c r="C113" s="5"/>
      <c r="D113" s="9"/>
      <c r="E113" s="6"/>
      <c r="F113" s="6"/>
      <c r="G113" s="6"/>
      <c r="H113" s="9"/>
      <c r="I113" s="5"/>
      <c r="J113" s="5"/>
      <c r="K113" s="5"/>
      <c r="L113" s="5"/>
      <c r="M113" s="5"/>
      <c r="N113" s="6"/>
      <c r="O113" s="6"/>
    </row>
    <row r="114" spans="1:15" ht="43.15" customHeight="1" x14ac:dyDescent="0.45">
      <c r="A114" s="22"/>
      <c r="B114" s="25"/>
      <c r="C114" s="5"/>
      <c r="D114" s="9"/>
      <c r="E114" s="6"/>
      <c r="F114" s="6"/>
      <c r="G114" s="6"/>
      <c r="H114" s="9"/>
      <c r="I114" s="5"/>
      <c r="J114" s="5"/>
      <c r="K114" s="5"/>
      <c r="L114" s="5"/>
      <c r="M114" s="5"/>
      <c r="N114" s="6"/>
      <c r="O114" s="6"/>
    </row>
    <row r="115" spans="1:15" ht="43.15" customHeight="1" x14ac:dyDescent="0.45">
      <c r="A115" s="22"/>
      <c r="B115" s="25"/>
      <c r="C115" s="5"/>
      <c r="D115" s="9"/>
      <c r="E115" s="6"/>
      <c r="F115" s="6"/>
      <c r="G115" s="6"/>
      <c r="H115" s="9"/>
      <c r="I115" s="5"/>
      <c r="J115" s="5"/>
      <c r="K115" s="5"/>
      <c r="L115" s="5"/>
      <c r="M115" s="5"/>
      <c r="N115" s="6"/>
      <c r="O115" s="6"/>
    </row>
    <row r="116" spans="1:15" ht="43.15" customHeight="1" x14ac:dyDescent="0.45">
      <c r="A116" s="22"/>
      <c r="B116" s="25"/>
      <c r="C116" s="5"/>
      <c r="D116" s="9"/>
      <c r="E116" s="6"/>
      <c r="F116" s="6"/>
      <c r="G116" s="6"/>
      <c r="H116" s="9"/>
      <c r="I116" s="5"/>
      <c r="J116" s="5"/>
      <c r="K116" s="5"/>
      <c r="L116" s="5"/>
      <c r="M116" s="5"/>
      <c r="N116" s="6"/>
      <c r="O116" s="6"/>
    </row>
    <row r="117" spans="1:15" ht="43.15" customHeight="1" x14ac:dyDescent="0.45">
      <c r="A117" s="22"/>
      <c r="B117" s="25"/>
      <c r="C117" s="5"/>
      <c r="D117" s="9"/>
      <c r="E117" s="6"/>
      <c r="F117" s="6"/>
      <c r="G117" s="6"/>
      <c r="H117" s="9"/>
      <c r="I117" s="5"/>
      <c r="J117" s="5"/>
      <c r="K117" s="5"/>
      <c r="L117" s="5"/>
      <c r="M117" s="5"/>
      <c r="N117" s="6"/>
      <c r="O117" s="6"/>
    </row>
    <row r="118" spans="1:15" ht="43.15" customHeight="1" x14ac:dyDescent="0.45">
      <c r="A118" s="22"/>
      <c r="B118" s="25"/>
      <c r="C118" s="5"/>
      <c r="D118" s="9"/>
      <c r="E118" s="6"/>
      <c r="F118" s="6"/>
      <c r="G118" s="6"/>
      <c r="H118" s="9"/>
      <c r="I118" s="5"/>
      <c r="J118" s="5"/>
      <c r="K118" s="5"/>
      <c r="L118" s="5"/>
      <c r="M118" s="5"/>
      <c r="N118" s="6"/>
      <c r="O118" s="6"/>
    </row>
    <row r="119" spans="1:15" ht="43.15" customHeight="1" x14ac:dyDescent="0.45">
      <c r="A119" s="22"/>
      <c r="B119" s="25"/>
      <c r="C119" s="5"/>
      <c r="D119" s="9"/>
      <c r="E119" s="6"/>
      <c r="F119" s="6"/>
      <c r="G119" s="6"/>
      <c r="H119" s="9"/>
      <c r="I119" s="5"/>
      <c r="J119" s="5"/>
      <c r="K119" s="5"/>
      <c r="L119" s="5"/>
      <c r="M119" s="5"/>
      <c r="N119" s="6"/>
      <c r="O119" s="6"/>
    </row>
    <row r="120" spans="1:15" ht="43.15" customHeight="1" x14ac:dyDescent="0.45">
      <c r="A120" s="22"/>
      <c r="B120" s="25"/>
      <c r="C120" s="5"/>
      <c r="D120" s="9"/>
      <c r="E120" s="6"/>
      <c r="F120" s="6"/>
      <c r="G120" s="6"/>
      <c r="H120" s="9"/>
      <c r="I120" s="5"/>
      <c r="J120" s="5"/>
      <c r="K120" s="5"/>
      <c r="L120" s="5"/>
      <c r="M120" s="5"/>
      <c r="N120" s="6"/>
      <c r="O120" s="6"/>
    </row>
    <row r="121" spans="1:15" ht="43.15" customHeight="1" x14ac:dyDescent="0.45">
      <c r="A121" s="22"/>
      <c r="B121" s="25"/>
      <c r="C121" s="5"/>
      <c r="D121" s="9"/>
      <c r="E121" s="6"/>
      <c r="F121" s="6"/>
      <c r="G121" s="6"/>
      <c r="H121" s="9"/>
      <c r="I121" s="5"/>
      <c r="J121" s="5"/>
      <c r="K121" s="5"/>
      <c r="L121" s="5"/>
      <c r="M121" s="5"/>
      <c r="N121" s="6"/>
      <c r="O121" s="6"/>
    </row>
    <row r="122" spans="1:15" ht="43.15" customHeight="1" x14ac:dyDescent="0.45">
      <c r="A122" s="22"/>
      <c r="B122" s="25"/>
      <c r="C122" s="5"/>
      <c r="D122" s="9"/>
      <c r="E122" s="6"/>
      <c r="F122" s="6"/>
      <c r="G122" s="6"/>
      <c r="H122" s="9"/>
      <c r="I122" s="5"/>
      <c r="J122" s="5"/>
      <c r="K122" s="5"/>
      <c r="L122" s="5"/>
      <c r="M122" s="5"/>
      <c r="N122" s="6"/>
      <c r="O122" s="6"/>
    </row>
    <row r="123" spans="1:15" ht="43.15" customHeight="1" x14ac:dyDescent="0.45">
      <c r="A123" s="22"/>
      <c r="B123" s="25"/>
      <c r="C123" s="5"/>
      <c r="D123" s="9"/>
      <c r="E123" s="6"/>
      <c r="F123" s="6"/>
      <c r="G123" s="6"/>
      <c r="H123" s="9"/>
      <c r="I123" s="5"/>
      <c r="J123" s="5"/>
      <c r="K123" s="5"/>
      <c r="L123" s="5"/>
      <c r="M123" s="5"/>
      <c r="N123" s="6"/>
      <c r="O123" s="6"/>
    </row>
    <row r="124" spans="1:15" ht="43.15" customHeight="1" x14ac:dyDescent="0.45">
      <c r="A124" s="22"/>
      <c r="B124" s="25"/>
      <c r="C124" s="5"/>
      <c r="D124" s="9"/>
      <c r="E124" s="6"/>
      <c r="F124" s="6"/>
      <c r="G124" s="6"/>
      <c r="H124" s="9"/>
      <c r="I124" s="5"/>
      <c r="J124" s="5"/>
      <c r="K124" s="5"/>
      <c r="L124" s="5"/>
      <c r="M124" s="5"/>
      <c r="N124" s="6"/>
      <c r="O124" s="6"/>
    </row>
    <row r="125" spans="1:15" ht="43.15" customHeight="1" x14ac:dyDescent="0.45">
      <c r="A125" s="22"/>
      <c r="B125" s="25"/>
      <c r="C125" s="5"/>
      <c r="D125" s="9"/>
      <c r="E125" s="6"/>
      <c r="F125" s="6"/>
      <c r="G125" s="6"/>
      <c r="H125" s="9"/>
      <c r="I125" s="5"/>
      <c r="J125" s="5"/>
      <c r="K125" s="5"/>
      <c r="L125" s="5"/>
      <c r="M125" s="5"/>
      <c r="N125" s="6"/>
      <c r="O125" s="6"/>
    </row>
    <row r="126" spans="1:15" ht="43.15" customHeight="1" x14ac:dyDescent="0.45">
      <c r="A126" s="22"/>
      <c r="B126" s="25"/>
      <c r="C126" s="5"/>
      <c r="D126" s="9"/>
      <c r="E126" s="6"/>
      <c r="F126" s="6"/>
      <c r="G126" s="6"/>
      <c r="H126" s="9"/>
      <c r="I126" s="5"/>
      <c r="J126" s="5"/>
      <c r="K126" s="5"/>
      <c r="L126" s="5"/>
      <c r="M126" s="5"/>
      <c r="N126" s="6"/>
      <c r="O126" s="6"/>
    </row>
    <row r="127" spans="1:15" ht="43.15" customHeight="1" x14ac:dyDescent="0.45">
      <c r="A127" s="22"/>
      <c r="B127" s="25"/>
      <c r="C127" s="5"/>
      <c r="D127" s="9"/>
      <c r="E127" s="6"/>
      <c r="F127" s="6"/>
      <c r="G127" s="6"/>
      <c r="H127" s="9"/>
      <c r="I127" s="5"/>
      <c r="J127" s="5"/>
      <c r="K127" s="5"/>
      <c r="L127" s="5"/>
      <c r="M127" s="5"/>
      <c r="N127" s="6"/>
      <c r="O127" s="6"/>
    </row>
    <row r="128" spans="1:15" ht="43.15" customHeight="1" x14ac:dyDescent="0.45">
      <c r="A128" s="22"/>
      <c r="B128" s="25"/>
      <c r="C128" s="5"/>
      <c r="D128" s="9"/>
      <c r="E128" s="6"/>
      <c r="F128" s="6"/>
      <c r="G128" s="6"/>
      <c r="H128" s="9"/>
      <c r="I128" s="5"/>
      <c r="J128" s="5"/>
      <c r="K128" s="5"/>
      <c r="L128" s="5"/>
      <c r="M128" s="5"/>
      <c r="N128" s="6"/>
      <c r="O128" s="6"/>
    </row>
    <row r="129" spans="1:15" ht="43.15" customHeight="1" x14ac:dyDescent="0.45">
      <c r="A129" s="22"/>
      <c r="B129" s="25"/>
      <c r="C129" s="5"/>
      <c r="D129" s="9"/>
      <c r="E129" s="6"/>
      <c r="F129" s="6"/>
      <c r="G129" s="6"/>
      <c r="H129" s="9"/>
      <c r="I129" s="5"/>
      <c r="J129" s="5"/>
      <c r="K129" s="5"/>
      <c r="L129" s="5"/>
      <c r="M129" s="5"/>
      <c r="N129" s="6"/>
      <c r="O129" s="6"/>
    </row>
    <row r="130" spans="1:15" ht="43.15" customHeight="1" x14ac:dyDescent="0.45">
      <c r="A130" s="22"/>
      <c r="B130" s="25"/>
      <c r="C130" s="5"/>
      <c r="D130" s="9"/>
      <c r="E130" s="6"/>
      <c r="F130" s="6"/>
      <c r="G130" s="6"/>
      <c r="H130" s="9"/>
      <c r="I130" s="5"/>
      <c r="J130" s="5"/>
      <c r="K130" s="5"/>
      <c r="L130" s="5"/>
      <c r="M130" s="5"/>
      <c r="N130" s="6"/>
      <c r="O130" s="6"/>
    </row>
    <row r="131" spans="1:15" ht="43.15" customHeight="1" x14ac:dyDescent="0.45">
      <c r="A131" s="22"/>
      <c r="B131" s="25"/>
      <c r="C131" s="5"/>
      <c r="D131" s="9"/>
      <c r="E131" s="6"/>
      <c r="F131" s="6"/>
      <c r="G131" s="6"/>
      <c r="H131" s="9"/>
      <c r="I131" s="5"/>
      <c r="J131" s="5"/>
      <c r="K131" s="5"/>
      <c r="L131" s="5"/>
      <c r="M131" s="5"/>
      <c r="N131" s="6"/>
      <c r="O131" s="6"/>
    </row>
    <row r="132" spans="1:15" ht="43.15" customHeight="1" x14ac:dyDescent="0.45">
      <c r="A132" s="22"/>
      <c r="B132" s="25"/>
      <c r="C132" s="5"/>
      <c r="D132" s="9"/>
      <c r="E132" s="6"/>
      <c r="F132" s="6"/>
      <c r="G132" s="6"/>
      <c r="H132" s="9"/>
      <c r="I132" s="5"/>
      <c r="J132" s="5"/>
      <c r="K132" s="5"/>
      <c r="L132" s="5"/>
      <c r="M132" s="5"/>
      <c r="N132" s="6"/>
      <c r="O132" s="6"/>
    </row>
    <row r="133" spans="1:15" ht="43.15" customHeight="1" x14ac:dyDescent="0.45">
      <c r="A133" s="22"/>
      <c r="B133" s="25"/>
      <c r="C133" s="5"/>
      <c r="D133" s="9"/>
      <c r="E133" s="6"/>
      <c r="F133" s="6"/>
      <c r="G133" s="6"/>
      <c r="H133" s="9"/>
      <c r="I133" s="5"/>
      <c r="J133" s="5"/>
      <c r="K133" s="5"/>
      <c r="L133" s="5"/>
      <c r="M133" s="5"/>
      <c r="N133" s="6"/>
      <c r="O133" s="6"/>
    </row>
    <row r="134" spans="1:15" ht="43.15" customHeight="1" x14ac:dyDescent="0.45">
      <c r="A134" s="22"/>
      <c r="B134" s="25"/>
      <c r="C134" s="5"/>
      <c r="D134" s="9"/>
      <c r="E134" s="6"/>
      <c r="F134" s="6"/>
      <c r="G134" s="6"/>
      <c r="H134" s="9"/>
      <c r="I134" s="5"/>
      <c r="J134" s="5"/>
      <c r="K134" s="5"/>
      <c r="L134" s="5"/>
      <c r="M134" s="5"/>
      <c r="N134" s="6"/>
      <c r="O134" s="6"/>
    </row>
    <row r="135" spans="1:15" ht="43.15" customHeight="1" x14ac:dyDescent="0.45">
      <c r="A135" s="22"/>
      <c r="B135" s="25"/>
      <c r="C135" s="5"/>
      <c r="D135" s="9"/>
      <c r="E135" s="6"/>
      <c r="F135" s="6"/>
      <c r="G135" s="6"/>
      <c r="H135" s="9"/>
      <c r="I135" s="5"/>
      <c r="J135" s="5"/>
      <c r="K135" s="5"/>
      <c r="L135" s="5"/>
      <c r="M135" s="5"/>
      <c r="N135" s="6"/>
      <c r="O135" s="6"/>
    </row>
    <row r="136" spans="1:15" ht="43.15" customHeight="1" x14ac:dyDescent="0.45">
      <c r="A136" s="22"/>
      <c r="B136" s="25"/>
      <c r="C136" s="5"/>
      <c r="D136" s="9"/>
      <c r="E136" s="6"/>
      <c r="F136" s="6"/>
      <c r="G136" s="6"/>
      <c r="H136" s="9"/>
      <c r="I136" s="5"/>
      <c r="J136" s="5"/>
      <c r="K136" s="5"/>
      <c r="L136" s="5"/>
      <c r="M136" s="5"/>
      <c r="N136" s="6"/>
      <c r="O136" s="6"/>
    </row>
    <row r="137" spans="1:15" ht="43.15" customHeight="1" x14ac:dyDescent="0.45">
      <c r="A137" s="22"/>
      <c r="B137" s="25"/>
      <c r="C137" s="5"/>
      <c r="D137" s="9"/>
      <c r="E137" s="6"/>
      <c r="F137" s="6"/>
      <c r="G137" s="6"/>
      <c r="H137" s="9"/>
      <c r="I137" s="5"/>
      <c r="J137" s="5"/>
      <c r="K137" s="5"/>
      <c r="L137" s="5"/>
      <c r="M137" s="5"/>
      <c r="N137" s="6"/>
      <c r="O137" s="6"/>
    </row>
    <row r="138" spans="1:15" ht="43.15" customHeight="1" x14ac:dyDescent="0.45">
      <c r="A138" s="22"/>
      <c r="B138" s="25"/>
      <c r="C138" s="5"/>
      <c r="D138" s="9"/>
      <c r="E138" s="6"/>
      <c r="F138" s="6"/>
      <c r="G138" s="6"/>
      <c r="H138" s="9"/>
      <c r="I138" s="5"/>
      <c r="J138" s="5"/>
      <c r="K138" s="5"/>
      <c r="L138" s="5"/>
      <c r="M138" s="5"/>
      <c r="N138" s="6"/>
      <c r="O138" s="6"/>
    </row>
    <row r="139" spans="1:15" ht="43.15" customHeight="1" x14ac:dyDescent="0.45">
      <c r="A139" s="22"/>
      <c r="B139" s="25"/>
      <c r="C139" s="5"/>
      <c r="D139" s="9"/>
      <c r="E139" s="6"/>
      <c r="F139" s="6"/>
      <c r="G139" s="6"/>
      <c r="H139" s="9"/>
      <c r="I139" s="5"/>
      <c r="J139" s="5"/>
      <c r="K139" s="5"/>
      <c r="L139" s="5"/>
      <c r="M139" s="5"/>
      <c r="N139" s="6"/>
      <c r="O139" s="6"/>
    </row>
    <row r="140" spans="1:15" ht="43.15" customHeight="1" x14ac:dyDescent="0.45">
      <c r="A140" s="22"/>
      <c r="B140" s="25"/>
      <c r="C140" s="5"/>
      <c r="D140" s="9"/>
      <c r="E140" s="6"/>
      <c r="F140" s="6"/>
      <c r="G140" s="6"/>
      <c r="H140" s="9"/>
      <c r="I140" s="5"/>
      <c r="J140" s="5"/>
      <c r="K140" s="5"/>
      <c r="L140" s="5"/>
      <c r="M140" s="5"/>
      <c r="N140" s="6"/>
      <c r="O140" s="6"/>
    </row>
    <row r="141" spans="1:15" ht="43.15" customHeight="1" x14ac:dyDescent="0.45">
      <c r="A141" s="22"/>
      <c r="B141" s="25"/>
      <c r="C141" s="5"/>
      <c r="D141" s="9"/>
      <c r="E141" s="6"/>
      <c r="F141" s="6"/>
      <c r="G141" s="6"/>
      <c r="H141" s="9"/>
      <c r="I141" s="5"/>
      <c r="J141" s="5"/>
      <c r="K141" s="5"/>
      <c r="L141" s="5"/>
      <c r="M141" s="5"/>
      <c r="N141" s="6"/>
      <c r="O141" s="6"/>
    </row>
    <row r="142" spans="1:15" ht="43.15" customHeight="1" x14ac:dyDescent="0.45">
      <c r="A142" s="22"/>
      <c r="B142" s="25"/>
      <c r="C142" s="5"/>
      <c r="D142" s="9"/>
      <c r="E142" s="6"/>
      <c r="F142" s="6"/>
      <c r="G142" s="6"/>
      <c r="H142" s="9"/>
      <c r="I142" s="5"/>
      <c r="J142" s="5"/>
      <c r="K142" s="5"/>
      <c r="L142" s="5"/>
      <c r="M142" s="5"/>
      <c r="N142" s="6"/>
      <c r="O142" s="6"/>
    </row>
    <row r="143" spans="1:15" ht="43.15" customHeight="1" x14ac:dyDescent="0.45">
      <c r="A143" s="22"/>
      <c r="B143" s="25"/>
      <c r="C143" s="5"/>
      <c r="D143" s="9"/>
      <c r="E143" s="6"/>
      <c r="F143" s="6"/>
      <c r="G143" s="6"/>
      <c r="H143" s="9"/>
      <c r="I143" s="5"/>
      <c r="J143" s="5"/>
      <c r="K143" s="5"/>
      <c r="L143" s="5"/>
      <c r="M143" s="5"/>
      <c r="N143" s="6"/>
      <c r="O143" s="6"/>
    </row>
    <row r="144" spans="1:15" ht="43.15" customHeight="1" x14ac:dyDescent="0.45">
      <c r="A144" s="22"/>
      <c r="B144" s="25"/>
      <c r="C144" s="5"/>
      <c r="D144" s="9"/>
      <c r="E144" s="6"/>
      <c r="F144" s="6"/>
      <c r="G144" s="6"/>
      <c r="H144" s="9"/>
      <c r="I144" s="5"/>
      <c r="J144" s="5"/>
      <c r="K144" s="5"/>
      <c r="L144" s="5"/>
      <c r="M144" s="5"/>
      <c r="N144" s="6"/>
      <c r="O144" s="6"/>
    </row>
    <row r="145" spans="1:15" ht="43.15" customHeight="1" x14ac:dyDescent="0.45">
      <c r="A145" s="22"/>
      <c r="B145" s="25"/>
      <c r="C145" s="5"/>
      <c r="D145" s="9"/>
      <c r="E145" s="6"/>
      <c r="F145" s="6"/>
      <c r="G145" s="6"/>
      <c r="H145" s="9"/>
      <c r="I145" s="5"/>
      <c r="J145" s="5"/>
      <c r="K145" s="5"/>
      <c r="L145" s="5"/>
      <c r="M145" s="5"/>
      <c r="N145" s="6"/>
      <c r="O145" s="6"/>
    </row>
    <row r="146" spans="1:15" ht="43.15" customHeight="1" x14ac:dyDescent="0.45">
      <c r="A146" s="22"/>
      <c r="B146" s="25"/>
      <c r="C146" s="5"/>
      <c r="D146" s="9"/>
      <c r="E146" s="6"/>
      <c r="F146" s="6"/>
      <c r="G146" s="6"/>
      <c r="H146" s="9"/>
      <c r="I146" s="5"/>
      <c r="J146" s="5"/>
      <c r="K146" s="5"/>
      <c r="L146" s="5"/>
      <c r="M146" s="5"/>
      <c r="N146" s="6"/>
      <c r="O146" s="6"/>
    </row>
    <row r="147" spans="1:15" ht="43.15" customHeight="1" x14ac:dyDescent="0.45">
      <c r="A147" s="22"/>
      <c r="B147" s="25"/>
      <c r="C147" s="5"/>
      <c r="D147" s="9"/>
      <c r="E147" s="6"/>
      <c r="F147" s="6"/>
      <c r="G147" s="6"/>
      <c r="H147" s="9"/>
      <c r="I147" s="5"/>
      <c r="J147" s="5"/>
      <c r="K147" s="5"/>
      <c r="L147" s="5"/>
      <c r="M147" s="5"/>
      <c r="N147" s="6"/>
      <c r="O147" s="6"/>
    </row>
    <row r="148" spans="1:15" ht="43.15" customHeight="1" x14ac:dyDescent="0.45">
      <c r="A148" s="22"/>
      <c r="B148" s="25"/>
      <c r="C148" s="5"/>
      <c r="D148" s="9"/>
      <c r="E148" s="6"/>
      <c r="F148" s="6"/>
      <c r="G148" s="6"/>
      <c r="H148" s="9"/>
      <c r="I148" s="5"/>
      <c r="J148" s="5"/>
      <c r="K148" s="5"/>
      <c r="L148" s="5"/>
      <c r="M148" s="5"/>
      <c r="N148" s="6"/>
      <c r="O148" s="6"/>
    </row>
    <row r="149" spans="1:15" ht="43.15" customHeight="1" x14ac:dyDescent="0.45">
      <c r="A149" s="22"/>
      <c r="B149" s="25"/>
      <c r="C149" s="5"/>
      <c r="D149" s="9"/>
      <c r="E149" s="6"/>
      <c r="F149" s="6"/>
      <c r="G149" s="6"/>
      <c r="H149" s="9"/>
      <c r="I149" s="5"/>
      <c r="J149" s="5"/>
      <c r="K149" s="5"/>
      <c r="L149" s="5"/>
      <c r="M149" s="5"/>
      <c r="N149" s="6"/>
      <c r="O149" s="6"/>
    </row>
    <row r="150" spans="1:15" ht="43.15" customHeight="1" x14ac:dyDescent="0.45">
      <c r="A150" s="22"/>
      <c r="B150" s="25"/>
      <c r="C150" s="5"/>
      <c r="D150" s="9"/>
      <c r="E150" s="6"/>
      <c r="F150" s="6"/>
      <c r="G150" s="6"/>
      <c r="H150" s="9"/>
      <c r="I150" s="5"/>
      <c r="J150" s="5"/>
      <c r="K150" s="5"/>
      <c r="L150" s="5"/>
      <c r="M150" s="5"/>
      <c r="N150" s="6"/>
      <c r="O150" s="6"/>
    </row>
    <row r="151" spans="1:15" ht="43.15" customHeight="1" x14ac:dyDescent="0.45">
      <c r="A151" s="22"/>
      <c r="B151" s="25"/>
      <c r="C151" s="5"/>
      <c r="D151" s="9"/>
      <c r="E151" s="6"/>
      <c r="F151" s="6"/>
      <c r="G151" s="6"/>
      <c r="H151" s="9"/>
      <c r="I151" s="5"/>
      <c r="J151" s="5"/>
      <c r="K151" s="5"/>
      <c r="L151" s="5"/>
      <c r="M151" s="5"/>
      <c r="N151" s="6"/>
      <c r="O151" s="6"/>
    </row>
    <row r="152" spans="1:15" ht="43.15" customHeight="1" x14ac:dyDescent="0.45">
      <c r="A152" s="22"/>
      <c r="B152" s="25"/>
      <c r="C152" s="5"/>
      <c r="D152" s="9"/>
      <c r="E152" s="6"/>
      <c r="F152" s="6"/>
      <c r="G152" s="6"/>
      <c r="H152" s="9"/>
      <c r="I152" s="5"/>
      <c r="J152" s="5"/>
      <c r="K152" s="5"/>
      <c r="L152" s="5"/>
      <c r="M152" s="5"/>
      <c r="N152" s="6"/>
      <c r="O152" s="6"/>
    </row>
    <row r="153" spans="1:15" ht="43.15" customHeight="1" x14ac:dyDescent="0.45">
      <c r="A153" s="22"/>
      <c r="B153" s="25"/>
      <c r="C153" s="5"/>
      <c r="D153" s="9"/>
      <c r="E153" s="6"/>
      <c r="F153" s="6"/>
      <c r="G153" s="6"/>
      <c r="H153" s="9"/>
      <c r="I153" s="5"/>
      <c r="J153" s="5"/>
      <c r="K153" s="5"/>
      <c r="L153" s="5"/>
      <c r="M153" s="5"/>
      <c r="N153" s="6"/>
      <c r="O153" s="6"/>
    </row>
    <row r="154" spans="1:15" ht="43.15" customHeight="1" x14ac:dyDescent="0.45">
      <c r="A154" s="22"/>
      <c r="B154" s="25"/>
      <c r="C154" s="5"/>
      <c r="D154" s="9"/>
      <c r="E154" s="6"/>
      <c r="F154" s="6"/>
      <c r="G154" s="6"/>
      <c r="H154" s="9"/>
      <c r="I154" s="5"/>
      <c r="J154" s="5"/>
      <c r="K154" s="5"/>
      <c r="L154" s="5"/>
      <c r="M154" s="5"/>
      <c r="N154" s="6"/>
      <c r="O154" s="6"/>
    </row>
    <row r="155" spans="1:15" ht="43.15" customHeight="1" x14ac:dyDescent="0.45">
      <c r="A155" s="22"/>
      <c r="B155" s="25"/>
      <c r="C155" s="5"/>
      <c r="D155" s="9"/>
      <c r="E155" s="6"/>
      <c r="F155" s="6"/>
      <c r="G155" s="6"/>
      <c r="H155" s="9"/>
      <c r="I155" s="5"/>
      <c r="J155" s="5"/>
      <c r="K155" s="5"/>
      <c r="L155" s="5"/>
      <c r="M155" s="5"/>
      <c r="N155" s="6"/>
      <c r="O155" s="6"/>
    </row>
    <row r="156" spans="1:15" ht="43.15" customHeight="1" x14ac:dyDescent="0.45">
      <c r="A156" s="22"/>
      <c r="B156" s="25"/>
      <c r="C156" s="5"/>
      <c r="D156" s="9"/>
      <c r="E156" s="6"/>
      <c r="F156" s="6"/>
      <c r="G156" s="6"/>
      <c r="H156" s="9"/>
      <c r="I156" s="5"/>
      <c r="J156" s="5"/>
      <c r="K156" s="5"/>
      <c r="L156" s="5"/>
      <c r="M156" s="5"/>
      <c r="N156" s="6"/>
      <c r="O156" s="6"/>
    </row>
    <row r="157" spans="1:15" ht="43.15" customHeight="1" x14ac:dyDescent="0.45">
      <c r="A157" s="22"/>
      <c r="B157" s="25"/>
      <c r="C157" s="5"/>
      <c r="D157" s="9"/>
      <c r="E157" s="6"/>
      <c r="F157" s="6"/>
      <c r="G157" s="6"/>
      <c r="H157" s="9"/>
      <c r="I157" s="5"/>
      <c r="J157" s="5"/>
      <c r="K157" s="5"/>
      <c r="L157" s="5"/>
      <c r="M157" s="5"/>
      <c r="N157" s="6"/>
      <c r="O157" s="6"/>
    </row>
    <row r="158" spans="1:15" ht="43.15" customHeight="1" x14ac:dyDescent="0.45">
      <c r="A158" s="22"/>
      <c r="B158" s="25"/>
      <c r="C158" s="5"/>
      <c r="D158" s="9"/>
      <c r="E158" s="6"/>
      <c r="F158" s="6"/>
      <c r="G158" s="6"/>
      <c r="H158" s="9"/>
      <c r="I158" s="5"/>
      <c r="J158" s="5"/>
      <c r="K158" s="5"/>
      <c r="L158" s="5"/>
      <c r="M158" s="5"/>
      <c r="N158" s="6"/>
      <c r="O158" s="6"/>
    </row>
    <row r="159" spans="1:15" ht="43.15" customHeight="1" x14ac:dyDescent="0.45">
      <c r="A159" s="22"/>
      <c r="B159" s="25"/>
      <c r="C159" s="5"/>
      <c r="D159" s="9"/>
      <c r="E159" s="6"/>
      <c r="F159" s="6"/>
      <c r="G159" s="6"/>
      <c r="H159" s="9"/>
      <c r="I159" s="5"/>
      <c r="J159" s="5"/>
      <c r="K159" s="5"/>
      <c r="L159" s="5"/>
      <c r="M159" s="5"/>
      <c r="N159" s="6"/>
      <c r="O159" s="6"/>
    </row>
    <row r="160" spans="1:15" ht="43.15" customHeight="1" x14ac:dyDescent="0.45">
      <c r="A160" s="22"/>
      <c r="B160" s="25"/>
      <c r="C160" s="5"/>
      <c r="D160" s="9"/>
      <c r="E160" s="6"/>
      <c r="F160" s="6"/>
      <c r="G160" s="6"/>
      <c r="H160" s="9"/>
      <c r="I160" s="5"/>
      <c r="J160" s="5"/>
      <c r="K160" s="5"/>
      <c r="L160" s="5"/>
      <c r="M160" s="5"/>
      <c r="N160" s="6"/>
      <c r="O160" s="6"/>
    </row>
    <row r="161" spans="1:15" ht="43.15" customHeight="1" x14ac:dyDescent="0.45">
      <c r="A161" s="22"/>
      <c r="B161" s="25"/>
      <c r="C161" s="5"/>
      <c r="D161" s="9"/>
      <c r="E161" s="6"/>
      <c r="F161" s="6"/>
      <c r="G161" s="6"/>
      <c r="H161" s="9"/>
      <c r="I161" s="5"/>
      <c r="J161" s="5"/>
      <c r="K161" s="5"/>
      <c r="L161" s="5"/>
      <c r="M161" s="5"/>
      <c r="N161" s="6"/>
      <c r="O161" s="6"/>
    </row>
    <row r="162" spans="1:15" ht="43.15" customHeight="1" x14ac:dyDescent="0.45">
      <c r="A162" s="22"/>
      <c r="B162" s="25"/>
      <c r="C162" s="5"/>
      <c r="D162" s="9"/>
      <c r="E162" s="6"/>
      <c r="F162" s="6"/>
      <c r="G162" s="6"/>
      <c r="H162" s="6"/>
      <c r="I162" s="5"/>
      <c r="J162" s="5"/>
      <c r="K162" s="5"/>
      <c r="L162" s="5"/>
      <c r="M162" s="5"/>
      <c r="N162" s="6"/>
      <c r="O162" s="6"/>
    </row>
    <row r="163" spans="1:15" ht="43.15" customHeight="1" x14ac:dyDescent="0.45">
      <c r="A163" s="22"/>
      <c r="B163" s="25"/>
      <c r="C163" s="5"/>
      <c r="D163" s="9"/>
      <c r="E163" s="6"/>
      <c r="F163" s="6"/>
      <c r="G163" s="6"/>
      <c r="H163" s="6"/>
      <c r="I163" s="5"/>
      <c r="J163" s="5"/>
      <c r="K163" s="5"/>
      <c r="L163" s="5"/>
      <c r="M163" s="5"/>
      <c r="N163" s="6"/>
      <c r="O163" s="6"/>
    </row>
    <row r="164" spans="1:15" ht="43.15" customHeight="1" x14ac:dyDescent="0.45">
      <c r="A164" s="22"/>
      <c r="B164" s="25"/>
      <c r="C164" s="5"/>
      <c r="D164" s="9"/>
      <c r="E164" s="6"/>
      <c r="F164" s="6"/>
      <c r="G164" s="6"/>
      <c r="H164" s="6"/>
      <c r="I164" s="5"/>
      <c r="J164" s="5"/>
      <c r="K164" s="5"/>
      <c r="L164" s="5"/>
      <c r="M164" s="5"/>
      <c r="N164" s="6"/>
      <c r="O164" s="6"/>
    </row>
    <row r="165" spans="1:15" ht="43.15" customHeight="1" x14ac:dyDescent="0.45">
      <c r="A165" s="22"/>
      <c r="B165" s="25"/>
      <c r="C165" s="5"/>
      <c r="D165" s="9"/>
      <c r="E165" s="6"/>
      <c r="F165" s="6"/>
      <c r="G165" s="6"/>
      <c r="H165" s="6"/>
      <c r="I165" s="5"/>
      <c r="J165" s="5"/>
      <c r="K165" s="5"/>
      <c r="L165" s="5"/>
      <c r="M165" s="5"/>
      <c r="N165" s="6"/>
      <c r="O165" s="6"/>
    </row>
    <row r="166" spans="1:15" ht="43.15" customHeight="1" x14ac:dyDescent="0.45">
      <c r="A166" s="22"/>
      <c r="B166" s="25"/>
      <c r="C166" s="5"/>
      <c r="D166" s="9"/>
      <c r="E166" s="6"/>
      <c r="F166" s="6"/>
      <c r="G166" s="6"/>
      <c r="H166" s="6"/>
      <c r="I166" s="5"/>
      <c r="J166" s="5"/>
      <c r="K166" s="5"/>
      <c r="L166" s="5"/>
      <c r="M166" s="5"/>
      <c r="N166" s="6"/>
      <c r="O166" s="6"/>
    </row>
    <row r="167" spans="1:15" ht="43.15" customHeight="1" x14ac:dyDescent="0.45">
      <c r="A167" s="22"/>
      <c r="B167" s="25"/>
      <c r="C167" s="5"/>
      <c r="D167" s="9"/>
      <c r="E167" s="6"/>
      <c r="F167" s="6"/>
      <c r="G167" s="6"/>
      <c r="H167" s="6"/>
      <c r="I167" s="5"/>
      <c r="J167" s="5"/>
      <c r="K167" s="5"/>
      <c r="L167" s="5"/>
      <c r="M167" s="5"/>
      <c r="N167" s="6"/>
      <c r="O167" s="6"/>
    </row>
    <row r="168" spans="1:15" ht="43.15" customHeight="1" x14ac:dyDescent="0.45">
      <c r="A168" s="22"/>
      <c r="B168" s="25"/>
      <c r="C168" s="5"/>
      <c r="D168" s="9"/>
      <c r="E168" s="6"/>
      <c r="F168" s="6"/>
      <c r="G168" s="6"/>
      <c r="H168" s="6"/>
      <c r="I168" s="5"/>
      <c r="J168" s="5"/>
      <c r="K168" s="5"/>
      <c r="L168" s="5"/>
      <c r="M168" s="5"/>
      <c r="N168" s="6"/>
      <c r="O168" s="6"/>
    </row>
    <row r="169" spans="1:15" ht="43.15" customHeight="1" x14ac:dyDescent="0.45">
      <c r="A169" s="22"/>
      <c r="B169" s="25"/>
      <c r="C169" s="5"/>
      <c r="D169" s="9"/>
      <c r="E169" s="6"/>
      <c r="F169" s="6"/>
      <c r="G169" s="6"/>
      <c r="H169" s="6"/>
      <c r="I169" s="5"/>
      <c r="J169" s="5"/>
      <c r="K169" s="5"/>
      <c r="L169" s="5"/>
      <c r="M169" s="5"/>
      <c r="N169" s="6"/>
      <c r="O169" s="6"/>
    </row>
    <row r="170" spans="1:15" ht="43.15" customHeight="1" x14ac:dyDescent="0.45">
      <c r="A170" s="22"/>
      <c r="B170" s="25"/>
      <c r="C170" s="5"/>
      <c r="D170" s="9"/>
      <c r="E170" s="6"/>
      <c r="F170" s="6"/>
      <c r="G170" s="6"/>
      <c r="H170" s="6"/>
      <c r="I170" s="5"/>
      <c r="J170" s="5"/>
      <c r="K170" s="5"/>
      <c r="L170" s="5"/>
      <c r="M170" s="5"/>
      <c r="N170" s="6"/>
      <c r="O170" s="6"/>
    </row>
    <row r="171" spans="1:15" ht="43.15" customHeight="1" x14ac:dyDescent="0.45">
      <c r="A171" s="22"/>
      <c r="B171" s="25"/>
      <c r="C171" s="5"/>
      <c r="D171" s="9"/>
      <c r="E171" s="6"/>
      <c r="F171" s="6"/>
      <c r="G171" s="6"/>
      <c r="H171" s="6"/>
      <c r="I171" s="5"/>
      <c r="J171" s="5"/>
      <c r="K171" s="5"/>
      <c r="L171" s="5"/>
      <c r="M171" s="5"/>
      <c r="N171" s="6"/>
      <c r="O171" s="6"/>
    </row>
    <row r="172" spans="1:15" ht="43.15" customHeight="1" x14ac:dyDescent="0.45">
      <c r="A172" s="22"/>
      <c r="B172" s="25"/>
      <c r="C172" s="5"/>
      <c r="D172" s="9"/>
      <c r="E172" s="6"/>
      <c r="F172" s="6"/>
      <c r="G172" s="6"/>
      <c r="H172" s="6"/>
      <c r="I172" s="5"/>
      <c r="J172" s="5"/>
      <c r="K172" s="5"/>
      <c r="L172" s="5"/>
      <c r="M172" s="5"/>
      <c r="N172" s="6"/>
      <c r="O172" s="6"/>
    </row>
    <row r="173" spans="1:15" ht="43.15" customHeight="1" x14ac:dyDescent="0.45">
      <c r="A173" s="22"/>
      <c r="B173" s="25"/>
      <c r="C173" s="5"/>
      <c r="D173" s="9"/>
      <c r="E173" s="6"/>
      <c r="F173" s="6"/>
      <c r="G173" s="6"/>
      <c r="H173" s="6"/>
      <c r="I173" s="5"/>
      <c r="J173" s="5"/>
      <c r="K173" s="5"/>
      <c r="L173" s="5"/>
      <c r="M173" s="5"/>
      <c r="N173" s="6"/>
      <c r="O173" s="6"/>
    </row>
    <row r="174" spans="1:15" ht="43.15" customHeight="1" x14ac:dyDescent="0.45">
      <c r="A174" s="22"/>
      <c r="B174" s="25"/>
      <c r="C174" s="5"/>
      <c r="D174" s="9"/>
      <c r="E174" s="6"/>
      <c r="F174" s="6"/>
      <c r="G174" s="6"/>
      <c r="H174" s="6"/>
      <c r="I174" s="5"/>
      <c r="J174" s="5"/>
      <c r="K174" s="5"/>
      <c r="L174" s="5"/>
      <c r="M174" s="5"/>
      <c r="N174" s="6"/>
      <c r="O174" s="6"/>
    </row>
    <row r="175" spans="1:15" ht="43.15" customHeight="1" x14ac:dyDescent="0.45">
      <c r="A175" s="22"/>
      <c r="B175" s="25"/>
      <c r="C175" s="5"/>
      <c r="D175" s="9"/>
      <c r="E175" s="6"/>
      <c r="F175" s="6"/>
      <c r="G175" s="6"/>
      <c r="H175" s="6"/>
      <c r="I175" s="5"/>
      <c r="J175" s="5"/>
      <c r="K175" s="5"/>
      <c r="L175" s="5"/>
      <c r="M175" s="5"/>
      <c r="N175" s="6"/>
      <c r="O175" s="6"/>
    </row>
    <row r="176" spans="1:15" ht="43.15" customHeight="1" x14ac:dyDescent="0.45">
      <c r="A176" s="22"/>
      <c r="B176" s="25"/>
      <c r="C176" s="5"/>
      <c r="D176" s="9"/>
      <c r="E176" s="6"/>
      <c r="F176" s="6"/>
      <c r="G176" s="6"/>
      <c r="H176" s="6"/>
      <c r="I176" s="5"/>
      <c r="J176" s="5"/>
      <c r="K176" s="5"/>
      <c r="L176" s="5"/>
      <c r="M176" s="5"/>
      <c r="N176" s="6"/>
      <c r="O176" s="6"/>
    </row>
    <row r="177" spans="1:15" ht="43.15" customHeight="1" x14ac:dyDescent="0.45">
      <c r="A177" s="22"/>
      <c r="B177" s="25"/>
      <c r="C177" s="5"/>
      <c r="D177" s="9"/>
      <c r="E177" s="6"/>
      <c r="F177" s="6"/>
      <c r="G177" s="6"/>
      <c r="H177" s="6"/>
      <c r="I177" s="5"/>
      <c r="J177" s="5"/>
      <c r="K177" s="5"/>
      <c r="L177" s="5"/>
      <c r="M177" s="5"/>
      <c r="N177" s="6"/>
      <c r="O177" s="6"/>
    </row>
    <row r="178" spans="1:15" ht="43.15" customHeight="1" x14ac:dyDescent="0.45">
      <c r="A178" s="22"/>
      <c r="B178" s="25"/>
      <c r="C178" s="5"/>
      <c r="D178" s="9"/>
      <c r="E178" s="6"/>
      <c r="F178" s="6"/>
      <c r="G178" s="6"/>
      <c r="H178" s="6"/>
      <c r="I178" s="5"/>
      <c r="J178" s="5"/>
      <c r="K178" s="5"/>
      <c r="L178" s="5"/>
      <c r="M178" s="5"/>
      <c r="N178" s="6"/>
      <c r="O178" s="6"/>
    </row>
    <row r="179" spans="1:15" ht="43.15" customHeight="1" x14ac:dyDescent="0.45">
      <c r="A179" s="22"/>
      <c r="B179" s="25"/>
      <c r="C179" s="5"/>
      <c r="D179" s="9"/>
      <c r="E179" s="6"/>
      <c r="F179" s="6"/>
      <c r="G179" s="6"/>
      <c r="H179" s="6"/>
      <c r="I179" s="5"/>
      <c r="J179" s="5"/>
      <c r="K179" s="5"/>
      <c r="L179" s="5"/>
      <c r="M179" s="5"/>
      <c r="N179" s="6"/>
      <c r="O179" s="6"/>
    </row>
    <row r="180" spans="1:15" ht="43.15" customHeight="1" x14ac:dyDescent="0.45">
      <c r="A180" s="22"/>
      <c r="B180" s="25"/>
      <c r="C180" s="5"/>
      <c r="D180" s="9"/>
      <c r="E180" s="6"/>
      <c r="F180" s="6"/>
      <c r="G180" s="6"/>
      <c r="H180" s="6"/>
      <c r="I180" s="5"/>
      <c r="J180" s="5"/>
      <c r="K180" s="5"/>
      <c r="L180" s="5"/>
      <c r="M180" s="5"/>
      <c r="N180" s="6"/>
      <c r="O180" s="6"/>
    </row>
    <row r="181" spans="1:15" ht="43.15" customHeight="1" x14ac:dyDescent="0.45">
      <c r="A181" s="22"/>
      <c r="B181" s="25"/>
      <c r="C181" s="5"/>
      <c r="D181" s="9"/>
      <c r="E181" s="6"/>
      <c r="F181" s="6"/>
      <c r="G181" s="6"/>
      <c r="H181" s="6"/>
      <c r="I181" s="5"/>
      <c r="J181" s="5"/>
      <c r="K181" s="5"/>
      <c r="L181" s="5"/>
      <c r="M181" s="5"/>
      <c r="N181" s="6"/>
      <c r="O181" s="6"/>
    </row>
    <row r="182" spans="1:15" ht="43.15" customHeight="1" x14ac:dyDescent="0.45">
      <c r="A182" s="22"/>
      <c r="B182" s="25"/>
      <c r="C182" s="5"/>
      <c r="D182" s="9"/>
      <c r="E182" s="6"/>
      <c r="F182" s="6"/>
      <c r="G182" s="6"/>
      <c r="H182" s="6"/>
      <c r="I182" s="5"/>
      <c r="J182" s="5"/>
      <c r="K182" s="5"/>
      <c r="L182" s="5"/>
      <c r="M182" s="5"/>
      <c r="N182" s="6"/>
      <c r="O182" s="6"/>
    </row>
    <row r="183" spans="1:15" ht="43.15" customHeight="1" x14ac:dyDescent="0.45">
      <c r="A183" s="22"/>
      <c r="B183" s="25"/>
      <c r="C183" s="5"/>
      <c r="D183" s="9"/>
      <c r="E183" s="6"/>
      <c r="F183" s="6"/>
      <c r="G183" s="6"/>
      <c r="H183" s="6"/>
      <c r="I183" s="5"/>
      <c r="J183" s="5"/>
      <c r="K183" s="5"/>
      <c r="L183" s="5"/>
      <c r="M183" s="5"/>
      <c r="N183" s="6"/>
      <c r="O183" s="6"/>
    </row>
    <row r="184" spans="1:15" ht="43.15" customHeight="1" x14ac:dyDescent="0.45">
      <c r="A184" s="22"/>
      <c r="B184" s="25"/>
      <c r="C184" s="5"/>
      <c r="D184" s="9"/>
      <c r="E184" s="6"/>
      <c r="F184" s="6"/>
      <c r="G184" s="6"/>
      <c r="H184" s="6"/>
      <c r="I184" s="5"/>
      <c r="J184" s="5"/>
      <c r="K184" s="5"/>
      <c r="L184" s="5"/>
      <c r="M184" s="5"/>
      <c r="N184" s="6"/>
      <c r="O184" s="6"/>
    </row>
    <row r="185" spans="1:15" ht="43.15" customHeight="1" x14ac:dyDescent="0.45">
      <c r="A185" s="22"/>
      <c r="B185" s="25"/>
      <c r="C185" s="5"/>
      <c r="D185" s="9"/>
      <c r="E185" s="6"/>
      <c r="F185" s="6"/>
      <c r="G185" s="6"/>
      <c r="H185" s="6"/>
      <c r="I185" s="5"/>
      <c r="J185" s="5"/>
      <c r="K185" s="5"/>
      <c r="L185" s="5"/>
      <c r="M185" s="5"/>
      <c r="N185" s="6"/>
      <c r="O185" s="6"/>
    </row>
    <row r="186" spans="1:15" ht="43.15" customHeight="1" x14ac:dyDescent="0.45">
      <c r="A186" s="22"/>
      <c r="B186" s="25"/>
      <c r="C186" s="5"/>
      <c r="D186" s="9"/>
      <c r="E186" s="6"/>
      <c r="F186" s="6"/>
      <c r="G186" s="6"/>
      <c r="H186" s="6"/>
      <c r="I186" s="5"/>
      <c r="J186" s="5"/>
      <c r="K186" s="5"/>
      <c r="L186" s="5"/>
      <c r="M186" s="5"/>
      <c r="N186" s="6"/>
      <c r="O186" s="6"/>
    </row>
    <row r="187" spans="1:15" ht="43.15" customHeight="1" x14ac:dyDescent="0.45">
      <c r="A187" s="22"/>
      <c r="B187" s="25"/>
      <c r="C187" s="5"/>
      <c r="D187" s="9"/>
      <c r="E187" s="6"/>
      <c r="F187" s="6"/>
      <c r="G187" s="6"/>
      <c r="H187" s="6"/>
      <c r="I187" s="5"/>
      <c r="J187" s="5"/>
      <c r="K187" s="5"/>
      <c r="L187" s="5"/>
      <c r="M187" s="5"/>
      <c r="N187" s="6"/>
      <c r="O187" s="6"/>
    </row>
    <row r="188" spans="1:15" ht="43.15" customHeight="1" x14ac:dyDescent="0.45">
      <c r="A188" s="22"/>
      <c r="B188" s="25"/>
      <c r="C188" s="5"/>
      <c r="D188" s="9"/>
      <c r="E188" s="6"/>
      <c r="F188" s="6"/>
      <c r="G188" s="6"/>
      <c r="H188" s="6"/>
      <c r="I188" s="5"/>
      <c r="J188" s="5"/>
      <c r="K188" s="5"/>
      <c r="L188" s="5"/>
      <c r="M188" s="5"/>
      <c r="N188" s="6"/>
      <c r="O188" s="6"/>
    </row>
    <row r="189" spans="1:15" ht="43.15" customHeight="1" x14ac:dyDescent="0.45">
      <c r="A189" s="22"/>
      <c r="B189" s="25"/>
      <c r="C189" s="5"/>
      <c r="D189" s="9"/>
      <c r="E189" s="6"/>
      <c r="F189" s="6"/>
      <c r="G189" s="6"/>
      <c r="H189" s="6"/>
      <c r="I189" s="5"/>
      <c r="J189" s="5"/>
      <c r="K189" s="5"/>
      <c r="L189" s="5"/>
      <c r="M189" s="5"/>
      <c r="N189" s="6"/>
      <c r="O189" s="6"/>
    </row>
    <row r="190" spans="1:15" ht="43.15" customHeight="1" x14ac:dyDescent="0.45">
      <c r="A190" s="22"/>
      <c r="B190" s="25"/>
      <c r="C190" s="5"/>
      <c r="D190" s="9"/>
      <c r="E190" s="6"/>
      <c r="F190" s="6"/>
      <c r="G190" s="6"/>
      <c r="H190" s="6"/>
      <c r="I190" s="5"/>
      <c r="J190" s="5"/>
      <c r="K190" s="5"/>
      <c r="L190" s="5"/>
      <c r="M190" s="5"/>
      <c r="N190" s="6"/>
      <c r="O190" s="6"/>
    </row>
    <row r="191" spans="1:15" ht="43.15" customHeight="1" x14ac:dyDescent="0.45">
      <c r="A191" s="22"/>
      <c r="B191" s="25"/>
      <c r="C191" s="5"/>
      <c r="D191" s="9"/>
      <c r="E191" s="6"/>
      <c r="F191" s="6"/>
      <c r="G191" s="6"/>
      <c r="H191" s="6"/>
      <c r="I191" s="5"/>
      <c r="J191" s="5"/>
      <c r="K191" s="5"/>
      <c r="L191" s="5"/>
      <c r="M191" s="5"/>
      <c r="N191" s="6"/>
      <c r="O191" s="6"/>
    </row>
    <row r="192" spans="1:15" ht="43.15" customHeight="1" x14ac:dyDescent="0.45">
      <c r="A192" s="22"/>
      <c r="B192" s="25"/>
      <c r="C192" s="5"/>
      <c r="D192" s="9"/>
      <c r="E192" s="6"/>
      <c r="F192" s="6"/>
      <c r="G192" s="6"/>
      <c r="H192" s="6"/>
      <c r="I192" s="5"/>
      <c r="J192" s="5"/>
      <c r="K192" s="5"/>
      <c r="L192" s="5"/>
      <c r="M192" s="5"/>
      <c r="N192" s="6"/>
      <c r="O192" s="6"/>
    </row>
    <row r="193" spans="1:15" ht="43.15" customHeight="1" x14ac:dyDescent="0.45">
      <c r="A193" s="22"/>
      <c r="B193" s="25"/>
      <c r="C193" s="5"/>
      <c r="D193" s="9"/>
      <c r="E193" s="6"/>
      <c r="F193" s="6"/>
      <c r="G193" s="6"/>
      <c r="H193" s="6"/>
      <c r="I193" s="5"/>
      <c r="J193" s="5"/>
      <c r="K193" s="5"/>
      <c r="L193" s="5"/>
      <c r="M193" s="5"/>
      <c r="N193" s="6"/>
      <c r="O193" s="6"/>
    </row>
    <row r="194" spans="1:15" ht="43.15" customHeight="1" x14ac:dyDescent="0.45">
      <c r="A194" s="22"/>
      <c r="B194" s="25"/>
      <c r="C194" s="5"/>
      <c r="D194" s="9"/>
      <c r="E194" s="6"/>
      <c r="F194" s="6"/>
      <c r="G194" s="6"/>
      <c r="H194" s="6"/>
      <c r="I194" s="5"/>
      <c r="J194" s="5"/>
      <c r="K194" s="5"/>
      <c r="L194" s="5"/>
      <c r="M194" s="5"/>
      <c r="N194" s="6"/>
      <c r="O194" s="6"/>
    </row>
    <row r="195" spans="1:15" ht="43.15" customHeight="1" x14ac:dyDescent="0.45">
      <c r="A195" s="22"/>
      <c r="B195" s="25"/>
      <c r="C195" s="5"/>
      <c r="D195" s="9"/>
      <c r="E195" s="6"/>
      <c r="F195" s="6"/>
      <c r="G195" s="6"/>
      <c r="H195" s="6"/>
      <c r="I195" s="5"/>
      <c r="J195" s="5"/>
      <c r="K195" s="5"/>
      <c r="L195" s="5"/>
      <c r="M195" s="5"/>
      <c r="N195" s="6"/>
      <c r="O195" s="6"/>
    </row>
    <row r="196" spans="1:15" ht="43.15" customHeight="1" x14ac:dyDescent="0.45">
      <c r="A196" s="22"/>
      <c r="B196" s="25"/>
      <c r="C196" s="5"/>
      <c r="D196" s="9"/>
      <c r="E196" s="6"/>
      <c r="F196" s="6"/>
      <c r="G196" s="6"/>
      <c r="H196" s="6"/>
      <c r="I196" s="5"/>
      <c r="J196" s="5"/>
      <c r="K196" s="5"/>
      <c r="L196" s="5"/>
      <c r="M196" s="5"/>
      <c r="N196" s="6"/>
      <c r="O196" s="6"/>
    </row>
    <row r="197" spans="1:15" ht="43.15" customHeight="1" x14ac:dyDescent="0.45">
      <c r="A197" s="22"/>
      <c r="B197" s="25"/>
      <c r="C197" s="5"/>
      <c r="D197" s="9"/>
      <c r="E197" s="6"/>
      <c r="F197" s="6"/>
      <c r="G197" s="6"/>
      <c r="H197" s="6"/>
      <c r="I197" s="5"/>
      <c r="J197" s="5"/>
      <c r="K197" s="5"/>
      <c r="L197" s="5"/>
      <c r="M197" s="5"/>
      <c r="N197" s="6"/>
      <c r="O197" s="6"/>
    </row>
    <row r="198" spans="1:15" ht="43.15" customHeight="1" x14ac:dyDescent="0.45">
      <c r="A198" s="22"/>
      <c r="B198" s="25"/>
      <c r="C198" s="5"/>
      <c r="D198" s="9"/>
      <c r="E198" s="6"/>
      <c r="F198" s="6"/>
      <c r="G198" s="6"/>
      <c r="H198" s="6"/>
      <c r="I198" s="5"/>
      <c r="J198" s="5"/>
      <c r="K198" s="5"/>
      <c r="L198" s="5"/>
      <c r="M198" s="5"/>
      <c r="N198" s="6"/>
      <c r="O198" s="6"/>
    </row>
    <row r="199" spans="1:15" ht="43.15" customHeight="1" x14ac:dyDescent="0.45">
      <c r="A199" s="22"/>
      <c r="B199" s="25"/>
      <c r="C199" s="5"/>
      <c r="D199" s="9"/>
      <c r="E199" s="6"/>
      <c r="F199" s="6"/>
      <c r="G199" s="6"/>
      <c r="H199" s="6"/>
      <c r="I199" s="5"/>
      <c r="J199" s="5"/>
      <c r="K199" s="5"/>
      <c r="L199" s="5"/>
      <c r="M199" s="5"/>
      <c r="N199" s="6"/>
      <c r="O199" s="6"/>
    </row>
    <row r="200" spans="1:15" ht="43.15" customHeight="1" x14ac:dyDescent="0.45">
      <c r="A200" s="22"/>
      <c r="B200" s="25"/>
      <c r="C200" s="5"/>
      <c r="D200" s="9"/>
      <c r="E200" s="6"/>
      <c r="F200" s="6"/>
      <c r="G200" s="6"/>
      <c r="H200" s="6"/>
      <c r="I200" s="5"/>
      <c r="J200" s="5"/>
      <c r="K200" s="5"/>
      <c r="L200" s="5"/>
      <c r="M200" s="5"/>
      <c r="N200" s="6"/>
      <c r="O200" s="6"/>
    </row>
    <row r="201" spans="1:15" ht="43.15" customHeight="1" x14ac:dyDescent="0.45">
      <c r="A201" s="22"/>
      <c r="B201" s="25"/>
      <c r="C201" s="5"/>
      <c r="D201" s="9"/>
      <c r="E201" s="6"/>
      <c r="F201" s="6"/>
      <c r="G201" s="6"/>
      <c r="H201" s="6"/>
      <c r="I201" s="5"/>
      <c r="J201" s="5"/>
      <c r="K201" s="5"/>
      <c r="L201" s="5"/>
      <c r="M201" s="5"/>
      <c r="N201" s="6"/>
      <c r="O201" s="6"/>
    </row>
    <row r="202" spans="1:15" ht="43.15" customHeight="1" x14ac:dyDescent="0.45">
      <c r="A202" s="22"/>
      <c r="B202" s="25"/>
      <c r="C202" s="5"/>
      <c r="D202" s="9"/>
      <c r="E202" s="6"/>
      <c r="F202" s="6"/>
      <c r="G202" s="6"/>
      <c r="H202" s="6"/>
      <c r="I202" s="5"/>
      <c r="J202" s="5"/>
      <c r="K202" s="5"/>
      <c r="L202" s="5"/>
      <c r="M202" s="5"/>
      <c r="N202" s="6"/>
      <c r="O202" s="6"/>
    </row>
    <row r="203" spans="1:15" ht="43.15" customHeight="1" x14ac:dyDescent="0.45">
      <c r="A203" s="22"/>
      <c r="B203" s="25"/>
      <c r="C203" s="5"/>
      <c r="D203" s="9"/>
      <c r="E203" s="6"/>
      <c r="F203" s="6"/>
      <c r="G203" s="6"/>
      <c r="H203" s="6"/>
      <c r="I203" s="5"/>
      <c r="J203" s="5"/>
      <c r="K203" s="5"/>
      <c r="L203" s="5"/>
      <c r="M203" s="5"/>
      <c r="N203" s="6"/>
      <c r="O203" s="6"/>
    </row>
    <row r="204" spans="1:15" ht="43.15" customHeight="1" x14ac:dyDescent="0.45">
      <c r="A204" s="22"/>
      <c r="B204" s="25"/>
      <c r="C204" s="5"/>
      <c r="D204" s="9"/>
      <c r="E204" s="6"/>
      <c r="F204" s="6"/>
      <c r="G204" s="6"/>
      <c r="H204" s="6"/>
      <c r="I204" s="5"/>
      <c r="J204" s="5"/>
      <c r="K204" s="5"/>
      <c r="L204" s="5"/>
      <c r="M204" s="5"/>
      <c r="N204" s="6"/>
      <c r="O204" s="6"/>
    </row>
    <row r="205" spans="1:15" ht="43.15" customHeight="1" x14ac:dyDescent="0.45">
      <c r="A205" s="22"/>
      <c r="B205" s="25"/>
      <c r="C205" s="5"/>
      <c r="D205" s="9"/>
      <c r="E205" s="6"/>
      <c r="F205" s="6"/>
      <c r="G205" s="6"/>
      <c r="H205" s="6"/>
      <c r="I205" s="5"/>
      <c r="J205" s="5"/>
      <c r="K205" s="5"/>
      <c r="L205" s="5"/>
      <c r="M205" s="5"/>
      <c r="N205" s="6"/>
      <c r="O205" s="6"/>
    </row>
    <row r="206" spans="1:15" ht="43.15" customHeight="1" x14ac:dyDescent="0.45">
      <c r="A206" s="22"/>
      <c r="B206" s="25"/>
      <c r="C206" s="5"/>
      <c r="D206" s="9"/>
      <c r="E206" s="6"/>
      <c r="F206" s="6"/>
      <c r="G206" s="6"/>
      <c r="H206" s="6"/>
      <c r="I206" s="5"/>
      <c r="J206" s="5"/>
      <c r="K206" s="5"/>
      <c r="L206" s="5"/>
      <c r="M206" s="5"/>
      <c r="N206" s="6"/>
      <c r="O206" s="6"/>
    </row>
    <row r="207" spans="1:15" ht="43.15" customHeight="1" x14ac:dyDescent="0.45">
      <c r="A207" s="22"/>
      <c r="B207" s="25"/>
      <c r="C207" s="5"/>
      <c r="D207" s="9"/>
      <c r="E207" s="6"/>
      <c r="F207" s="6"/>
      <c r="G207" s="6"/>
      <c r="H207" s="6"/>
      <c r="I207" s="5"/>
      <c r="J207" s="5"/>
      <c r="K207" s="5"/>
      <c r="L207" s="5"/>
      <c r="M207" s="5"/>
      <c r="N207" s="6"/>
      <c r="O207" s="6"/>
    </row>
    <row r="208" spans="1:15" ht="43.15" customHeight="1" x14ac:dyDescent="0.45">
      <c r="A208" s="22"/>
      <c r="B208" s="25"/>
      <c r="C208" s="5"/>
      <c r="D208" s="9"/>
      <c r="E208" s="6"/>
      <c r="F208" s="6"/>
      <c r="G208" s="6"/>
      <c r="H208" s="6"/>
      <c r="I208" s="5"/>
      <c r="J208" s="5"/>
      <c r="K208" s="5"/>
      <c r="L208" s="5"/>
      <c r="M208" s="5"/>
      <c r="N208" s="6"/>
      <c r="O208" s="6"/>
    </row>
    <row r="209" spans="1:15" ht="43.15" customHeight="1" x14ac:dyDescent="0.45">
      <c r="A209" s="22"/>
      <c r="B209" s="25"/>
      <c r="C209" s="5"/>
      <c r="D209" s="9"/>
      <c r="E209" s="6"/>
      <c r="F209" s="6"/>
      <c r="G209" s="6"/>
      <c r="H209" s="6"/>
      <c r="I209" s="5"/>
      <c r="J209" s="5"/>
      <c r="K209" s="5"/>
      <c r="L209" s="5"/>
      <c r="M209" s="5"/>
      <c r="N209" s="6"/>
      <c r="O209" s="6"/>
    </row>
    <row r="210" spans="1:15" ht="43.15" customHeight="1" x14ac:dyDescent="0.45">
      <c r="A210" s="22"/>
      <c r="B210" s="25"/>
      <c r="C210" s="5"/>
      <c r="D210" s="9"/>
      <c r="E210" s="6"/>
      <c r="F210" s="6"/>
      <c r="G210" s="6"/>
      <c r="H210" s="6"/>
      <c r="I210" s="5"/>
      <c r="J210" s="5"/>
      <c r="K210" s="5"/>
      <c r="L210" s="5"/>
      <c r="M210" s="5"/>
      <c r="N210" s="6"/>
      <c r="O210" s="6"/>
    </row>
    <row r="211" spans="1:15" ht="43.15" customHeight="1" x14ac:dyDescent="0.45">
      <c r="A211" s="22"/>
      <c r="B211" s="25"/>
      <c r="C211" s="5"/>
      <c r="D211" s="9"/>
      <c r="E211" s="6"/>
      <c r="F211" s="6"/>
      <c r="G211" s="6"/>
      <c r="H211" s="6"/>
      <c r="I211" s="5"/>
      <c r="J211" s="5"/>
      <c r="K211" s="5"/>
      <c r="L211" s="5"/>
      <c r="M211" s="5"/>
      <c r="N211" s="6"/>
      <c r="O211" s="6"/>
    </row>
    <row r="212" spans="1:15" ht="43.15" customHeight="1" x14ac:dyDescent="0.45">
      <c r="A212" s="22"/>
      <c r="B212" s="25"/>
      <c r="C212" s="5"/>
      <c r="D212" s="9"/>
      <c r="E212" s="6"/>
      <c r="F212" s="6"/>
      <c r="G212" s="6"/>
      <c r="H212" s="6"/>
      <c r="I212" s="5"/>
      <c r="J212" s="5"/>
      <c r="K212" s="5"/>
      <c r="L212" s="5"/>
      <c r="M212" s="5"/>
      <c r="N212" s="6"/>
      <c r="O212" s="6"/>
    </row>
    <row r="213" spans="1:15" ht="43.15" customHeight="1" x14ac:dyDescent="0.45">
      <c r="A213" s="22"/>
      <c r="B213" s="25"/>
      <c r="C213" s="5"/>
      <c r="D213" s="9"/>
      <c r="E213" s="6"/>
      <c r="F213" s="6"/>
      <c r="G213" s="6"/>
      <c r="H213" s="6"/>
      <c r="I213" s="5"/>
      <c r="J213" s="5"/>
      <c r="K213" s="5"/>
      <c r="L213" s="5"/>
      <c r="M213" s="5"/>
      <c r="N213" s="6"/>
      <c r="O213" s="6"/>
    </row>
    <row r="214" spans="1:15" ht="43.15" customHeight="1" x14ac:dyDescent="0.45">
      <c r="A214" s="22"/>
      <c r="B214" s="25"/>
      <c r="C214" s="5"/>
      <c r="D214" s="9"/>
      <c r="E214" s="6"/>
      <c r="F214" s="6"/>
      <c r="G214" s="6"/>
      <c r="H214" s="6"/>
      <c r="I214" s="5"/>
      <c r="J214" s="5"/>
      <c r="K214" s="5"/>
      <c r="L214" s="5"/>
      <c r="M214" s="5"/>
      <c r="N214" s="6"/>
      <c r="O214" s="6"/>
    </row>
    <row r="215" spans="1:15" ht="43.15" customHeight="1" x14ac:dyDescent="0.45">
      <c r="A215" s="22"/>
      <c r="B215" s="25"/>
      <c r="C215" s="5"/>
      <c r="D215" s="9"/>
      <c r="E215" s="6"/>
      <c r="F215" s="6"/>
      <c r="G215" s="6"/>
      <c r="H215" s="6"/>
      <c r="I215" s="5"/>
      <c r="J215" s="5"/>
      <c r="K215" s="5"/>
      <c r="L215" s="5"/>
      <c r="M215" s="5"/>
      <c r="N215" s="6"/>
      <c r="O215" s="6"/>
    </row>
    <row r="216" spans="1:15" ht="43.15" customHeight="1" x14ac:dyDescent="0.45">
      <c r="A216" s="22"/>
      <c r="B216" s="25"/>
      <c r="C216" s="5"/>
      <c r="D216" s="9"/>
      <c r="E216" s="6"/>
      <c r="F216" s="6"/>
      <c r="G216" s="6"/>
      <c r="H216" s="6"/>
      <c r="I216" s="5"/>
      <c r="J216" s="5"/>
      <c r="K216" s="5"/>
      <c r="L216" s="5"/>
      <c r="M216" s="5"/>
      <c r="N216" s="6"/>
      <c r="O216" s="6"/>
    </row>
    <row r="217" spans="1:15" ht="43.15" customHeight="1" x14ac:dyDescent="0.45">
      <c r="A217" s="22"/>
      <c r="B217" s="25"/>
      <c r="C217" s="5"/>
      <c r="D217" s="9"/>
      <c r="E217" s="6"/>
      <c r="F217" s="6"/>
      <c r="G217" s="6"/>
      <c r="H217" s="6"/>
      <c r="I217" s="5"/>
      <c r="J217" s="5"/>
      <c r="K217" s="5"/>
      <c r="L217" s="5"/>
      <c r="M217" s="5"/>
      <c r="N217" s="6"/>
      <c r="O217" s="6"/>
    </row>
    <row r="218" spans="1:15" ht="43.15" customHeight="1" x14ac:dyDescent="0.45">
      <c r="A218" s="22"/>
      <c r="B218" s="25"/>
      <c r="C218" s="5"/>
      <c r="D218" s="9"/>
      <c r="E218" s="6"/>
      <c r="F218" s="6"/>
      <c r="G218" s="6"/>
      <c r="H218" s="6"/>
      <c r="I218" s="5"/>
      <c r="J218" s="5"/>
      <c r="K218" s="5"/>
      <c r="L218" s="5"/>
      <c r="M218" s="5"/>
      <c r="N218" s="6"/>
      <c r="O218" s="6"/>
    </row>
    <row r="219" spans="1:15" ht="43.15" customHeight="1" x14ac:dyDescent="0.45">
      <c r="A219" s="22"/>
      <c r="B219" s="25"/>
      <c r="C219" s="5"/>
      <c r="D219" s="9"/>
      <c r="E219" s="6"/>
      <c r="F219" s="6"/>
      <c r="G219" s="6"/>
      <c r="H219" s="6"/>
      <c r="I219" s="5"/>
      <c r="J219" s="5"/>
      <c r="K219" s="5"/>
      <c r="L219" s="5"/>
      <c r="M219" s="5"/>
      <c r="N219" s="6"/>
      <c r="O219" s="6"/>
    </row>
    <row r="220" spans="1:15" ht="43.15" customHeight="1" x14ac:dyDescent="0.45">
      <c r="A220" s="22"/>
      <c r="B220" s="25"/>
      <c r="C220" s="5"/>
      <c r="D220" s="9"/>
      <c r="E220" s="6"/>
      <c r="F220" s="6"/>
      <c r="G220" s="6"/>
      <c r="H220" s="6"/>
      <c r="I220" s="5"/>
      <c r="J220" s="5"/>
      <c r="K220" s="5"/>
      <c r="L220" s="5"/>
      <c r="M220" s="5"/>
      <c r="N220" s="6"/>
      <c r="O220" s="6"/>
    </row>
    <row r="221" spans="1:15" ht="43.15" customHeight="1" x14ac:dyDescent="0.45">
      <c r="A221" s="22"/>
      <c r="B221" s="25"/>
      <c r="C221" s="5"/>
      <c r="D221" s="9"/>
      <c r="E221" s="6"/>
      <c r="F221" s="6"/>
      <c r="G221" s="6"/>
      <c r="H221" s="6"/>
      <c r="I221" s="5"/>
      <c r="J221" s="5"/>
      <c r="K221" s="5"/>
      <c r="L221" s="5"/>
      <c r="M221" s="5"/>
      <c r="N221" s="6"/>
      <c r="O221" s="6"/>
    </row>
    <row r="222" spans="1:15" ht="43.15" customHeight="1" x14ac:dyDescent="0.45">
      <c r="A222" s="22"/>
      <c r="B222" s="25"/>
      <c r="C222" s="5"/>
      <c r="D222" s="9"/>
      <c r="E222" s="6"/>
      <c r="F222" s="6"/>
      <c r="G222" s="6"/>
      <c r="H222" s="6"/>
      <c r="I222" s="5"/>
      <c r="J222" s="5"/>
      <c r="K222" s="5"/>
      <c r="L222" s="5"/>
      <c r="M222" s="5"/>
      <c r="N222" s="6"/>
      <c r="O222" s="6"/>
    </row>
    <row r="223" spans="1:15" ht="43.15" customHeight="1" x14ac:dyDescent="0.45">
      <c r="A223" s="22"/>
      <c r="B223" s="25"/>
      <c r="C223" s="5"/>
      <c r="D223" s="9"/>
      <c r="E223" s="6"/>
      <c r="F223" s="6"/>
      <c r="G223" s="6"/>
      <c r="H223" s="6"/>
      <c r="I223" s="5"/>
      <c r="J223" s="5"/>
      <c r="K223" s="5"/>
      <c r="L223" s="5"/>
      <c r="M223" s="5"/>
      <c r="N223" s="6"/>
      <c r="O223" s="6"/>
    </row>
    <row r="224" spans="1:15" ht="43.15" customHeight="1" x14ac:dyDescent="0.45">
      <c r="A224" s="22"/>
      <c r="B224" s="25"/>
      <c r="C224" s="5"/>
      <c r="D224" s="9"/>
      <c r="E224" s="6"/>
      <c r="F224" s="6"/>
      <c r="G224" s="6"/>
      <c r="H224" s="6"/>
      <c r="I224" s="5"/>
      <c r="J224" s="5"/>
      <c r="K224" s="5"/>
      <c r="L224" s="5"/>
      <c r="M224" s="5"/>
      <c r="N224" s="6"/>
      <c r="O224" s="6"/>
    </row>
    <row r="225" spans="1:15" ht="43.15" customHeight="1" x14ac:dyDescent="0.45">
      <c r="A225" s="22"/>
      <c r="B225" s="25"/>
      <c r="C225" s="5"/>
      <c r="D225" s="9"/>
      <c r="E225" s="6"/>
      <c r="F225" s="6"/>
      <c r="G225" s="6"/>
      <c r="H225" s="6"/>
      <c r="I225" s="5"/>
      <c r="J225" s="5"/>
      <c r="K225" s="5"/>
      <c r="L225" s="5"/>
      <c r="M225" s="5"/>
      <c r="N225" s="6"/>
      <c r="O225" s="6"/>
    </row>
    <row r="226" spans="1:15" ht="43.15" customHeight="1" x14ac:dyDescent="0.45">
      <c r="A226" s="22"/>
      <c r="B226" s="25"/>
      <c r="C226" s="5"/>
      <c r="D226" s="9"/>
      <c r="E226" s="6"/>
      <c r="F226" s="6"/>
      <c r="G226" s="6"/>
      <c r="H226" s="6"/>
      <c r="I226" s="5"/>
      <c r="J226" s="5"/>
      <c r="K226" s="5"/>
      <c r="L226" s="5"/>
      <c r="M226" s="5"/>
      <c r="N226" s="6"/>
      <c r="O226" s="6"/>
    </row>
    <row r="227" spans="1:15" ht="43.15" customHeight="1" x14ac:dyDescent="0.45">
      <c r="A227" s="22"/>
      <c r="B227" s="25"/>
      <c r="C227" s="5"/>
      <c r="D227" s="9"/>
      <c r="E227" s="6"/>
      <c r="F227" s="6"/>
      <c r="G227" s="6"/>
      <c r="H227" s="6"/>
      <c r="I227" s="5"/>
      <c r="J227" s="5"/>
      <c r="K227" s="5"/>
      <c r="L227" s="5"/>
      <c r="M227" s="5"/>
      <c r="N227" s="6"/>
      <c r="O227" s="6"/>
    </row>
    <row r="228" spans="1:15" ht="43.15" customHeight="1" x14ac:dyDescent="0.45">
      <c r="A228" s="22"/>
      <c r="B228" s="25"/>
      <c r="C228" s="5"/>
      <c r="D228" s="9"/>
      <c r="E228" s="6"/>
      <c r="F228" s="6"/>
      <c r="G228" s="6"/>
      <c r="H228" s="6"/>
      <c r="I228" s="5"/>
      <c r="J228" s="5"/>
      <c r="K228" s="5"/>
      <c r="L228" s="5"/>
      <c r="M228" s="5"/>
      <c r="N228" s="6"/>
      <c r="O228" s="6"/>
    </row>
    <row r="229" spans="1:15" ht="43.15" customHeight="1" x14ac:dyDescent="0.45">
      <c r="A229" s="22"/>
      <c r="B229" s="25"/>
      <c r="C229" s="5"/>
      <c r="D229" s="9"/>
      <c r="E229" s="6"/>
      <c r="F229" s="6"/>
      <c r="G229" s="6"/>
      <c r="H229" s="6"/>
      <c r="I229" s="5"/>
      <c r="J229" s="5"/>
      <c r="K229" s="5"/>
      <c r="L229" s="5"/>
      <c r="M229" s="5"/>
      <c r="N229" s="6"/>
      <c r="O229" s="6"/>
    </row>
    <row r="230" spans="1:15" ht="43.15" customHeight="1" x14ac:dyDescent="0.45">
      <c r="A230" s="22"/>
      <c r="B230" s="25"/>
      <c r="C230" s="5"/>
      <c r="D230" s="9"/>
      <c r="E230" s="6"/>
      <c r="F230" s="6"/>
      <c r="G230" s="6"/>
      <c r="H230" s="6"/>
      <c r="I230" s="5"/>
      <c r="J230" s="5"/>
      <c r="K230" s="5"/>
      <c r="L230" s="5"/>
      <c r="M230" s="5"/>
      <c r="N230" s="6"/>
      <c r="O230" s="6"/>
    </row>
    <row r="231" spans="1:15" ht="43.15" customHeight="1" x14ac:dyDescent="0.45">
      <c r="A231" s="22"/>
      <c r="B231" s="25"/>
      <c r="C231" s="5"/>
      <c r="D231" s="9"/>
      <c r="E231" s="6"/>
      <c r="F231" s="6"/>
      <c r="G231" s="6"/>
      <c r="H231" s="6"/>
      <c r="I231" s="5"/>
      <c r="J231" s="5"/>
      <c r="K231" s="5"/>
      <c r="L231" s="5"/>
      <c r="M231" s="5"/>
      <c r="N231" s="6"/>
      <c r="O231" s="6"/>
    </row>
    <row r="232" spans="1:15" ht="43.15" customHeight="1" x14ac:dyDescent="0.45">
      <c r="A232" s="22"/>
      <c r="B232" s="25"/>
      <c r="C232" s="5"/>
      <c r="D232" s="9"/>
      <c r="E232" s="6"/>
      <c r="F232" s="6"/>
      <c r="G232" s="6"/>
      <c r="H232" s="6"/>
      <c r="I232" s="5"/>
      <c r="J232" s="5"/>
      <c r="K232" s="5"/>
      <c r="L232" s="5"/>
      <c r="M232" s="5"/>
      <c r="N232" s="6"/>
      <c r="O232" s="6"/>
    </row>
    <row r="233" spans="1:15" ht="43.15" customHeight="1" x14ac:dyDescent="0.45">
      <c r="A233" s="22"/>
      <c r="B233" s="25"/>
      <c r="C233" s="5"/>
      <c r="D233" s="9"/>
      <c r="E233" s="6"/>
      <c r="F233" s="6"/>
      <c r="G233" s="6"/>
      <c r="H233" s="6"/>
      <c r="I233" s="5"/>
      <c r="J233" s="5"/>
      <c r="K233" s="5"/>
      <c r="L233" s="5"/>
      <c r="M233" s="5"/>
      <c r="N233" s="6"/>
      <c r="O233" s="6"/>
    </row>
    <row r="234" spans="1:15" ht="43.15" customHeight="1" x14ac:dyDescent="0.45">
      <c r="A234" s="22"/>
      <c r="B234" s="25"/>
      <c r="C234" s="5"/>
      <c r="D234" s="9"/>
      <c r="E234" s="6"/>
      <c r="F234" s="6"/>
      <c r="G234" s="6"/>
      <c r="H234" s="6"/>
      <c r="I234" s="5"/>
      <c r="J234" s="5"/>
      <c r="K234" s="5"/>
      <c r="L234" s="5"/>
      <c r="M234" s="5"/>
      <c r="N234" s="6"/>
      <c r="O234" s="6"/>
    </row>
    <row r="235" spans="1:15" ht="43.15" customHeight="1" x14ac:dyDescent="0.45">
      <c r="A235" s="22"/>
      <c r="B235" s="25"/>
      <c r="C235" s="5"/>
      <c r="D235" s="9"/>
      <c r="E235" s="6"/>
      <c r="F235" s="6"/>
      <c r="G235" s="6"/>
      <c r="H235" s="6"/>
      <c r="I235" s="5"/>
      <c r="J235" s="5"/>
      <c r="K235" s="5"/>
      <c r="L235" s="5"/>
      <c r="M235" s="5"/>
      <c r="N235" s="6"/>
      <c r="O235" s="6"/>
    </row>
    <row r="236" spans="1:15" ht="43.15" customHeight="1" x14ac:dyDescent="0.45">
      <c r="A236" s="22"/>
      <c r="B236" s="25"/>
      <c r="C236" s="5"/>
      <c r="D236" s="9"/>
      <c r="E236" s="6"/>
      <c r="F236" s="6"/>
      <c r="G236" s="6"/>
      <c r="H236" s="6"/>
      <c r="I236" s="5"/>
      <c r="J236" s="5"/>
      <c r="K236" s="5"/>
      <c r="L236" s="5"/>
      <c r="M236" s="5"/>
      <c r="N236" s="6"/>
      <c r="O236" s="6"/>
    </row>
    <row r="237" spans="1:15" ht="43.15" customHeight="1" x14ac:dyDescent="0.45">
      <c r="A237" s="22"/>
      <c r="B237" s="25"/>
      <c r="C237" s="5"/>
      <c r="D237" s="9"/>
      <c r="E237" s="6"/>
      <c r="F237" s="6"/>
      <c r="G237" s="6"/>
      <c r="H237" s="6"/>
      <c r="I237" s="5"/>
      <c r="J237" s="5"/>
      <c r="K237" s="5"/>
      <c r="L237" s="5"/>
      <c r="M237" s="5"/>
      <c r="N237" s="6"/>
      <c r="O237" s="6"/>
    </row>
    <row r="238" spans="1:15" ht="43.15" customHeight="1" x14ac:dyDescent="0.45">
      <c r="A238" s="22"/>
      <c r="B238" s="25"/>
      <c r="C238" s="5"/>
      <c r="D238" s="9"/>
      <c r="E238" s="6"/>
      <c r="F238" s="6"/>
      <c r="G238" s="6"/>
      <c r="H238" s="6"/>
      <c r="I238" s="5"/>
      <c r="J238" s="5"/>
      <c r="K238" s="5"/>
      <c r="L238" s="5"/>
      <c r="M238" s="5"/>
      <c r="N238" s="6"/>
      <c r="O238" s="6"/>
    </row>
    <row r="239" spans="1:15" ht="43.15" customHeight="1" x14ac:dyDescent="0.45">
      <c r="A239" s="22"/>
      <c r="B239" s="25"/>
      <c r="C239" s="5"/>
      <c r="D239" s="9"/>
      <c r="E239" s="6"/>
      <c r="F239" s="6"/>
      <c r="G239" s="6"/>
      <c r="H239" s="6"/>
      <c r="I239" s="5"/>
      <c r="J239" s="5"/>
      <c r="K239" s="5"/>
      <c r="L239" s="5"/>
      <c r="M239" s="5"/>
      <c r="N239" s="6"/>
      <c r="O239" s="6"/>
    </row>
    <row r="240" spans="1:15" ht="43.15" customHeight="1" x14ac:dyDescent="0.45">
      <c r="A240" s="22"/>
      <c r="B240" s="25"/>
      <c r="C240" s="5"/>
      <c r="D240" s="9"/>
      <c r="E240" s="6"/>
      <c r="F240" s="6"/>
      <c r="G240" s="6"/>
      <c r="H240" s="6"/>
      <c r="I240" s="5"/>
      <c r="J240" s="5"/>
      <c r="K240" s="5"/>
      <c r="L240" s="5"/>
      <c r="M240" s="5"/>
      <c r="N240" s="6"/>
      <c r="O240" s="6"/>
    </row>
    <row r="241" spans="1:15" ht="43.15" customHeight="1" x14ac:dyDescent="0.45">
      <c r="A241" s="22"/>
      <c r="B241" s="25"/>
      <c r="C241" s="5"/>
      <c r="D241" s="9"/>
      <c r="E241" s="6"/>
      <c r="F241" s="6"/>
      <c r="G241" s="6"/>
      <c r="H241" s="6"/>
      <c r="I241" s="5"/>
      <c r="J241" s="5"/>
      <c r="K241" s="5"/>
      <c r="L241" s="5"/>
      <c r="M241" s="5"/>
      <c r="N241" s="6"/>
      <c r="O241" s="6"/>
    </row>
    <row r="242" spans="1:15" ht="43.15" customHeight="1" x14ac:dyDescent="0.45">
      <c r="A242" s="22"/>
      <c r="B242" s="25"/>
      <c r="C242" s="5"/>
      <c r="D242" s="9"/>
      <c r="E242" s="6"/>
      <c r="F242" s="6"/>
      <c r="G242" s="6"/>
      <c r="H242" s="6"/>
      <c r="I242" s="5"/>
      <c r="J242" s="5"/>
      <c r="K242" s="5"/>
      <c r="L242" s="5"/>
      <c r="M242" s="5"/>
      <c r="N242" s="6"/>
      <c r="O242" s="6"/>
    </row>
    <row r="243" spans="1:15" ht="43.15" customHeight="1" x14ac:dyDescent="0.45">
      <c r="A243" s="22"/>
      <c r="B243" s="25"/>
      <c r="C243" s="5"/>
      <c r="D243" s="9"/>
      <c r="E243" s="6"/>
      <c r="F243" s="6"/>
      <c r="G243" s="6"/>
      <c r="H243" s="6"/>
      <c r="I243" s="5"/>
      <c r="J243" s="5"/>
      <c r="K243" s="5"/>
      <c r="L243" s="5"/>
      <c r="M243" s="5"/>
      <c r="N243" s="6"/>
      <c r="O243" s="6"/>
    </row>
    <row r="244" spans="1:15" ht="43.15" customHeight="1" x14ac:dyDescent="0.45">
      <c r="A244" s="22"/>
      <c r="B244" s="25"/>
      <c r="C244" s="5"/>
      <c r="D244" s="9"/>
      <c r="E244" s="6"/>
      <c r="F244" s="6"/>
      <c r="G244" s="6"/>
      <c r="H244" s="6"/>
      <c r="I244" s="5"/>
      <c r="J244" s="5"/>
      <c r="K244" s="5"/>
      <c r="L244" s="5"/>
      <c r="M244" s="5"/>
      <c r="N244" s="6"/>
      <c r="O244" s="6"/>
    </row>
    <row r="245" spans="1:15" ht="43.15" customHeight="1" x14ac:dyDescent="0.45">
      <c r="A245" s="22"/>
      <c r="B245" s="25"/>
      <c r="C245" s="5"/>
      <c r="D245" s="9"/>
      <c r="E245" s="6"/>
      <c r="F245" s="6"/>
      <c r="G245" s="6"/>
      <c r="H245" s="6"/>
      <c r="I245" s="5"/>
      <c r="J245" s="5"/>
      <c r="K245" s="5"/>
      <c r="L245" s="5"/>
      <c r="M245" s="5"/>
      <c r="N245" s="6"/>
      <c r="O245" s="6"/>
    </row>
    <row r="246" spans="1:15" ht="43.15" customHeight="1" x14ac:dyDescent="0.45">
      <c r="A246" s="22"/>
      <c r="B246" s="25"/>
      <c r="C246" s="5"/>
      <c r="D246" s="9"/>
      <c r="E246" s="6"/>
      <c r="F246" s="6"/>
      <c r="G246" s="6"/>
      <c r="H246" s="6"/>
      <c r="I246" s="5"/>
      <c r="J246" s="5"/>
      <c r="K246" s="5"/>
      <c r="L246" s="5"/>
      <c r="M246" s="5"/>
      <c r="N246" s="6"/>
      <c r="O246" s="6"/>
    </row>
    <row r="247" spans="1:15" ht="43.15" customHeight="1" x14ac:dyDescent="0.45">
      <c r="A247" s="22"/>
      <c r="B247" s="25"/>
      <c r="C247" s="5"/>
      <c r="D247" s="9"/>
      <c r="E247" s="6"/>
      <c r="F247" s="6"/>
      <c r="G247" s="6"/>
      <c r="H247" s="6"/>
      <c r="I247" s="5"/>
      <c r="J247" s="5"/>
      <c r="K247" s="5"/>
      <c r="L247" s="5"/>
      <c r="M247" s="5"/>
      <c r="N247" s="6"/>
      <c r="O247" s="6"/>
    </row>
    <row r="248" spans="1:15" ht="43.15" customHeight="1" x14ac:dyDescent="0.45">
      <c r="A248" s="22"/>
      <c r="B248" s="25"/>
      <c r="C248" s="5"/>
      <c r="D248" s="9"/>
      <c r="E248" s="6"/>
      <c r="F248" s="6"/>
      <c r="G248" s="6"/>
      <c r="H248" s="6"/>
      <c r="I248" s="5"/>
      <c r="J248" s="5"/>
      <c r="K248" s="5"/>
      <c r="L248" s="5"/>
      <c r="M248" s="5"/>
      <c r="N248" s="6"/>
      <c r="O248" s="6"/>
    </row>
    <row r="249" spans="1:15" ht="43.15" customHeight="1" x14ac:dyDescent="0.45">
      <c r="A249" s="22"/>
      <c r="B249" s="25"/>
      <c r="C249" s="5"/>
      <c r="D249" s="9"/>
      <c r="E249" s="6"/>
      <c r="F249" s="6"/>
      <c r="G249" s="6"/>
      <c r="H249" s="6"/>
      <c r="I249" s="5"/>
      <c r="J249" s="5"/>
      <c r="K249" s="5"/>
      <c r="L249" s="5"/>
      <c r="M249" s="5"/>
      <c r="N249" s="6"/>
      <c r="O249" s="6"/>
    </row>
    <row r="250" spans="1:15" ht="43.15" customHeight="1" x14ac:dyDescent="0.45">
      <c r="A250" s="22"/>
      <c r="B250" s="25"/>
      <c r="C250" s="5"/>
      <c r="D250" s="9"/>
      <c r="E250" s="6"/>
      <c r="F250" s="6"/>
      <c r="G250" s="6"/>
      <c r="H250" s="6"/>
      <c r="I250" s="5"/>
      <c r="J250" s="5"/>
      <c r="K250" s="5"/>
      <c r="L250" s="5"/>
      <c r="M250" s="5"/>
      <c r="N250" s="6"/>
      <c r="O250" s="6"/>
    </row>
    <row r="251" spans="1:15" ht="43.15" customHeight="1" x14ac:dyDescent="0.45">
      <c r="A251" s="22"/>
      <c r="B251" s="25"/>
      <c r="C251" s="5"/>
      <c r="D251" s="9"/>
      <c r="E251" s="6"/>
      <c r="F251" s="6"/>
      <c r="G251" s="6"/>
      <c r="H251" s="6"/>
      <c r="I251" s="5"/>
      <c r="J251" s="5"/>
      <c r="K251" s="5"/>
      <c r="L251" s="5"/>
      <c r="M251" s="5"/>
      <c r="N251" s="6"/>
      <c r="O251" s="6"/>
    </row>
    <row r="252" spans="1:15" ht="43.15" customHeight="1" x14ac:dyDescent="0.45">
      <c r="A252" s="22"/>
      <c r="B252" s="25"/>
      <c r="C252" s="5"/>
      <c r="D252" s="9"/>
      <c r="E252" s="6"/>
      <c r="F252" s="6"/>
      <c r="G252" s="6"/>
      <c r="H252" s="6"/>
      <c r="I252" s="5"/>
      <c r="J252" s="5"/>
      <c r="K252" s="5"/>
      <c r="L252" s="5"/>
      <c r="M252" s="5"/>
      <c r="N252" s="6"/>
      <c r="O252" s="6"/>
    </row>
    <row r="253" spans="1:15" ht="43.15" customHeight="1" x14ac:dyDescent="0.45">
      <c r="A253" s="22"/>
      <c r="B253" s="25"/>
      <c r="C253" s="5"/>
      <c r="D253" s="9"/>
      <c r="E253" s="6"/>
      <c r="F253" s="6"/>
      <c r="G253" s="6"/>
      <c r="H253" s="6"/>
      <c r="I253" s="5"/>
      <c r="J253" s="5"/>
      <c r="K253" s="5"/>
      <c r="L253" s="5"/>
      <c r="M253" s="5"/>
      <c r="N253" s="6"/>
      <c r="O253" s="6"/>
    </row>
    <row r="254" spans="1:15" ht="43.15" customHeight="1" x14ac:dyDescent="0.45">
      <c r="A254" s="22"/>
      <c r="B254" s="25"/>
      <c r="C254" s="5"/>
      <c r="D254" s="9"/>
      <c r="E254" s="6"/>
      <c r="F254" s="6"/>
      <c r="G254" s="6"/>
      <c r="H254" s="6"/>
      <c r="I254" s="5"/>
      <c r="J254" s="5"/>
      <c r="K254" s="5"/>
      <c r="L254" s="5"/>
      <c r="M254" s="5"/>
      <c r="N254" s="6"/>
      <c r="O254" s="6"/>
    </row>
    <row r="255" spans="1:15" ht="43.15" customHeight="1" x14ac:dyDescent="0.45">
      <c r="A255" s="22"/>
      <c r="B255" s="25"/>
      <c r="C255" s="5"/>
      <c r="D255" s="9"/>
      <c r="E255" s="6"/>
      <c r="F255" s="6"/>
      <c r="G255" s="6"/>
      <c r="H255" s="6"/>
      <c r="I255" s="5"/>
      <c r="J255" s="5"/>
      <c r="K255" s="5"/>
      <c r="L255" s="5"/>
      <c r="M255" s="5"/>
      <c r="N255" s="6"/>
      <c r="O255" s="6"/>
    </row>
    <row r="256" spans="1:15" ht="43.15" customHeight="1" x14ac:dyDescent="0.45">
      <c r="A256" s="22"/>
      <c r="B256" s="25"/>
      <c r="C256" s="5"/>
      <c r="D256" s="9"/>
      <c r="E256" s="6"/>
      <c r="F256" s="6"/>
      <c r="G256" s="6"/>
      <c r="H256" s="6"/>
      <c r="I256" s="5"/>
      <c r="J256" s="5"/>
      <c r="K256" s="5"/>
      <c r="L256" s="5"/>
      <c r="M256" s="5"/>
      <c r="N256" s="6"/>
      <c r="O256" s="6"/>
    </row>
    <row r="257" spans="1:15" ht="43.15" customHeight="1" x14ac:dyDescent="0.45">
      <c r="A257" s="22"/>
      <c r="B257" s="25"/>
      <c r="C257" s="5"/>
      <c r="D257" s="9"/>
      <c r="E257" s="6"/>
      <c r="F257" s="6"/>
      <c r="G257" s="6"/>
      <c r="H257" s="6"/>
      <c r="I257" s="5"/>
      <c r="J257" s="5"/>
      <c r="K257" s="5"/>
      <c r="L257" s="5"/>
      <c r="M257" s="5"/>
      <c r="N257" s="6"/>
      <c r="O257" s="6"/>
    </row>
    <row r="258" spans="1:15" ht="43.15" customHeight="1" x14ac:dyDescent="0.45">
      <c r="A258" s="22"/>
      <c r="B258" s="25"/>
      <c r="C258" s="5"/>
      <c r="D258" s="9"/>
      <c r="E258" s="6"/>
      <c r="F258" s="6"/>
      <c r="G258" s="6"/>
      <c r="H258" s="6"/>
      <c r="I258" s="5"/>
      <c r="J258" s="5"/>
      <c r="K258" s="5"/>
      <c r="L258" s="5"/>
      <c r="M258" s="5"/>
      <c r="N258" s="6"/>
      <c r="O258" s="6"/>
    </row>
    <row r="259" spans="1:15" ht="43.15" customHeight="1" x14ac:dyDescent="0.45">
      <c r="A259" s="22"/>
      <c r="B259" s="25"/>
      <c r="C259" s="5"/>
      <c r="D259" s="9"/>
      <c r="E259" s="6"/>
      <c r="F259" s="6"/>
      <c r="G259" s="6"/>
      <c r="H259" s="6"/>
      <c r="I259" s="5"/>
      <c r="J259" s="5"/>
      <c r="K259" s="5"/>
      <c r="L259" s="5"/>
      <c r="M259" s="5"/>
      <c r="N259" s="6"/>
      <c r="O259" s="6"/>
    </row>
    <row r="260" spans="1:15" ht="43.15" customHeight="1" x14ac:dyDescent="0.45">
      <c r="A260" s="22"/>
      <c r="B260" s="25"/>
      <c r="C260" s="5"/>
      <c r="D260" s="9"/>
      <c r="E260" s="6"/>
      <c r="F260" s="6"/>
      <c r="G260" s="6"/>
      <c r="H260" s="6"/>
      <c r="I260" s="5"/>
      <c r="J260" s="5"/>
      <c r="K260" s="5"/>
      <c r="L260" s="5"/>
      <c r="M260" s="5"/>
      <c r="N260" s="6"/>
      <c r="O260" s="6"/>
    </row>
    <row r="261" spans="1:15" ht="43.15" customHeight="1" x14ac:dyDescent="0.45">
      <c r="A261" s="22"/>
      <c r="B261" s="25"/>
      <c r="C261" s="5"/>
      <c r="D261" s="9"/>
      <c r="E261" s="6"/>
      <c r="F261" s="6"/>
      <c r="G261" s="6"/>
      <c r="H261" s="6"/>
      <c r="I261" s="5"/>
      <c r="J261" s="5"/>
      <c r="K261" s="5"/>
      <c r="L261" s="5"/>
      <c r="M261" s="5"/>
      <c r="N261" s="6"/>
      <c r="O261" s="6"/>
    </row>
    <row r="262" spans="1:15" ht="43.15" customHeight="1" x14ac:dyDescent="0.45">
      <c r="A262" s="22"/>
      <c r="B262" s="25"/>
      <c r="C262" s="5"/>
      <c r="D262" s="9"/>
      <c r="E262" s="6"/>
      <c r="F262" s="6"/>
      <c r="G262" s="6"/>
      <c r="H262" s="6"/>
      <c r="I262" s="5"/>
      <c r="J262" s="5"/>
      <c r="K262" s="5"/>
      <c r="L262" s="5"/>
      <c r="M262" s="5"/>
      <c r="N262" s="6"/>
      <c r="O262" s="6"/>
    </row>
    <row r="263" spans="1:15" ht="43.15" customHeight="1" x14ac:dyDescent="0.45">
      <c r="A263" s="22"/>
      <c r="B263" s="25"/>
      <c r="C263" s="5"/>
      <c r="D263" s="9"/>
      <c r="E263" s="6"/>
      <c r="F263" s="6"/>
      <c r="G263" s="6"/>
      <c r="H263" s="6"/>
      <c r="I263" s="5"/>
      <c r="J263" s="5"/>
      <c r="K263" s="5"/>
      <c r="L263" s="5"/>
      <c r="M263" s="5"/>
      <c r="N263" s="6"/>
      <c r="O263" s="6"/>
    </row>
    <row r="264" spans="1:15" ht="43.15" customHeight="1" x14ac:dyDescent="0.45">
      <c r="A264" s="22"/>
      <c r="B264" s="25"/>
      <c r="C264" s="5"/>
      <c r="D264" s="9"/>
      <c r="E264" s="6"/>
      <c r="F264" s="6"/>
      <c r="G264" s="6"/>
      <c r="H264" s="6"/>
      <c r="I264" s="5"/>
      <c r="J264" s="5"/>
      <c r="K264" s="5"/>
      <c r="L264" s="5"/>
      <c r="M264" s="5"/>
      <c r="N264" s="6"/>
      <c r="O264" s="6"/>
    </row>
    <row r="265" spans="1:15" ht="43.15" customHeight="1" x14ac:dyDescent="0.45">
      <c r="A265" s="22"/>
      <c r="B265" s="25"/>
      <c r="C265" s="5"/>
      <c r="D265" s="9"/>
      <c r="E265" s="6"/>
      <c r="F265" s="6"/>
      <c r="G265" s="6"/>
      <c r="H265" s="6"/>
      <c r="I265" s="5"/>
      <c r="J265" s="5"/>
      <c r="K265" s="5"/>
      <c r="L265" s="5"/>
      <c r="M265" s="5"/>
      <c r="N265" s="6"/>
      <c r="O265" s="6"/>
    </row>
    <row r="266" spans="1:15" ht="43.15" customHeight="1" x14ac:dyDescent="0.45">
      <c r="A266" s="22"/>
      <c r="B266" s="25"/>
      <c r="C266" s="5"/>
      <c r="D266" s="9"/>
      <c r="E266" s="6"/>
      <c r="F266" s="6"/>
      <c r="G266" s="6"/>
      <c r="H266" s="6"/>
      <c r="I266" s="5"/>
      <c r="J266" s="5"/>
      <c r="K266" s="5"/>
      <c r="L266" s="5"/>
      <c r="M266" s="5"/>
      <c r="N266" s="6"/>
      <c r="O266" s="6"/>
    </row>
    <row r="267" spans="1:15" ht="43.15" customHeight="1" x14ac:dyDescent="0.45">
      <c r="A267" s="22"/>
      <c r="B267" s="25"/>
      <c r="C267" s="5"/>
      <c r="D267" s="9"/>
      <c r="E267" s="6"/>
      <c r="F267" s="6"/>
      <c r="G267" s="6"/>
      <c r="H267" s="6"/>
      <c r="I267" s="5"/>
      <c r="J267" s="5"/>
      <c r="K267" s="5"/>
      <c r="L267" s="5"/>
      <c r="M267" s="5"/>
      <c r="N267" s="6"/>
      <c r="O267" s="6"/>
    </row>
    <row r="268" spans="1:15" ht="43.15" customHeight="1" x14ac:dyDescent="0.45">
      <c r="A268" s="22"/>
      <c r="B268" s="25"/>
      <c r="C268" s="5"/>
      <c r="D268" s="9"/>
      <c r="E268" s="6"/>
      <c r="F268" s="6"/>
      <c r="G268" s="6"/>
      <c r="H268" s="6"/>
      <c r="I268" s="5"/>
      <c r="J268" s="5"/>
      <c r="K268" s="5"/>
      <c r="L268" s="5"/>
      <c r="M268" s="5"/>
      <c r="N268" s="6"/>
      <c r="O268" s="6"/>
    </row>
    <row r="269" spans="1:15" ht="43.15" customHeight="1" x14ac:dyDescent="0.45">
      <c r="A269" s="22"/>
      <c r="B269" s="25"/>
      <c r="C269" s="5"/>
      <c r="D269" s="9"/>
      <c r="E269" s="6"/>
      <c r="F269" s="6"/>
      <c r="G269" s="6"/>
      <c r="H269" s="6"/>
      <c r="I269" s="5"/>
      <c r="J269" s="5"/>
      <c r="K269" s="5"/>
      <c r="L269" s="5"/>
      <c r="M269" s="5"/>
      <c r="N269" s="6"/>
      <c r="O269" s="6"/>
    </row>
    <row r="270" spans="1:15" ht="43.15" customHeight="1" x14ac:dyDescent="0.45">
      <c r="A270" s="22"/>
      <c r="B270" s="25"/>
      <c r="C270" s="5"/>
      <c r="D270" s="9"/>
      <c r="E270" s="6"/>
      <c r="F270" s="6"/>
      <c r="G270" s="6"/>
      <c r="H270" s="6"/>
      <c r="I270" s="5"/>
      <c r="J270" s="5"/>
      <c r="K270" s="5"/>
      <c r="L270" s="5"/>
      <c r="M270" s="5"/>
      <c r="N270" s="6"/>
      <c r="O270" s="6"/>
    </row>
    <row r="271" spans="1:15" ht="43.15" customHeight="1" x14ac:dyDescent="0.45">
      <c r="A271" s="22"/>
      <c r="B271" s="25"/>
      <c r="C271" s="5"/>
      <c r="D271" s="9"/>
      <c r="E271" s="6"/>
      <c r="F271" s="6"/>
      <c r="G271" s="6"/>
      <c r="H271" s="6"/>
      <c r="I271" s="5"/>
      <c r="J271" s="5"/>
      <c r="K271" s="5"/>
      <c r="L271" s="5"/>
      <c r="M271" s="5"/>
      <c r="N271" s="6"/>
      <c r="O271" s="6"/>
    </row>
    <row r="272" spans="1:15" ht="43.15" customHeight="1" x14ac:dyDescent="0.45">
      <c r="A272" s="22"/>
      <c r="B272" s="25"/>
      <c r="C272" s="5"/>
      <c r="D272" s="9"/>
      <c r="E272" s="6"/>
      <c r="F272" s="6"/>
      <c r="G272" s="6"/>
      <c r="H272" s="6"/>
      <c r="I272" s="5"/>
      <c r="J272" s="5"/>
      <c r="K272" s="5"/>
      <c r="L272" s="5"/>
      <c r="M272" s="5"/>
      <c r="N272" s="6"/>
      <c r="O272" s="6"/>
    </row>
    <row r="273" spans="1:15" ht="43.15" customHeight="1" x14ac:dyDescent="0.45">
      <c r="A273" s="22"/>
      <c r="B273" s="25"/>
      <c r="C273" s="5"/>
      <c r="D273" s="9"/>
      <c r="E273" s="6"/>
      <c r="F273" s="6"/>
      <c r="G273" s="6"/>
      <c r="H273" s="6"/>
      <c r="I273" s="5"/>
      <c r="J273" s="5"/>
      <c r="K273" s="5"/>
      <c r="L273" s="5"/>
      <c r="M273" s="5"/>
      <c r="N273" s="6"/>
      <c r="O273" s="6"/>
    </row>
    <row r="274" spans="1:15" ht="43.15" customHeight="1" x14ac:dyDescent="0.45">
      <c r="A274" s="22"/>
      <c r="B274" s="25"/>
      <c r="C274" s="5"/>
      <c r="D274" s="9"/>
      <c r="E274" s="6"/>
      <c r="F274" s="6"/>
      <c r="G274" s="6"/>
      <c r="H274" s="6"/>
      <c r="I274" s="5"/>
      <c r="J274" s="5"/>
      <c r="K274" s="5"/>
      <c r="L274" s="5"/>
      <c r="M274" s="5"/>
      <c r="N274" s="6"/>
      <c r="O274" s="6"/>
    </row>
    <row r="275" spans="1:15" ht="43.15" customHeight="1" x14ac:dyDescent="0.45">
      <c r="A275" s="22"/>
      <c r="B275" s="25"/>
      <c r="C275" s="5"/>
      <c r="D275" s="9"/>
      <c r="E275" s="6"/>
      <c r="F275" s="6"/>
      <c r="G275" s="6"/>
      <c r="H275" s="6"/>
      <c r="I275" s="5"/>
      <c r="J275" s="5"/>
      <c r="K275" s="5"/>
      <c r="L275" s="5"/>
      <c r="M275" s="5"/>
      <c r="N275" s="6"/>
      <c r="O275" s="6"/>
    </row>
    <row r="276" spans="1:15" ht="43.15" customHeight="1" x14ac:dyDescent="0.45">
      <c r="A276" s="22"/>
      <c r="B276" s="25"/>
      <c r="C276" s="5"/>
      <c r="D276" s="9"/>
      <c r="E276" s="6"/>
      <c r="F276" s="6"/>
      <c r="G276" s="6"/>
      <c r="H276" s="6"/>
      <c r="I276" s="5"/>
      <c r="J276" s="5"/>
      <c r="K276" s="5"/>
      <c r="L276" s="5"/>
      <c r="M276" s="5"/>
      <c r="N276" s="6"/>
      <c r="O276" s="6"/>
    </row>
    <row r="277" spans="1:15" ht="43.15" customHeight="1" x14ac:dyDescent="0.45">
      <c r="A277" s="22"/>
      <c r="B277" s="25"/>
      <c r="C277" s="5"/>
      <c r="D277" s="9"/>
      <c r="E277" s="6"/>
      <c r="F277" s="6"/>
      <c r="G277" s="6"/>
      <c r="H277" s="6"/>
      <c r="I277" s="5"/>
      <c r="J277" s="5"/>
      <c r="K277" s="5"/>
      <c r="L277" s="5"/>
      <c r="M277" s="5"/>
      <c r="N277" s="6"/>
      <c r="O277" s="6"/>
    </row>
    <row r="278" spans="1:15" ht="43.15" customHeight="1" x14ac:dyDescent="0.45">
      <c r="A278" s="22"/>
      <c r="B278" s="25"/>
      <c r="C278" s="5"/>
      <c r="D278" s="9"/>
      <c r="E278" s="6"/>
      <c r="F278" s="6"/>
      <c r="G278" s="6"/>
      <c r="H278" s="6"/>
      <c r="I278" s="5"/>
      <c r="J278" s="5"/>
      <c r="K278" s="5"/>
      <c r="L278" s="5"/>
      <c r="M278" s="5"/>
      <c r="N278" s="6"/>
      <c r="O278" s="6"/>
    </row>
    <row r="279" spans="1:15" ht="43.15" customHeight="1" x14ac:dyDescent="0.45">
      <c r="A279" s="22"/>
      <c r="B279" s="25"/>
      <c r="C279" s="5"/>
      <c r="D279" s="9"/>
      <c r="E279" s="6"/>
      <c r="F279" s="6"/>
      <c r="G279" s="6"/>
      <c r="H279" s="6"/>
      <c r="I279" s="5"/>
      <c r="J279" s="5"/>
      <c r="K279" s="5"/>
      <c r="L279" s="5"/>
      <c r="M279" s="5"/>
      <c r="N279" s="6"/>
      <c r="O279" s="6"/>
    </row>
    <row r="280" spans="1:15" ht="43.15" customHeight="1" x14ac:dyDescent="0.45">
      <c r="A280" s="22"/>
      <c r="B280" s="25"/>
      <c r="C280" s="5"/>
      <c r="D280" s="9"/>
      <c r="E280" s="6"/>
      <c r="F280" s="6"/>
      <c r="G280" s="6"/>
      <c r="H280" s="6"/>
      <c r="I280" s="5"/>
      <c r="J280" s="5"/>
      <c r="K280" s="5"/>
      <c r="L280" s="5"/>
      <c r="M280" s="5"/>
      <c r="N280" s="6"/>
      <c r="O280" s="6"/>
    </row>
    <row r="281" spans="1:15" ht="43.15" customHeight="1" x14ac:dyDescent="0.45">
      <c r="A281" s="22"/>
      <c r="B281" s="25"/>
      <c r="C281" s="5"/>
      <c r="D281" s="9"/>
      <c r="E281" s="6"/>
      <c r="F281" s="6"/>
      <c r="G281" s="6"/>
      <c r="H281" s="6"/>
      <c r="I281" s="5"/>
      <c r="J281" s="5"/>
      <c r="K281" s="5"/>
      <c r="L281" s="5"/>
      <c r="M281" s="5"/>
      <c r="N281" s="6"/>
      <c r="O281" s="6"/>
    </row>
    <row r="282" spans="1:15" ht="43.15" customHeight="1" x14ac:dyDescent="0.45">
      <c r="A282" s="22"/>
      <c r="B282" s="25"/>
      <c r="C282" s="5"/>
      <c r="D282" s="9"/>
      <c r="E282" s="6"/>
      <c r="F282" s="6"/>
      <c r="G282" s="6"/>
      <c r="H282" s="6"/>
      <c r="I282" s="5"/>
      <c r="J282" s="5"/>
      <c r="K282" s="5"/>
      <c r="L282" s="5"/>
      <c r="M282" s="5"/>
      <c r="N282" s="6"/>
      <c r="O282" s="6"/>
    </row>
    <row r="283" spans="1:15" ht="43.15" customHeight="1" x14ac:dyDescent="0.45">
      <c r="A283" s="22"/>
      <c r="B283" s="25"/>
      <c r="C283" s="5"/>
      <c r="D283" s="9"/>
      <c r="E283" s="6"/>
      <c r="F283" s="6"/>
      <c r="G283" s="6"/>
      <c r="H283" s="6"/>
      <c r="I283" s="5"/>
      <c r="J283" s="5"/>
      <c r="K283" s="5"/>
      <c r="L283" s="5"/>
      <c r="M283" s="5"/>
      <c r="N283" s="6"/>
      <c r="O283" s="6"/>
    </row>
    <row r="284" spans="1:15" ht="43.15" customHeight="1" x14ac:dyDescent="0.45">
      <c r="A284" s="22"/>
      <c r="B284" s="25"/>
      <c r="C284" s="5"/>
      <c r="D284" s="9"/>
      <c r="E284" s="6"/>
      <c r="F284" s="6"/>
      <c r="G284" s="6"/>
      <c r="H284" s="6"/>
      <c r="I284" s="5"/>
      <c r="J284" s="5"/>
      <c r="K284" s="5"/>
      <c r="L284" s="5"/>
      <c r="M284" s="5"/>
      <c r="N284" s="6"/>
      <c r="O284" s="6"/>
    </row>
    <row r="285" spans="1:15" ht="43.15" customHeight="1" x14ac:dyDescent="0.45">
      <c r="A285" s="22"/>
      <c r="B285" s="25"/>
      <c r="C285" s="5"/>
      <c r="D285" s="9"/>
      <c r="E285" s="6"/>
      <c r="F285" s="6"/>
      <c r="G285" s="6"/>
      <c r="H285" s="6"/>
      <c r="I285" s="5"/>
      <c r="J285" s="5"/>
      <c r="K285" s="5"/>
      <c r="L285" s="5"/>
      <c r="M285" s="5"/>
      <c r="N285" s="6"/>
      <c r="O285" s="6"/>
    </row>
    <row r="286" spans="1:15" ht="43.15" customHeight="1" x14ac:dyDescent="0.45">
      <c r="A286" s="22"/>
      <c r="B286" s="25"/>
      <c r="C286" s="5"/>
      <c r="D286" s="9"/>
      <c r="E286" s="6"/>
      <c r="F286" s="6"/>
      <c r="G286" s="6"/>
      <c r="H286" s="6"/>
      <c r="I286" s="5"/>
      <c r="J286" s="5"/>
      <c r="K286" s="5"/>
      <c r="L286" s="5"/>
      <c r="M286" s="5"/>
      <c r="N286" s="6"/>
      <c r="O286" s="6"/>
    </row>
    <row r="287" spans="1:15" ht="43.15" customHeight="1" x14ac:dyDescent="0.45">
      <c r="A287" s="22"/>
      <c r="B287" s="25"/>
      <c r="C287" s="5"/>
      <c r="D287" s="9"/>
      <c r="E287" s="6"/>
      <c r="F287" s="6"/>
      <c r="G287" s="6"/>
      <c r="H287" s="6"/>
      <c r="I287" s="5"/>
      <c r="J287" s="5"/>
      <c r="K287" s="5"/>
      <c r="L287" s="5"/>
      <c r="M287" s="5"/>
      <c r="N287" s="6"/>
      <c r="O287" s="6"/>
    </row>
    <row r="288" spans="1:15" ht="43.15" customHeight="1" x14ac:dyDescent="0.45">
      <c r="A288" s="22"/>
      <c r="B288" s="25"/>
      <c r="C288" s="5"/>
      <c r="D288" s="9"/>
      <c r="E288" s="6"/>
      <c r="F288" s="6"/>
      <c r="G288" s="6"/>
      <c r="H288" s="6"/>
      <c r="I288" s="5"/>
      <c r="J288" s="5"/>
      <c r="K288" s="5"/>
      <c r="L288" s="5"/>
      <c r="M288" s="5"/>
      <c r="N288" s="6"/>
      <c r="O288" s="6"/>
    </row>
    <row r="289" spans="1:15" ht="43.15" customHeight="1" x14ac:dyDescent="0.45">
      <c r="A289" s="22"/>
      <c r="B289" s="25"/>
      <c r="C289" s="5"/>
      <c r="D289" s="9"/>
      <c r="E289" s="6"/>
      <c r="F289" s="6"/>
      <c r="G289" s="6"/>
      <c r="H289" s="6"/>
      <c r="I289" s="5"/>
      <c r="J289" s="5"/>
      <c r="K289" s="5"/>
      <c r="L289" s="5"/>
      <c r="M289" s="5"/>
      <c r="N289" s="6"/>
      <c r="O289" s="6"/>
    </row>
    <row r="290" spans="1:15" ht="43.15" customHeight="1" x14ac:dyDescent="0.45">
      <c r="A290" s="22"/>
      <c r="B290" s="25"/>
      <c r="C290" s="5"/>
      <c r="D290" s="9"/>
      <c r="E290" s="6"/>
      <c r="F290" s="6"/>
      <c r="G290" s="6"/>
      <c r="H290" s="6"/>
      <c r="I290" s="5"/>
      <c r="J290" s="5"/>
      <c r="K290" s="5"/>
      <c r="L290" s="5"/>
      <c r="M290" s="5"/>
      <c r="N290" s="6"/>
      <c r="O290" s="6"/>
    </row>
    <row r="291" spans="1:15" ht="43.15" customHeight="1" x14ac:dyDescent="0.45">
      <c r="A291" s="22"/>
      <c r="B291" s="25"/>
      <c r="C291" s="5"/>
      <c r="D291" s="9"/>
      <c r="E291" s="6"/>
      <c r="F291" s="6"/>
      <c r="G291" s="6"/>
      <c r="H291" s="6"/>
      <c r="I291" s="5"/>
      <c r="J291" s="5"/>
      <c r="K291" s="5"/>
      <c r="L291" s="5"/>
      <c r="M291" s="5"/>
      <c r="N291" s="6"/>
      <c r="O291" s="6"/>
    </row>
    <row r="292" spans="1:15" ht="43.15" customHeight="1" x14ac:dyDescent="0.45">
      <c r="A292" s="22"/>
      <c r="B292" s="25"/>
      <c r="C292" s="5"/>
      <c r="D292" s="9"/>
      <c r="E292" s="6"/>
      <c r="F292" s="6"/>
      <c r="G292" s="6"/>
      <c r="H292" s="6"/>
      <c r="I292" s="5"/>
      <c r="J292" s="5"/>
      <c r="K292" s="5"/>
      <c r="L292" s="5"/>
      <c r="M292" s="5"/>
      <c r="N292" s="6"/>
      <c r="O292" s="6"/>
    </row>
    <row r="293" spans="1:15" ht="43.15" customHeight="1" x14ac:dyDescent="0.45">
      <c r="A293" s="22"/>
      <c r="B293" s="25"/>
      <c r="C293" s="5"/>
      <c r="D293" s="9"/>
      <c r="E293" s="6"/>
      <c r="F293" s="6"/>
      <c r="G293" s="6"/>
      <c r="H293" s="6"/>
      <c r="I293" s="5"/>
      <c r="J293" s="5"/>
      <c r="K293" s="5"/>
      <c r="L293" s="5"/>
      <c r="M293" s="5"/>
      <c r="N293" s="6"/>
      <c r="O293" s="6"/>
    </row>
    <row r="294" spans="1:15" ht="43.15" customHeight="1" x14ac:dyDescent="0.45">
      <c r="A294" s="22"/>
      <c r="B294" s="25"/>
      <c r="C294" s="5"/>
      <c r="D294" s="9"/>
      <c r="E294" s="6"/>
      <c r="F294" s="6"/>
      <c r="G294" s="6"/>
      <c r="H294" s="6"/>
      <c r="I294" s="5"/>
      <c r="J294" s="5"/>
      <c r="K294" s="5"/>
      <c r="L294" s="5"/>
      <c r="M294" s="5"/>
      <c r="N294" s="6"/>
      <c r="O294" s="6"/>
    </row>
    <row r="295" spans="1:15" ht="43.15" customHeight="1" x14ac:dyDescent="0.45">
      <c r="A295" s="22"/>
      <c r="B295" s="25"/>
      <c r="C295" s="5"/>
      <c r="D295" s="9"/>
      <c r="E295" s="6"/>
      <c r="F295" s="6"/>
      <c r="G295" s="6"/>
      <c r="H295" s="6"/>
      <c r="I295" s="5"/>
      <c r="J295" s="5"/>
      <c r="K295" s="5"/>
      <c r="L295" s="5"/>
      <c r="M295" s="5"/>
      <c r="N295" s="6"/>
      <c r="O295" s="6"/>
    </row>
    <row r="296" spans="1:15" ht="43.15" customHeight="1" x14ac:dyDescent="0.45">
      <c r="A296" s="22"/>
      <c r="B296" s="25"/>
      <c r="C296" s="5"/>
      <c r="D296" s="9"/>
      <c r="E296" s="6"/>
      <c r="F296" s="6"/>
      <c r="G296" s="6"/>
      <c r="H296" s="6"/>
      <c r="I296" s="5"/>
      <c r="J296" s="5"/>
      <c r="K296" s="5"/>
      <c r="L296" s="5"/>
      <c r="M296" s="5"/>
      <c r="N296" s="6"/>
      <c r="O296" s="6"/>
    </row>
    <row r="297" spans="1:15" ht="43.15" customHeight="1" x14ac:dyDescent="0.45">
      <c r="A297" s="22"/>
      <c r="B297" s="25"/>
      <c r="C297" s="5"/>
      <c r="D297" s="9"/>
      <c r="E297" s="6"/>
      <c r="F297" s="6"/>
      <c r="G297" s="6"/>
      <c r="H297" s="6"/>
      <c r="I297" s="5"/>
      <c r="J297" s="5"/>
      <c r="K297" s="5"/>
      <c r="L297" s="5"/>
      <c r="M297" s="5"/>
      <c r="N297" s="6"/>
      <c r="O297" s="6"/>
    </row>
    <row r="298" spans="1:15" ht="43.15" customHeight="1" x14ac:dyDescent="0.45">
      <c r="A298" s="22"/>
      <c r="B298" s="25"/>
      <c r="C298" s="5"/>
      <c r="D298" s="5"/>
      <c r="E298" s="6"/>
      <c r="F298" s="6"/>
      <c r="G298" s="6"/>
      <c r="H298" s="6"/>
      <c r="I298" s="5"/>
      <c r="J298" s="5"/>
      <c r="K298" s="5"/>
      <c r="L298" s="5"/>
      <c r="M298" s="5"/>
      <c r="N298" s="6"/>
      <c r="O298" s="6"/>
    </row>
    <row r="299" spans="1:15" ht="43.15" customHeight="1" x14ac:dyDescent="0.45">
      <c r="A299" s="22"/>
      <c r="B299" s="25"/>
      <c r="C299" s="5"/>
      <c r="D299" s="5"/>
      <c r="E299" s="6"/>
      <c r="F299" s="6"/>
      <c r="G299" s="6"/>
      <c r="H299" s="6"/>
      <c r="I299" s="5"/>
      <c r="J299" s="5"/>
      <c r="K299" s="5"/>
      <c r="L299" s="5"/>
      <c r="M299" s="5"/>
      <c r="N299" s="6"/>
      <c r="O299" s="6"/>
    </row>
    <row r="300" spans="1:15" ht="43.15" customHeight="1" x14ac:dyDescent="0.45">
      <c r="A300" s="22"/>
      <c r="B300" s="25"/>
      <c r="C300" s="5"/>
      <c r="D300" s="5"/>
      <c r="E300" s="6"/>
      <c r="F300" s="6"/>
      <c r="G300" s="6"/>
      <c r="H300" s="6"/>
      <c r="I300" s="5"/>
      <c r="J300" s="5"/>
      <c r="K300" s="5"/>
      <c r="L300" s="5"/>
      <c r="M300" s="5"/>
      <c r="N300" s="6"/>
      <c r="O300" s="6"/>
    </row>
    <row r="301" spans="1:15" ht="43.15" customHeight="1" x14ac:dyDescent="0.45">
      <c r="A301" s="22"/>
      <c r="B301" s="25"/>
      <c r="C301" s="5"/>
      <c r="D301" s="5"/>
      <c r="E301" s="6"/>
      <c r="F301" s="6"/>
      <c r="G301" s="6"/>
      <c r="H301" s="6"/>
      <c r="I301" s="5"/>
      <c r="J301" s="5"/>
      <c r="K301" s="5"/>
      <c r="L301" s="5"/>
      <c r="M301" s="5"/>
      <c r="N301" s="6"/>
      <c r="O301" s="6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5:G15 A14:F14 A16:F16 A13:H13 A1:O9 A17:O18 J13:O16 A12:O12 A10:E10 A11:D11 K10:O11 A43:O1000 D19:O22 E23:E43">
    <cfRule type="expression" dxfId="348" priority="79">
      <formula>$F1="Fermeture"</formula>
    </cfRule>
    <cfRule type="expression" dxfId="347" priority="80">
      <formula>$F1="Modification"</formula>
    </cfRule>
    <cfRule type="expression" dxfId="346" priority="81">
      <formula>$F1="Création"</formula>
    </cfRule>
  </conditionalFormatting>
  <conditionalFormatting sqref="N1:N22 N43:N1000">
    <cfRule type="expression" dxfId="345" priority="76">
      <formula>$M1="Porteuse"</formula>
    </cfRule>
  </conditionalFormatting>
  <conditionalFormatting sqref="A1:A18 D1:E22 G1:N22 A43:A1000 D43:E1000 G43:N1000 E23:E43">
    <cfRule type="expression" dxfId="344" priority="73">
      <formula>$C1="Option"</formula>
    </cfRule>
  </conditionalFormatting>
  <conditionalFormatting sqref="A19:A22">
    <cfRule type="expression" dxfId="343" priority="70">
      <formula>$F19="Fermeture"</formula>
    </cfRule>
    <cfRule type="expression" dxfId="342" priority="71">
      <formula>$F19="Modification"</formula>
    </cfRule>
    <cfRule type="expression" dxfId="341" priority="72">
      <formula>$F19="Création"</formula>
    </cfRule>
  </conditionalFormatting>
  <conditionalFormatting sqref="A19:A22">
    <cfRule type="expression" dxfId="340" priority="69">
      <formula>$C19="Option"</formula>
    </cfRule>
  </conditionalFormatting>
  <conditionalFormatting sqref="B19:B22">
    <cfRule type="expression" dxfId="339" priority="66">
      <formula>$F19="Fermeture"</formula>
    </cfRule>
    <cfRule type="expression" dxfId="338" priority="67">
      <formula>$F19="Modification"</formula>
    </cfRule>
    <cfRule type="expression" dxfId="337" priority="68">
      <formula>$F19="Création"</formula>
    </cfRule>
  </conditionalFormatting>
  <conditionalFormatting sqref="C19:C22">
    <cfRule type="expression" dxfId="336" priority="63">
      <formula>$F19="Fermeture"</formula>
    </cfRule>
    <cfRule type="expression" dxfId="335" priority="64">
      <formula>$F19="Modification"</formula>
    </cfRule>
    <cfRule type="expression" dxfId="334" priority="65">
      <formula>$F19="Création"</formula>
    </cfRule>
  </conditionalFormatting>
  <conditionalFormatting sqref="A23:A43">
    <cfRule type="expression" dxfId="333" priority="56">
      <formula>$C23="Option"</formula>
    </cfRule>
  </conditionalFormatting>
  <conditionalFormatting sqref="A23:A26">
    <cfRule type="expression" dxfId="332" priority="57">
      <formula>$F23="Fermeture"</formula>
    </cfRule>
    <cfRule type="expression" dxfId="331" priority="58">
      <formula>$F23="Modification"</formula>
    </cfRule>
    <cfRule type="expression" dxfId="330" priority="59">
      <formula>$F23="Création"</formula>
    </cfRule>
  </conditionalFormatting>
  <conditionalFormatting sqref="A27:B29 A31:B43 A30:A31">
    <cfRule type="expression" dxfId="329" priority="61">
      <formula>$F27="Modification"</formula>
    </cfRule>
    <cfRule type="expression" dxfId="328" priority="62">
      <formula>$F27="Création"</formula>
    </cfRule>
  </conditionalFormatting>
  <conditionalFormatting sqref="A27:B29 A31:B43 A30:A31">
    <cfRule type="expression" dxfId="327" priority="60">
      <formula>$F27="Fermeture"</formula>
    </cfRule>
  </conditionalFormatting>
  <conditionalFormatting sqref="B23:B26">
    <cfRule type="expression" dxfId="326" priority="53">
      <formula>$F23="Fermeture"</formula>
    </cfRule>
    <cfRule type="expression" dxfId="325" priority="54">
      <formula>$F23="Modification"</formula>
    </cfRule>
    <cfRule type="expression" dxfId="324" priority="55">
      <formula>$F23="Création"</formula>
    </cfRule>
  </conditionalFormatting>
  <conditionalFormatting sqref="D23:D26 C27:D43">
    <cfRule type="expression" dxfId="323" priority="47">
      <formula>$F23="Modification"</formula>
    </cfRule>
    <cfRule type="expression" dxfId="322" priority="48">
      <formula>$F23="Création"</formula>
    </cfRule>
  </conditionalFormatting>
  <conditionalFormatting sqref="D23:D26 C27:D43">
    <cfRule type="expression" dxfId="321" priority="46">
      <formula>$F23="Fermeture"</formula>
    </cfRule>
  </conditionalFormatting>
  <conditionalFormatting sqref="C23:C26">
    <cfRule type="expression" dxfId="320" priority="42">
      <formula>$F23="Fermeture"</formula>
    </cfRule>
    <cfRule type="expression" dxfId="319" priority="43">
      <formula>$F23="Modification"</formula>
    </cfRule>
    <cfRule type="expression" dxfId="318" priority="44">
      <formula>$F23="Création"</formula>
    </cfRule>
  </conditionalFormatting>
  <conditionalFormatting sqref="D23:D43">
    <cfRule type="expression" dxfId="317" priority="45">
      <formula>$C23="Option"</formula>
    </cfRule>
  </conditionalFormatting>
  <conditionalFormatting sqref="F23:O29 F30:N43">
    <cfRule type="expression" dxfId="316" priority="40">
      <formula>$F23="Modification"</formula>
    </cfRule>
    <cfRule type="expression" dxfId="315" priority="41">
      <formula>$F23="Création"</formula>
    </cfRule>
  </conditionalFormatting>
  <conditionalFormatting sqref="F23:O29 F30:N43">
    <cfRule type="expression" dxfId="314" priority="39">
      <formula>$F23="Fermeture"</formula>
    </cfRule>
  </conditionalFormatting>
  <conditionalFormatting sqref="G23:N43">
    <cfRule type="expression" dxfId="313" priority="37">
      <formula>$C23="Option"</formula>
    </cfRule>
  </conditionalFormatting>
  <conditionalFormatting sqref="N23:N43">
    <cfRule type="expression" dxfId="312" priority="38">
      <formula>$M23="Porteuse"</formula>
    </cfRule>
  </conditionalFormatting>
  <conditionalFormatting sqref="O32:O38">
    <cfRule type="expression" dxfId="311" priority="34">
      <formula>$F32="Fermeture"</formula>
    </cfRule>
    <cfRule type="expression" dxfId="310" priority="35">
      <formula>$F32="Modification"</formula>
    </cfRule>
    <cfRule type="expression" dxfId="309" priority="36">
      <formula>$F32="Création"</formula>
    </cfRule>
  </conditionalFormatting>
  <conditionalFormatting sqref="O30">
    <cfRule type="expression" dxfId="308" priority="31">
      <formula>$F30="Fermeture"</formula>
    </cfRule>
    <cfRule type="expression" dxfId="307" priority="32">
      <formula>$F30="Modification"</formula>
    </cfRule>
    <cfRule type="expression" dxfId="306" priority="33">
      <formula>$F30="Création"</formula>
    </cfRule>
  </conditionalFormatting>
  <conditionalFormatting sqref="O40:O43">
    <cfRule type="expression" dxfId="305" priority="28">
      <formula>$F40="Fermeture"</formula>
    </cfRule>
    <cfRule type="expression" dxfId="304" priority="29">
      <formula>$F40="Modification"</formula>
    </cfRule>
    <cfRule type="expression" dxfId="303" priority="30">
      <formula>$F40="Création"</formula>
    </cfRule>
  </conditionalFormatting>
  <conditionalFormatting sqref="O38">
    <cfRule type="expression" dxfId="302" priority="25">
      <formula>$F38="Fermeture"</formula>
    </cfRule>
    <cfRule type="expression" dxfId="301" priority="26">
      <formula>$F38="Modification"</formula>
    </cfRule>
    <cfRule type="expression" dxfId="300" priority="27">
      <formula>$F38="Création"</formula>
    </cfRule>
  </conditionalFormatting>
  <conditionalFormatting sqref="B38">
    <cfRule type="expression" dxfId="299" priority="22">
      <formula>$F38="Fermeture"</formula>
    </cfRule>
    <cfRule type="expression" dxfId="298" priority="23">
      <formula>$F38="Modification"</formula>
    </cfRule>
    <cfRule type="expression" dxfId="297" priority="24">
      <formula>$F38="Création"</formula>
    </cfRule>
  </conditionalFormatting>
  <conditionalFormatting sqref="B30">
    <cfRule type="expression" dxfId="296" priority="19">
      <formula>$F30="Fermeture"</formula>
    </cfRule>
    <cfRule type="expression" dxfId="295" priority="20">
      <formula>$F30="Modification"</formula>
    </cfRule>
    <cfRule type="expression" dxfId="294" priority="21">
      <formula>$F30="Création"</formula>
    </cfRule>
  </conditionalFormatting>
  <conditionalFormatting sqref="B39">
    <cfRule type="expression" dxfId="293" priority="10">
      <formula>$F39="Fermeture"</formula>
    </cfRule>
    <cfRule type="expression" dxfId="292" priority="11">
      <formula>$F39="Modification"</formula>
    </cfRule>
    <cfRule type="expression" dxfId="291" priority="12">
      <formula>$F39="Création"</formula>
    </cfRule>
  </conditionalFormatting>
  <conditionalFormatting sqref="B31">
    <cfRule type="expression" dxfId="290" priority="7">
      <formula>$F31="Fermeture"</formula>
    </cfRule>
    <cfRule type="expression" dxfId="289" priority="8">
      <formula>$F31="Modification"</formula>
    </cfRule>
    <cfRule type="expression" dxfId="288" priority="9">
      <formula>$F31="Création"</formula>
    </cfRule>
  </conditionalFormatting>
  <conditionalFormatting sqref="O31">
    <cfRule type="expression" dxfId="287" priority="4">
      <formula>$F31="Fermeture"</formula>
    </cfRule>
    <cfRule type="expression" dxfId="286" priority="5">
      <formula>$F31="Modification"</formula>
    </cfRule>
    <cfRule type="expression" dxfId="285" priority="6">
      <formula>$F31="Création"</formula>
    </cfRule>
  </conditionalFormatting>
  <conditionalFormatting sqref="O39">
    <cfRule type="expression" dxfId="284" priority="1">
      <formula>$F39="Fermeture"</formula>
    </cfRule>
    <cfRule type="expression" dxfId="283" priority="2">
      <formula>$F39="Modification"</formula>
    </cfRule>
    <cfRule type="expression" dxfId="282" priority="3">
      <formula>$F39="Création"</formula>
    </cfRule>
  </conditionalFormatting>
  <dataValidations count="6">
    <dataValidation type="list" allowBlank="1" showInputMessage="1" showErrorMessage="1" sqref="F19:F301" xr:uid="{30697DA2-C6C6-4315-945B-9E629C0E14C5}">
      <formula1>List_Statut</formula1>
    </dataValidation>
    <dataValidation type="list" allowBlank="1" showInputMessage="1" showErrorMessage="1" sqref="C19:C301" xr:uid="{409539C7-ECB2-4ACC-860B-53A7F308A523}">
      <formula1>"UE, ECUE, BLOC, OPTION, Parcours Pédagogique"</formula1>
    </dataValidation>
    <dataValidation type="list" allowBlank="1" showInputMessage="1" showErrorMessage="1" sqref="H19:H301" xr:uid="{3D487B3F-3E2C-403B-A171-598173EC3CED}">
      <formula1>List_CNU</formula1>
    </dataValidation>
    <dataValidation type="list" allowBlank="1" showInputMessage="1" showErrorMessage="1" sqref="M19:M301" xr:uid="{86F1776A-58BE-4ACE-AE8F-4770A1F73705}">
      <formula1>List_Mutualisation</formula1>
    </dataValidation>
    <dataValidation type="list" allowBlank="1" showInputMessage="1" showErrorMessage="1" sqref="E19:E301" xr:uid="{CA8A7066-FD1E-40CF-9A84-600A1E66D253}">
      <formula1>List_Type</formula1>
    </dataValidation>
    <dataValidation type="list" allowBlank="1" showInputMessage="1" showErrorMessage="1" sqref="L19:L301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70" zoomScaleNormal="70" workbookViewId="0">
      <pane ySplit="18" topLeftCell="A31" activePane="bottomLeft" state="frozen"/>
      <selection activeCell="D25" sqref="D25"/>
      <selection pane="bottomLeft" activeCell="D42" sqref="D42:D43"/>
    </sheetView>
  </sheetViews>
  <sheetFormatPr baseColWidth="10" defaultColWidth="11.453125" defaultRowHeight="14.5" x14ac:dyDescent="0.35"/>
  <cols>
    <col min="1" max="1" width="39" style="14" customWidth="1"/>
    <col min="2" max="2" width="50.7265625" style="14" customWidth="1"/>
    <col min="3" max="3" width="15.54296875" style="18" customWidth="1"/>
    <col min="4" max="4" width="20.81640625" style="14" customWidth="1"/>
    <col min="5" max="6" width="15.54296875" style="14" customWidth="1"/>
    <col min="7" max="7" width="22.7265625" style="14" customWidth="1"/>
    <col min="8" max="8" width="27.1796875" style="14" customWidth="1"/>
    <col min="9" max="9" width="35.26953125" style="14" customWidth="1"/>
    <col min="10" max="10" width="25.81640625" style="14" customWidth="1"/>
    <col min="11" max="11" width="40.7265625" style="14" customWidth="1"/>
    <col min="12" max="12" width="31.7265625" style="14" customWidth="1"/>
    <col min="13" max="13" width="22.453125" style="14" customWidth="1"/>
    <col min="14" max="15" width="20.26953125" style="14" customWidth="1"/>
    <col min="16" max="16" width="21.81640625" style="14" customWidth="1"/>
    <col min="17" max="17" width="20.54296875" style="14" customWidth="1"/>
    <col min="18" max="18" width="17.26953125" style="14" customWidth="1"/>
    <col min="19" max="19" width="44" style="14" customWidth="1"/>
    <col min="20" max="20" width="49.54296875" style="14" customWidth="1"/>
  </cols>
  <sheetData>
    <row r="1" spans="1:19" x14ac:dyDescent="0.35">
      <c r="A1" s="149"/>
      <c r="B1" s="149"/>
      <c r="C1" s="149"/>
      <c r="D1" s="149"/>
      <c r="E1" s="149"/>
      <c r="F1" s="149"/>
      <c r="G1" s="149"/>
      <c r="H1" s="149"/>
      <c r="I1" s="149"/>
      <c r="J1" s="34"/>
    </row>
    <row r="2" spans="1:19" x14ac:dyDescent="0.35">
      <c r="A2" s="149"/>
      <c r="B2" s="149"/>
      <c r="C2" s="149"/>
      <c r="D2" s="149"/>
      <c r="E2" s="149"/>
      <c r="F2" s="149"/>
      <c r="G2" s="149"/>
      <c r="H2" s="149"/>
      <c r="I2" s="149"/>
      <c r="J2" s="34"/>
    </row>
    <row r="3" spans="1:19" x14ac:dyDescent="0.35">
      <c r="A3" s="149"/>
      <c r="B3" s="149"/>
      <c r="C3" s="149"/>
      <c r="D3" s="149"/>
      <c r="E3" s="149"/>
      <c r="F3" s="149"/>
      <c r="G3" s="149"/>
      <c r="H3" s="149"/>
      <c r="I3" s="149"/>
      <c r="J3" s="34"/>
    </row>
    <row r="4" spans="1:19" x14ac:dyDescent="0.35">
      <c r="A4" s="149"/>
      <c r="B4" s="149"/>
      <c r="C4" s="149"/>
      <c r="D4" s="149"/>
      <c r="E4" s="149"/>
      <c r="F4" s="149"/>
      <c r="G4" s="149"/>
      <c r="H4" s="149"/>
      <c r="I4" s="149"/>
      <c r="J4" s="34"/>
    </row>
    <row r="5" spans="1:19" x14ac:dyDescent="0.35">
      <c r="A5" s="149"/>
      <c r="B5" s="149"/>
      <c r="C5" s="149"/>
      <c r="D5" s="149"/>
      <c r="E5" s="149"/>
      <c r="F5" s="149"/>
      <c r="G5" s="149"/>
      <c r="H5" s="149"/>
      <c r="I5" s="149"/>
      <c r="J5" s="34"/>
    </row>
    <row r="6" spans="1:19" x14ac:dyDescent="0.35">
      <c r="A6" s="149"/>
      <c r="B6" s="149"/>
      <c r="C6" s="149"/>
      <c r="D6" s="149"/>
      <c r="E6" s="149"/>
      <c r="F6" s="149"/>
      <c r="G6" s="149"/>
      <c r="H6" s="149"/>
      <c r="I6" s="149"/>
      <c r="J6" s="34"/>
    </row>
    <row r="7" spans="1:19" ht="14.5" customHeight="1" x14ac:dyDescent="0.35">
      <c r="A7" s="184" t="s">
        <v>231</v>
      </c>
      <c r="B7" s="148" t="str">
        <f>'Fiche Générale'!B3</f>
        <v>Portail_SV</v>
      </c>
      <c r="C7" s="151" t="s">
        <v>315</v>
      </c>
      <c r="D7" s="151"/>
      <c r="E7" s="187" t="str">
        <f>'Fiche Générale'!B4</f>
        <v>Sciences de la vie-Chimie</v>
      </c>
      <c r="F7" s="188"/>
      <c r="G7" s="151" t="s">
        <v>316</v>
      </c>
      <c r="H7" s="148">
        <f>'Fiche Générale'!B5</f>
        <v>0</v>
      </c>
      <c r="I7" s="148"/>
      <c r="J7" s="35"/>
      <c r="K7" s="19"/>
    </row>
    <row r="8" spans="1:19" ht="14.5" customHeight="1" x14ac:dyDescent="0.35">
      <c r="A8" s="185"/>
      <c r="B8" s="148"/>
      <c r="C8" s="151"/>
      <c r="D8" s="151"/>
      <c r="E8" s="187"/>
      <c r="F8" s="188"/>
      <c r="G8" s="151"/>
      <c r="H8" s="148"/>
      <c r="I8" s="148"/>
      <c r="J8" s="35"/>
      <c r="K8" s="19"/>
    </row>
    <row r="9" spans="1:19" ht="14.5" customHeight="1" x14ac:dyDescent="0.35">
      <c r="A9" s="185"/>
      <c r="B9" s="148"/>
      <c r="C9" s="151"/>
      <c r="D9" s="151"/>
      <c r="E9" s="187"/>
      <c r="F9" s="188"/>
      <c r="G9" s="151"/>
      <c r="H9" s="148"/>
      <c r="I9" s="148"/>
      <c r="J9" s="35"/>
      <c r="K9" s="19"/>
    </row>
    <row r="10" spans="1:19" ht="14.5" customHeight="1" x14ac:dyDescent="0.35">
      <c r="A10" s="185"/>
      <c r="B10" s="148"/>
      <c r="C10" s="158" t="s">
        <v>234</v>
      </c>
      <c r="D10" s="158"/>
      <c r="E10" s="162" t="str">
        <f>'Fiche Générale'!B9</f>
        <v>Double licence Chimie Sciences de la Vie</v>
      </c>
      <c r="F10" s="163"/>
      <c r="G10" s="163"/>
      <c r="H10" s="163"/>
      <c r="I10" s="164"/>
      <c r="J10" s="36"/>
      <c r="K10" s="19"/>
    </row>
    <row r="11" spans="1:19" ht="14.5" customHeight="1" x14ac:dyDescent="0.35">
      <c r="A11" s="186"/>
      <c r="B11" s="148"/>
      <c r="C11" s="158"/>
      <c r="D11" s="158"/>
      <c r="E11" s="165"/>
      <c r="F11" s="166"/>
      <c r="G11" s="166"/>
      <c r="H11" s="166"/>
      <c r="I11" s="167"/>
      <c r="J11" s="36"/>
      <c r="K11" s="19"/>
    </row>
    <row r="12" spans="1:19" x14ac:dyDescent="0.35">
      <c r="C12" s="14"/>
      <c r="I12" s="32"/>
      <c r="J12" s="32"/>
      <c r="M12" s="154" t="s">
        <v>317</v>
      </c>
      <c r="N12" s="155"/>
      <c r="O12" s="168"/>
      <c r="P12" s="154" t="s">
        <v>318</v>
      </c>
      <c r="Q12" s="155"/>
      <c r="R12" s="155"/>
      <c r="S12" s="168"/>
    </row>
    <row r="13" spans="1:19" x14ac:dyDescent="0.35">
      <c r="A13" s="170" t="s">
        <v>235</v>
      </c>
      <c r="B13" s="172" t="str">
        <f>'S5 Maquette'!B13:B14</f>
        <v>3 ème Année de Licence</v>
      </c>
      <c r="C13" s="172"/>
      <c r="D13" s="170" t="s">
        <v>319</v>
      </c>
      <c r="E13" s="172">
        <f>'S5 Maquette'!E13:F14</f>
        <v>0</v>
      </c>
      <c r="F13" s="172"/>
      <c r="G13" s="172"/>
      <c r="I13" s="32"/>
      <c r="J13" s="32"/>
      <c r="M13" s="156"/>
      <c r="N13" s="157"/>
      <c r="O13" s="169"/>
      <c r="P13" s="156"/>
      <c r="Q13" s="157"/>
      <c r="R13" s="157"/>
      <c r="S13" s="169"/>
    </row>
    <row r="14" spans="1:19" x14ac:dyDescent="0.35">
      <c r="A14" s="171"/>
      <c r="B14" s="172"/>
      <c r="C14" s="172"/>
      <c r="D14" s="171"/>
      <c r="E14" s="172"/>
      <c r="F14" s="172"/>
      <c r="G14" s="172"/>
      <c r="I14" s="32"/>
      <c r="J14" s="32"/>
      <c r="M14" s="150" t="s">
        <v>320</v>
      </c>
      <c r="N14" s="154" t="s">
        <v>321</v>
      </c>
      <c r="O14" s="168"/>
      <c r="P14" s="149"/>
      <c r="Q14" s="175"/>
      <c r="R14" s="178"/>
      <c r="S14" s="170"/>
    </row>
    <row r="15" spans="1:19" x14ac:dyDescent="0.35">
      <c r="A15" s="170" t="s">
        <v>322</v>
      </c>
      <c r="B15" s="180" t="str">
        <f>'S5 Maquette'!B15:B16</f>
        <v>Semestre 5</v>
      </c>
      <c r="C15" s="181"/>
      <c r="D15" s="170" t="s">
        <v>323</v>
      </c>
      <c r="E15" s="172">
        <f>'S5 Maquette'!E15:F16</f>
        <v>0</v>
      </c>
      <c r="F15" s="172"/>
      <c r="G15" s="172"/>
      <c r="I15" s="32"/>
      <c r="J15" s="32"/>
      <c r="M15" s="150"/>
      <c r="N15" s="173"/>
      <c r="O15" s="174"/>
      <c r="P15" s="149"/>
      <c r="Q15" s="176"/>
      <c r="R15" s="178"/>
      <c r="S15" s="179"/>
    </row>
    <row r="16" spans="1:19" x14ac:dyDescent="0.35">
      <c r="A16" s="171"/>
      <c r="B16" s="182"/>
      <c r="C16" s="183"/>
      <c r="D16" s="171"/>
      <c r="E16" s="172"/>
      <c r="F16" s="172"/>
      <c r="G16" s="172"/>
      <c r="I16" s="32"/>
      <c r="J16" s="32"/>
      <c r="M16" s="150"/>
      <c r="N16" s="173"/>
      <c r="O16" s="174"/>
      <c r="P16" s="149"/>
      <c r="Q16" s="176"/>
      <c r="R16" s="178"/>
      <c r="S16" s="179"/>
    </row>
    <row r="17" spans="1:20" x14ac:dyDescent="0.35">
      <c r="L17" s="15"/>
      <c r="M17" s="150"/>
      <c r="N17" s="156"/>
      <c r="O17" s="169"/>
      <c r="P17" s="149"/>
      <c r="Q17" s="177"/>
      <c r="R17" s="178"/>
      <c r="S17" s="171"/>
    </row>
    <row r="18" spans="1:20" ht="59.5" customHeight="1" x14ac:dyDescent="0.35">
      <c r="A18" s="3" t="s">
        <v>324</v>
      </c>
      <c r="B18" s="33" t="s">
        <v>325</v>
      </c>
      <c r="C18" s="3" t="s">
        <v>5</v>
      </c>
      <c r="D18" s="3" t="s">
        <v>326</v>
      </c>
      <c r="E18" s="3" t="s">
        <v>327</v>
      </c>
      <c r="F18" s="3" t="s">
        <v>328</v>
      </c>
      <c r="G18" s="3" t="s">
        <v>329</v>
      </c>
      <c r="H18" s="3" t="s">
        <v>330</v>
      </c>
      <c r="I18" s="3" t="s">
        <v>331</v>
      </c>
      <c r="J18" s="3" t="s">
        <v>332</v>
      </c>
      <c r="K18" s="3" t="s">
        <v>333</v>
      </c>
      <c r="L18" s="3" t="s">
        <v>334</v>
      </c>
      <c r="M18" s="3" t="s">
        <v>335</v>
      </c>
      <c r="N18" s="3" t="s">
        <v>325</v>
      </c>
      <c r="O18" s="3" t="s">
        <v>336</v>
      </c>
      <c r="P18" s="3" t="s">
        <v>337</v>
      </c>
      <c r="Q18" s="3" t="s">
        <v>325</v>
      </c>
      <c r="R18" s="3" t="s">
        <v>336</v>
      </c>
      <c r="S18" s="4" t="s">
        <v>338</v>
      </c>
      <c r="T18" s="4" t="s">
        <v>339</v>
      </c>
    </row>
    <row r="19" spans="1:20" ht="30.65" customHeight="1" x14ac:dyDescent="0.35">
      <c r="A19" s="50" t="str">
        <f>'S5 Maquette'!B19</f>
        <v xml:space="preserve">UE Competences transversales 5 </v>
      </c>
      <c r="B19" s="51" t="str">
        <f>'S5 Maquette'!C19</f>
        <v>UE</v>
      </c>
      <c r="C19" s="54">
        <f>'S5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2"/>
    </row>
    <row r="20" spans="1:20" ht="30.65" customHeight="1" x14ac:dyDescent="0.35">
      <c r="A20" s="50" t="str">
        <f>'S5 Maquette'!B20</f>
        <v>Competences numeriques 3</v>
      </c>
      <c r="B20" s="51" t="str">
        <f>'S5 Maquette'!C20</f>
        <v>ECUE</v>
      </c>
      <c r="C20" s="54">
        <f>'S5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2"/>
    </row>
    <row r="21" spans="1:20" ht="30.65" customHeight="1" x14ac:dyDescent="0.35">
      <c r="A21" s="50" t="str">
        <f>'S5 Maquette'!B21</f>
        <v xml:space="preserve">Competences informationnelles 3 </v>
      </c>
      <c r="B21" s="51" t="str">
        <f>'S5 Maquette'!C21</f>
        <v>ECUE</v>
      </c>
      <c r="C21" s="54">
        <f>'S5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2"/>
    </row>
    <row r="22" spans="1:20" ht="30.65" customHeight="1" x14ac:dyDescent="0.35">
      <c r="A22" s="50" t="str">
        <f>'S5 Maquette'!B22</f>
        <v xml:space="preserve">Anglais 5 </v>
      </c>
      <c r="B22" s="51" t="str">
        <f>'S5 Maquette'!C22</f>
        <v>ECUE</v>
      </c>
      <c r="C22" s="54">
        <f>'S5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2"/>
    </row>
    <row r="23" spans="1:20" ht="30.65" customHeight="1" x14ac:dyDescent="0.35">
      <c r="A23" s="52" t="str">
        <f>'S5 Maquette'!B23</f>
        <v>UE CHIMIE: Thermodynamique 3</v>
      </c>
      <c r="B23" s="53" t="str">
        <f>'S5 Maquette'!C23</f>
        <v>UE</v>
      </c>
      <c r="C23" s="53"/>
      <c r="D23" s="93" t="s">
        <v>340</v>
      </c>
      <c r="E23" s="57"/>
      <c r="F23" s="57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80" t="s">
        <v>341</v>
      </c>
    </row>
    <row r="24" spans="1:20" ht="30.65" customHeight="1" x14ac:dyDescent="0.35">
      <c r="A24" s="52" t="str">
        <f>'S5 Maquette'!B24</f>
        <v>UE CHIMIE: Cinétique et électrochimie</v>
      </c>
      <c r="B24" s="53" t="str">
        <f>'S5 Maquette'!C24</f>
        <v>UE</v>
      </c>
      <c r="C24" s="53">
        <f>'S5 Maquette'!F24</f>
        <v>0</v>
      </c>
      <c r="D24" s="93" t="s">
        <v>340</v>
      </c>
      <c r="E24" s="57"/>
      <c r="F24" s="57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80" t="s">
        <v>341</v>
      </c>
    </row>
    <row r="25" spans="1:20" ht="30.65" customHeight="1" x14ac:dyDescent="0.35">
      <c r="A25" s="52" t="str">
        <f>'S5 Maquette'!B25</f>
        <v>ECUE CHIMIE: Cinétique 2</v>
      </c>
      <c r="B25" s="53" t="str">
        <f>'S5 Maquette'!C25</f>
        <v>ECUE</v>
      </c>
      <c r="C25" s="53"/>
      <c r="D25" s="93" t="s">
        <v>340</v>
      </c>
      <c r="E25" s="57"/>
      <c r="F25" s="57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80" t="s">
        <v>341</v>
      </c>
    </row>
    <row r="26" spans="1:20" ht="30.65" customHeight="1" x14ac:dyDescent="0.35">
      <c r="A26" s="52" t="str">
        <f>'S5 Maquette'!B26</f>
        <v>UE CHIMIE: Electrochimie</v>
      </c>
      <c r="B26" s="53" t="str">
        <f>'S5 Maquette'!C26</f>
        <v>ECUE</v>
      </c>
      <c r="C26" s="53">
        <f>'S5 Maquette'!F26</f>
        <v>0</v>
      </c>
      <c r="D26" s="93" t="s">
        <v>340</v>
      </c>
      <c r="E26" s="57"/>
      <c r="F26" s="57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80" t="s">
        <v>341</v>
      </c>
    </row>
    <row r="27" spans="1:20" ht="30.65" customHeight="1" x14ac:dyDescent="0.35">
      <c r="A27" s="52" t="str">
        <f>'S5 Maquette'!B27</f>
        <v>UE CHIMIE: Chimie organique avancée 1</v>
      </c>
      <c r="B27" s="53" t="str">
        <f>'S5 Maquette'!C27</f>
        <v>UE</v>
      </c>
      <c r="C27" s="53">
        <f>'S5 Maquette'!F27</f>
        <v>0</v>
      </c>
      <c r="D27" s="93" t="s">
        <v>340</v>
      </c>
      <c r="E27" s="5"/>
      <c r="F27" s="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80" t="s">
        <v>341</v>
      </c>
    </row>
    <row r="28" spans="1:20" ht="30.65" customHeight="1" x14ac:dyDescent="0.35">
      <c r="A28" s="52" t="str">
        <f>'S5 Maquette'!B28</f>
        <v>ECUE CHIMIE: Outils mécanistiques et réactivité 1</v>
      </c>
      <c r="B28" s="53" t="str">
        <f>'S5 Maquette'!C28</f>
        <v>ECUE</v>
      </c>
      <c r="C28" s="53">
        <f>'S5 Maquette'!F28</f>
        <v>0</v>
      </c>
      <c r="D28" s="93" t="s">
        <v>340</v>
      </c>
      <c r="E28" s="5"/>
      <c r="F28" s="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80" t="s">
        <v>341</v>
      </c>
    </row>
    <row r="29" spans="1:20" ht="30.65" customHeight="1" x14ac:dyDescent="0.35">
      <c r="A29" s="52" t="str">
        <f>'S5 Maquette'!B29</f>
        <v>ECUE CHIMIE: Stratégie de synthèse 1</v>
      </c>
      <c r="B29" s="53" t="str">
        <f>'S5 Maquette'!C29</f>
        <v>ECUE</v>
      </c>
      <c r="C29" s="53">
        <f>'S5 Maquette'!F29</f>
        <v>0</v>
      </c>
      <c r="D29" s="93" t="s">
        <v>340</v>
      </c>
      <c r="E29" s="5"/>
      <c r="F29" s="5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80" t="s">
        <v>341</v>
      </c>
    </row>
    <row r="30" spans="1:20" ht="30.65" customHeight="1" x14ac:dyDescent="0.35">
      <c r="A30" s="52" t="str">
        <f>'S5 Maquette'!B30</f>
        <v>Choix du parcours pédagogique: min 1, max 1</v>
      </c>
      <c r="B30" s="53" t="str">
        <f>'S5 Maquette'!C30</f>
        <v>OPTION</v>
      </c>
      <c r="C30" s="53">
        <f>'S5 Maquette'!F30</f>
        <v>0</v>
      </c>
      <c r="D30" s="5"/>
      <c r="E30" s="5"/>
      <c r="F30" s="5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65" customHeight="1" x14ac:dyDescent="0.35">
      <c r="A31" s="52" t="str">
        <f>'S5 Maquette'!B31</f>
        <v>Parcours SV 1: Biologie des Organismes et des Ecosystèmes (BOE)</v>
      </c>
      <c r="B31" s="53" t="str">
        <f>'S5 Maquette'!C31</f>
        <v>Parcours Pédagogique</v>
      </c>
      <c r="C31" s="53"/>
      <c r="D31" s="5"/>
      <c r="E31" s="5"/>
      <c r="F31" s="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80" t="s">
        <v>342</v>
      </c>
    </row>
    <row r="32" spans="1:20" ht="30.65" customHeight="1" x14ac:dyDescent="0.35">
      <c r="A32" s="52" t="str">
        <f>'S5 Maquette'!B32</f>
        <v>UE SV: Ecosystèmes et Ecotoxicologie</v>
      </c>
      <c r="B32" s="53" t="str">
        <f>'S5 Maquette'!C32</f>
        <v>UE</v>
      </c>
      <c r="C32" s="53"/>
      <c r="D32" s="93" t="s">
        <v>340</v>
      </c>
      <c r="E32" s="5"/>
      <c r="F32" s="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80" t="s">
        <v>342</v>
      </c>
    </row>
    <row r="33" spans="1:20" ht="30.65" customHeight="1" x14ac:dyDescent="0.35">
      <c r="A33" s="52" t="str">
        <f>'S5 Maquette'!B33</f>
        <v>ECUE  SV: Ecosystèmes</v>
      </c>
      <c r="B33" s="53" t="str">
        <f>'S5 Maquette'!C33</f>
        <v>ECUE</v>
      </c>
      <c r="C33" s="53"/>
      <c r="D33" s="93" t="s">
        <v>340</v>
      </c>
      <c r="E33" s="5"/>
      <c r="F33" s="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80" t="s">
        <v>342</v>
      </c>
    </row>
    <row r="34" spans="1:20" ht="30.65" customHeight="1" x14ac:dyDescent="0.35">
      <c r="A34" s="52" t="str">
        <f>'S5 Maquette'!B34</f>
        <v>ECUE  SV:  Introduction à l'écotoxicologie</v>
      </c>
      <c r="B34" s="53" t="str">
        <f>'S5 Maquette'!C34</f>
        <v>ECUE</v>
      </c>
      <c r="C34" s="53"/>
      <c r="D34" s="93" t="s">
        <v>340</v>
      </c>
      <c r="E34" s="5"/>
      <c r="F34" s="5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80" t="s">
        <v>342</v>
      </c>
    </row>
    <row r="35" spans="1:20" ht="30.65" customHeight="1" x14ac:dyDescent="0.35">
      <c r="A35" s="52" t="str">
        <f>'S5 Maquette'!B35</f>
        <v>UE SV: Physiologie, Endocrinologie et Ecologie</v>
      </c>
      <c r="B35" s="53" t="str">
        <f>'S5 Maquette'!C35</f>
        <v>UE</v>
      </c>
      <c r="C35" s="53"/>
      <c r="D35" s="93" t="s">
        <v>340</v>
      </c>
      <c r="E35" s="5"/>
      <c r="F35" s="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80" t="s">
        <v>342</v>
      </c>
    </row>
    <row r="36" spans="1:20" ht="30.65" customHeight="1" x14ac:dyDescent="0.35">
      <c r="A36" s="52" t="str">
        <f>'S5 Maquette'!B36</f>
        <v>ECUE  SV: Physiologie comparée des grandes fonctions animales</v>
      </c>
      <c r="B36" s="53" t="str">
        <f>'S5 Maquette'!C36</f>
        <v>ECUE</v>
      </c>
      <c r="C36" s="53"/>
      <c r="D36" s="93" t="s">
        <v>340</v>
      </c>
      <c r="E36" s="5"/>
      <c r="F36" s="5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80" t="s">
        <v>342</v>
      </c>
    </row>
    <row r="37" spans="1:20" ht="30.65" customHeight="1" x14ac:dyDescent="0.35">
      <c r="A37" s="52" t="str">
        <f>'S5 Maquette'!B37</f>
        <v>ECUE  SV: Endocrinologie comparée</v>
      </c>
      <c r="B37" s="53" t="str">
        <f>'S5 Maquette'!C37</f>
        <v>ECUE</v>
      </c>
      <c r="C37" s="53"/>
      <c r="D37" s="93" t="s">
        <v>340</v>
      </c>
      <c r="E37" s="5"/>
      <c r="F37" s="5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80" t="s">
        <v>342</v>
      </c>
    </row>
    <row r="38" spans="1:20" ht="30.65" customHeight="1" x14ac:dyDescent="0.35">
      <c r="A38" s="52" t="str">
        <f>'S5 Maquette'!B38</f>
        <v>ECUE  SV: Ecologie comportementale</v>
      </c>
      <c r="B38" s="53" t="str">
        <f>'S5 Maquette'!C38</f>
        <v>ECUE</v>
      </c>
      <c r="C38" s="53"/>
      <c r="D38" s="93" t="s">
        <v>340</v>
      </c>
      <c r="E38" s="5"/>
      <c r="F38" s="5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80" t="s">
        <v>342</v>
      </c>
    </row>
    <row r="39" spans="1:20" ht="30.65" customHeight="1" x14ac:dyDescent="0.35">
      <c r="A39" s="52" t="str">
        <f>'S5 Maquette'!B39</f>
        <v xml:space="preserve"> Parcours SV2: Biochimie Physiologie et Neurobiologie (BPN)</v>
      </c>
      <c r="B39" s="53" t="str">
        <f>'S5 Maquette'!C39</f>
        <v>Parcours Pédagogique</v>
      </c>
      <c r="C39" s="53"/>
      <c r="D39" s="5"/>
      <c r="E39" s="5"/>
      <c r="F39" s="5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80" t="s">
        <v>342</v>
      </c>
    </row>
    <row r="40" spans="1:20" ht="30.65" customHeight="1" x14ac:dyDescent="0.35">
      <c r="A40" s="52" t="str">
        <f>'S5 Maquette'!B40</f>
        <v>UE SV: Neurosciences intégratives</v>
      </c>
      <c r="B40" s="53" t="str">
        <f>'S5 Maquette'!C40</f>
        <v>UE</v>
      </c>
      <c r="C40" s="53"/>
      <c r="D40" s="93" t="s">
        <v>340</v>
      </c>
      <c r="E40" s="5"/>
      <c r="F40" s="5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80" t="s">
        <v>342</v>
      </c>
    </row>
    <row r="41" spans="1:20" ht="30.65" customHeight="1" x14ac:dyDescent="0.35">
      <c r="A41" s="52" t="str">
        <f>'S5 Maquette'!B41</f>
        <v>UE SV DL BPN: Phys. Anim. et Bioch. Regul. Enzym.</v>
      </c>
      <c r="B41" s="53" t="str">
        <f>'S5 Maquette'!C41</f>
        <v>UE</v>
      </c>
      <c r="C41" s="53"/>
      <c r="D41" s="5"/>
      <c r="E41" s="5"/>
      <c r="F41" s="5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80" t="s">
        <v>342</v>
      </c>
    </row>
    <row r="42" spans="1:20" ht="30.65" customHeight="1" x14ac:dyDescent="0.35">
      <c r="A42" s="52" t="str">
        <f>'S5 Maquette'!B42</f>
        <v>ECUE  SV: Physiologie animale intégrée</v>
      </c>
      <c r="B42" s="53" t="str">
        <f>'S5 Maquette'!C42</f>
        <v>ECUE</v>
      </c>
      <c r="C42" s="53"/>
      <c r="D42" s="111">
        <v>0.5</v>
      </c>
      <c r="E42" s="5"/>
      <c r="F42" s="5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80" t="s">
        <v>342</v>
      </c>
    </row>
    <row r="43" spans="1:20" ht="30.65" customHeight="1" x14ac:dyDescent="0.35">
      <c r="A43" s="52" t="str">
        <f>'S5 Maquette'!B43</f>
        <v>ECUE  SV: Biochimie structurale et régulations enzymatiques</v>
      </c>
      <c r="B43" s="53" t="str">
        <f>'S5 Maquette'!C43</f>
        <v>ECUE</v>
      </c>
      <c r="C43" s="53"/>
      <c r="D43" s="111">
        <v>0.5</v>
      </c>
      <c r="E43" s="5"/>
      <c r="F43" s="5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80" t="s">
        <v>342</v>
      </c>
    </row>
    <row r="44" spans="1:20" ht="30.65" customHeight="1" x14ac:dyDescent="0.35">
      <c r="A44" s="52">
        <f>'S5 Maquette'!B44</f>
        <v>0</v>
      </c>
      <c r="B44" s="53">
        <f>'S5 Maquette'!C44</f>
        <v>0</v>
      </c>
      <c r="C44" s="53">
        <f>'S5 Maquette'!F44</f>
        <v>0</v>
      </c>
      <c r="D44" s="5"/>
      <c r="E44" s="5"/>
      <c r="F44" s="5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65" customHeight="1" x14ac:dyDescent="0.35">
      <c r="A45" s="52">
        <f>'S5 Maquette'!B45</f>
        <v>0</v>
      </c>
      <c r="B45" s="53">
        <f>'S5 Maquette'!C45</f>
        <v>0</v>
      </c>
      <c r="C45" s="53">
        <f>'S5 Maquette'!F45</f>
        <v>0</v>
      </c>
      <c r="D45" s="5"/>
      <c r="E45" s="5"/>
      <c r="F45" s="5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65" customHeight="1" x14ac:dyDescent="0.35">
      <c r="A46" s="52">
        <f>'S5 Maquette'!B46</f>
        <v>0</v>
      </c>
      <c r="B46" s="53">
        <f>'S5 Maquette'!C46</f>
        <v>0</v>
      </c>
      <c r="C46" s="53">
        <f>'S5 Maquette'!F46</f>
        <v>0</v>
      </c>
      <c r="D46" s="5"/>
      <c r="E46" s="5"/>
      <c r="F46" s="5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65" customHeight="1" x14ac:dyDescent="0.35">
      <c r="A47" s="52">
        <f>'S5 Maquette'!B47</f>
        <v>0</v>
      </c>
      <c r="B47" s="53">
        <f>'S5 Maquette'!C47</f>
        <v>0</v>
      </c>
      <c r="C47" s="53">
        <f>'S5 Maquette'!F47</f>
        <v>0</v>
      </c>
      <c r="D47" s="5"/>
      <c r="E47" s="5"/>
      <c r="F47" s="5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65" customHeight="1" x14ac:dyDescent="0.35">
      <c r="A48" s="52">
        <f>'S5 Maquette'!B48</f>
        <v>0</v>
      </c>
      <c r="B48" s="53">
        <f>'S5 Maquette'!C48</f>
        <v>0</v>
      </c>
      <c r="C48" s="53">
        <f>'S5 Maquette'!F48</f>
        <v>0</v>
      </c>
      <c r="D48" s="5"/>
      <c r="E48" s="5"/>
      <c r="F48" s="5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65" customHeight="1" x14ac:dyDescent="0.35">
      <c r="A49" s="52">
        <f>'S5 Maquette'!B49</f>
        <v>0</v>
      </c>
      <c r="B49" s="53">
        <f>'S5 Maquette'!C49</f>
        <v>0</v>
      </c>
      <c r="C49" s="53">
        <f>'S5 Maquette'!F49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65" customHeight="1" x14ac:dyDescent="0.35">
      <c r="A50" s="52">
        <f>'S5 Maquette'!B50</f>
        <v>0</v>
      </c>
      <c r="B50" s="53">
        <f>'S5 Maquette'!C50</f>
        <v>0</v>
      </c>
      <c r="C50" s="53">
        <f>'S5 Maquette'!F50</f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65" customHeight="1" x14ac:dyDescent="0.35">
      <c r="A51" s="52">
        <f>'S5 Maquette'!B51</f>
        <v>0</v>
      </c>
      <c r="B51" s="53">
        <f>'S5 Maquette'!C51</f>
        <v>0</v>
      </c>
      <c r="C51" s="53">
        <f>'S5 Maquette'!F51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65" customHeight="1" x14ac:dyDescent="0.35">
      <c r="A52" s="52">
        <f>'S5 Maquette'!B52</f>
        <v>0</v>
      </c>
      <c r="B52" s="53">
        <f>'S5 Maquette'!C52</f>
        <v>0</v>
      </c>
      <c r="C52" s="53">
        <f>'S5 Maquette'!F52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65" customHeight="1" x14ac:dyDescent="0.35">
      <c r="A53" s="52">
        <f>'S5 Maquette'!B53</f>
        <v>0</v>
      </c>
      <c r="B53" s="53">
        <f>'S5 Maquette'!C53</f>
        <v>0</v>
      </c>
      <c r="C53" s="53">
        <f>'S5 Maquette'!F53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65" customHeight="1" x14ac:dyDescent="0.35">
      <c r="A54" s="52">
        <f>'S5 Maquette'!B54</f>
        <v>0</v>
      </c>
      <c r="B54" s="53">
        <f>'S5 Maquette'!C54</f>
        <v>0</v>
      </c>
      <c r="C54" s="53">
        <f>'S5 Maquette'!F54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65" customHeight="1" x14ac:dyDescent="0.35">
      <c r="A55" s="52">
        <f>'S5 Maquette'!B55</f>
        <v>0</v>
      </c>
      <c r="B55" s="53">
        <f>'S5 Maquette'!C55</f>
        <v>0</v>
      </c>
      <c r="C55" s="53">
        <f>'S5 Maquette'!F55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65" customHeight="1" x14ac:dyDescent="0.35">
      <c r="A56" s="52">
        <f>'S5 Maquette'!B56</f>
        <v>0</v>
      </c>
      <c r="B56" s="53">
        <f>'S5 Maquette'!C56</f>
        <v>0</v>
      </c>
      <c r="C56" s="53">
        <f>'S5 Maquette'!F56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65" customHeight="1" x14ac:dyDescent="0.35">
      <c r="A57" s="52">
        <f>'S5 Maquette'!B57</f>
        <v>0</v>
      </c>
      <c r="B57" s="53">
        <f>'S5 Maquette'!C57</f>
        <v>0</v>
      </c>
      <c r="C57" s="53">
        <f>'S5 Maquette'!F57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65" customHeight="1" x14ac:dyDescent="0.35">
      <c r="A58" s="52">
        <f>'S5 Maquette'!B58</f>
        <v>0</v>
      </c>
      <c r="B58" s="53">
        <f>'S5 Maquette'!C58</f>
        <v>0</v>
      </c>
      <c r="C58" s="58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65" customHeight="1" x14ac:dyDescent="0.35">
      <c r="A59" s="52">
        <f>'S5 Maquette'!B59</f>
        <v>0</v>
      </c>
      <c r="B59" s="53">
        <f>'S5 Maquette'!C59</f>
        <v>0</v>
      </c>
      <c r="C59" s="58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65" customHeight="1" x14ac:dyDescent="0.35">
      <c r="A60" s="52">
        <f>'S5 Maquette'!B60</f>
        <v>0</v>
      </c>
      <c r="B60" s="53">
        <f>'S5 Maquette'!C60</f>
        <v>0</v>
      </c>
      <c r="C60" s="58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65" customHeight="1" x14ac:dyDescent="0.35">
      <c r="A61" s="40">
        <f>'S5 Maquette'!B62</f>
        <v>0</v>
      </c>
      <c r="B61" s="40">
        <f>'S5 Maquette'!C62</f>
        <v>0</v>
      </c>
      <c r="C61" s="39">
        <f>'S5 Maquette'!F62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65" customHeight="1" x14ac:dyDescent="0.35">
      <c r="A62" s="40">
        <f>'S5 Maquette'!B63</f>
        <v>0</v>
      </c>
      <c r="B62" s="40">
        <f>'S5 Maquette'!C63</f>
        <v>0</v>
      </c>
      <c r="C62" s="39">
        <f>'S5 Maquette'!F63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65" customHeight="1" x14ac:dyDescent="0.35">
      <c r="A63" s="40">
        <f>'S5 Maquette'!B64</f>
        <v>0</v>
      </c>
      <c r="B63" s="40">
        <f>'S5 Maquette'!C64</f>
        <v>0</v>
      </c>
      <c r="C63" s="39">
        <f>'S5 Maquette'!F64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65" customHeight="1" x14ac:dyDescent="0.35">
      <c r="A64" s="40">
        <f>'S5 Maquette'!B65</f>
        <v>0</v>
      </c>
      <c r="B64" s="40">
        <f>'S5 Maquette'!C65</f>
        <v>0</v>
      </c>
      <c r="C64" s="39">
        <f>'S5 Maquette'!F65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65" customHeight="1" x14ac:dyDescent="0.35">
      <c r="A65" s="40">
        <f>'S5 Maquette'!B66</f>
        <v>0</v>
      </c>
      <c r="B65" s="40">
        <f>'S5 Maquette'!C66</f>
        <v>0</v>
      </c>
      <c r="C65" s="39">
        <f>'S5 Maquette'!F66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65" customHeight="1" x14ac:dyDescent="0.35">
      <c r="A66" s="40">
        <f>'S5 Maquette'!B67</f>
        <v>0</v>
      </c>
      <c r="B66" s="40">
        <f>'S5 Maquette'!C67</f>
        <v>0</v>
      </c>
      <c r="C66" s="39">
        <f>'S5 Maquette'!F67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65" customHeight="1" x14ac:dyDescent="0.35">
      <c r="A67" s="40">
        <f>'S5 Maquette'!B68</f>
        <v>0</v>
      </c>
      <c r="B67" s="40">
        <f>'S5 Maquette'!C68</f>
        <v>0</v>
      </c>
      <c r="C67" s="39">
        <f>'S5 Maquette'!F68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65" customHeight="1" x14ac:dyDescent="0.35">
      <c r="A68" s="40">
        <f>'S5 Maquette'!B69</f>
        <v>0</v>
      </c>
      <c r="B68" s="40">
        <f>'S5 Maquette'!C69</f>
        <v>0</v>
      </c>
      <c r="C68" s="39">
        <f>'S5 Maquette'!F69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65" customHeight="1" x14ac:dyDescent="0.35">
      <c r="A69" s="40">
        <f>'S5 Maquette'!B70</f>
        <v>0</v>
      </c>
      <c r="B69" s="40">
        <f>'S5 Maquette'!C70</f>
        <v>0</v>
      </c>
      <c r="C69" s="39">
        <f>'S5 Maquette'!F70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65" customHeight="1" x14ac:dyDescent="0.35">
      <c r="A70" s="40">
        <f>'S5 Maquette'!B71</f>
        <v>0</v>
      </c>
      <c r="B70" s="40">
        <f>'S5 Maquette'!C71</f>
        <v>0</v>
      </c>
      <c r="C70" s="39">
        <f>'S5 Maquette'!F71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65" customHeight="1" x14ac:dyDescent="0.35">
      <c r="A71" s="40">
        <f>'S5 Maquette'!B72</f>
        <v>0</v>
      </c>
      <c r="B71" s="40">
        <f>'S5 Maquette'!C72</f>
        <v>0</v>
      </c>
      <c r="C71" s="39">
        <f>'S5 Maquette'!F72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65" customHeight="1" x14ac:dyDescent="0.35">
      <c r="A72" s="40">
        <f>'S5 Maquette'!B73</f>
        <v>0</v>
      </c>
      <c r="B72" s="40">
        <f>'S5 Maquette'!C73</f>
        <v>0</v>
      </c>
      <c r="C72" s="39">
        <f>'S5 Maquette'!F73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65" customHeight="1" x14ac:dyDescent="0.35">
      <c r="A73" s="40">
        <f>'S5 Maquette'!B74</f>
        <v>0</v>
      </c>
      <c r="B73" s="40">
        <f>'S5 Maquette'!C74</f>
        <v>0</v>
      </c>
      <c r="C73" s="39">
        <f>'S5 Maquette'!F74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65" customHeight="1" x14ac:dyDescent="0.35">
      <c r="A74" s="40">
        <f>'S5 Maquette'!B75</f>
        <v>0</v>
      </c>
      <c r="B74" s="40">
        <f>'S5 Maquette'!C75</f>
        <v>0</v>
      </c>
      <c r="C74" s="39">
        <f>'S5 Maquette'!F75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65" customHeight="1" x14ac:dyDescent="0.35">
      <c r="A75" s="40">
        <f>'S5 Maquette'!B76</f>
        <v>0</v>
      </c>
      <c r="B75" s="40">
        <f>'S5 Maquette'!C76</f>
        <v>0</v>
      </c>
      <c r="C75" s="39">
        <f>'S5 Maquette'!F76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65" customHeight="1" x14ac:dyDescent="0.35">
      <c r="A76" s="40">
        <f>'S5 Maquette'!B77</f>
        <v>0</v>
      </c>
      <c r="B76" s="40">
        <f>'S5 Maquette'!C77</f>
        <v>0</v>
      </c>
      <c r="C76" s="39">
        <f>'S5 Maquette'!F77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65" customHeight="1" x14ac:dyDescent="0.35">
      <c r="A77" s="40">
        <f>'S5 Maquette'!B78</f>
        <v>0</v>
      </c>
      <c r="B77" s="40">
        <f>'S5 Maquette'!C78</f>
        <v>0</v>
      </c>
      <c r="C77" s="39">
        <f>'S5 Maquette'!F78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65" customHeight="1" x14ac:dyDescent="0.35">
      <c r="A78" s="40">
        <f>'S5 Maquette'!B79</f>
        <v>0</v>
      </c>
      <c r="B78" s="40">
        <f>'S5 Maquette'!C79</f>
        <v>0</v>
      </c>
      <c r="C78" s="39">
        <f>'S5 Maquette'!F79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65" customHeight="1" x14ac:dyDescent="0.35">
      <c r="A79" s="40">
        <f>'S5 Maquette'!B80</f>
        <v>0</v>
      </c>
      <c r="B79" s="40">
        <f>'S5 Maquette'!C80</f>
        <v>0</v>
      </c>
      <c r="C79" s="39">
        <f>'S5 Maquette'!F80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65" customHeight="1" x14ac:dyDescent="0.35">
      <c r="A80" s="40">
        <f>'S5 Maquette'!B81</f>
        <v>0</v>
      </c>
      <c r="B80" s="40">
        <f>'S5 Maquette'!C81</f>
        <v>0</v>
      </c>
      <c r="C80" s="39">
        <f>'S5 Maquette'!F81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65" customHeight="1" x14ac:dyDescent="0.35">
      <c r="A81" s="40">
        <f>'S5 Maquette'!B82</f>
        <v>0</v>
      </c>
      <c r="B81" s="40">
        <f>'S5 Maquette'!C82</f>
        <v>0</v>
      </c>
      <c r="C81" s="39">
        <f>'S5 Maquette'!F82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65" customHeight="1" x14ac:dyDescent="0.35">
      <c r="A82" s="40">
        <f>'S5 Maquette'!B83</f>
        <v>0</v>
      </c>
      <c r="B82" s="40">
        <f>'S5 Maquette'!C83</f>
        <v>0</v>
      </c>
      <c r="C82" s="39">
        <f>'S5 Maquette'!F83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65" customHeight="1" x14ac:dyDescent="0.35">
      <c r="A83" s="40">
        <f>'S5 Maquette'!B84</f>
        <v>0</v>
      </c>
      <c r="B83" s="40">
        <f>'S5 Maquette'!C84</f>
        <v>0</v>
      </c>
      <c r="C83" s="39">
        <f>'S5 Maquette'!F84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65" customHeight="1" x14ac:dyDescent="0.35">
      <c r="A84" s="40">
        <f>'S5 Maquette'!B85</f>
        <v>0</v>
      </c>
      <c r="B84" s="40">
        <f>'S5 Maquette'!C85</f>
        <v>0</v>
      </c>
      <c r="C84" s="39">
        <f>'S5 Maquette'!F85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65" customHeight="1" x14ac:dyDescent="0.35">
      <c r="A85" s="40">
        <f>'S5 Maquette'!B86</f>
        <v>0</v>
      </c>
      <c r="B85" s="40">
        <f>'S5 Maquette'!C86</f>
        <v>0</v>
      </c>
      <c r="C85" s="39">
        <f>'S5 Maquette'!F86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65" customHeight="1" x14ac:dyDescent="0.35">
      <c r="A86" s="40">
        <f>'S5 Maquette'!B87</f>
        <v>0</v>
      </c>
      <c r="B86" s="40">
        <f>'S5 Maquette'!C87</f>
        <v>0</v>
      </c>
      <c r="C86" s="39">
        <f>'S5 Maquette'!F87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65" customHeight="1" x14ac:dyDescent="0.35">
      <c r="A87" s="40">
        <f>'S5 Maquette'!B88</f>
        <v>0</v>
      </c>
      <c r="B87" s="40">
        <f>'S5 Maquette'!C88</f>
        <v>0</v>
      </c>
      <c r="C87" s="39">
        <f>'S5 Maquette'!F88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65" customHeight="1" x14ac:dyDescent="0.35">
      <c r="A88" s="40">
        <f>'S5 Maquette'!B89</f>
        <v>0</v>
      </c>
      <c r="B88" s="40">
        <f>'S5 Maquette'!C89</f>
        <v>0</v>
      </c>
      <c r="C88" s="39">
        <f>'S5 Maquette'!F89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65" customHeight="1" x14ac:dyDescent="0.35">
      <c r="A89" s="40">
        <f>'S5 Maquette'!B90</f>
        <v>0</v>
      </c>
      <c r="B89" s="40">
        <f>'S5 Maquette'!C90</f>
        <v>0</v>
      </c>
      <c r="C89" s="39">
        <f>'S5 Maquette'!F90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65" customHeight="1" x14ac:dyDescent="0.35">
      <c r="A90" s="40">
        <f>'S5 Maquette'!B91</f>
        <v>0</v>
      </c>
      <c r="B90" s="40">
        <f>'S5 Maquette'!C91</f>
        <v>0</v>
      </c>
      <c r="C90" s="39">
        <f>'S5 Maquette'!F91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65" customHeight="1" x14ac:dyDescent="0.35">
      <c r="A91" s="40">
        <f>'S5 Maquette'!B92</f>
        <v>0</v>
      </c>
      <c r="B91" s="40">
        <f>'S5 Maquette'!C92</f>
        <v>0</v>
      </c>
      <c r="C91" s="39">
        <f>'S5 Maquette'!F92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65" customHeight="1" x14ac:dyDescent="0.35">
      <c r="A92" s="40">
        <f>'S5 Maquette'!B93</f>
        <v>0</v>
      </c>
      <c r="B92" s="40">
        <f>'S5 Maquette'!C93</f>
        <v>0</v>
      </c>
      <c r="C92" s="39">
        <f>'S5 Maquette'!F93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65" customHeight="1" x14ac:dyDescent="0.35">
      <c r="A93" s="40">
        <f>'S5 Maquette'!B94</f>
        <v>0</v>
      </c>
      <c r="B93" s="40">
        <f>'S5 Maquette'!C94</f>
        <v>0</v>
      </c>
      <c r="C93" s="39">
        <f>'S5 Maquette'!F94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65" customHeight="1" x14ac:dyDescent="0.35">
      <c r="A94" s="40">
        <f>'S5 Maquette'!B95</f>
        <v>0</v>
      </c>
      <c r="B94" s="40">
        <f>'S5 Maquette'!C95</f>
        <v>0</v>
      </c>
      <c r="C94" s="39">
        <f>'S5 Maquette'!F95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65" customHeight="1" x14ac:dyDescent="0.35">
      <c r="A95" s="40">
        <f>'S5 Maquette'!B96</f>
        <v>0</v>
      </c>
      <c r="B95" s="40">
        <f>'S5 Maquette'!C96</f>
        <v>0</v>
      </c>
      <c r="C95" s="39">
        <f>'S5 Maquette'!F96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65" customHeight="1" x14ac:dyDescent="0.35">
      <c r="A96" s="40">
        <f>'S5 Maquette'!B97</f>
        <v>0</v>
      </c>
      <c r="B96" s="40">
        <f>'S5 Maquette'!C97</f>
        <v>0</v>
      </c>
      <c r="C96" s="39">
        <f>'S5 Maquette'!F97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65" customHeight="1" x14ac:dyDescent="0.35">
      <c r="A97" s="40">
        <f>'S5 Maquette'!B98</f>
        <v>0</v>
      </c>
      <c r="B97" s="40">
        <f>'S5 Maquette'!C98</f>
        <v>0</v>
      </c>
      <c r="C97" s="39">
        <f>'S5 Maquette'!F98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65" customHeight="1" x14ac:dyDescent="0.35">
      <c r="A98" s="40">
        <f>'S5 Maquette'!B99</f>
        <v>0</v>
      </c>
      <c r="B98" s="40">
        <f>'S5 Maquette'!C99</f>
        <v>0</v>
      </c>
      <c r="C98" s="39">
        <f>'S5 Maquette'!F99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65" customHeight="1" x14ac:dyDescent="0.35">
      <c r="A99" s="40">
        <f>'S5 Maquette'!B100</f>
        <v>0</v>
      </c>
      <c r="B99" s="40">
        <f>'S5 Maquette'!C100</f>
        <v>0</v>
      </c>
      <c r="C99" s="39">
        <f>'S5 Maquette'!F100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65" customHeight="1" x14ac:dyDescent="0.35">
      <c r="A100" s="40">
        <f>'S5 Maquette'!B101</f>
        <v>0</v>
      </c>
      <c r="B100" s="40">
        <f>'S5 Maquette'!C101</f>
        <v>0</v>
      </c>
      <c r="C100" s="39">
        <f>'S5 Maquette'!F101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65" customHeight="1" x14ac:dyDescent="0.35">
      <c r="A101" s="40">
        <f>'S5 Maquette'!B102</f>
        <v>0</v>
      </c>
      <c r="B101" s="40">
        <f>'S5 Maquette'!C102</f>
        <v>0</v>
      </c>
      <c r="C101" s="39">
        <f>'S5 Maquette'!F102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65" customHeight="1" x14ac:dyDescent="0.35">
      <c r="A102" s="40">
        <f>'S5 Maquette'!B103</f>
        <v>0</v>
      </c>
      <c r="B102" s="40">
        <f>'S5 Maquette'!C103</f>
        <v>0</v>
      </c>
      <c r="C102" s="39">
        <f>'S5 Maquette'!F103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65" customHeight="1" x14ac:dyDescent="0.35">
      <c r="A103" s="40">
        <f>'S5 Maquette'!B104</f>
        <v>0</v>
      </c>
      <c r="B103" s="40">
        <f>'S5 Maquette'!C104</f>
        <v>0</v>
      </c>
      <c r="C103" s="39">
        <f>'S5 Maquette'!F104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65" customHeight="1" x14ac:dyDescent="0.35">
      <c r="A104" s="40">
        <f>'S5 Maquette'!B105</f>
        <v>0</v>
      </c>
      <c r="B104" s="40">
        <f>'S5 Maquette'!C105</f>
        <v>0</v>
      </c>
      <c r="C104" s="39">
        <f>'S5 Maquette'!F105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65" customHeight="1" x14ac:dyDescent="0.35">
      <c r="A105" s="40">
        <f>'S5 Maquette'!B106</f>
        <v>0</v>
      </c>
      <c r="B105" s="40">
        <f>'S5 Maquette'!C106</f>
        <v>0</v>
      </c>
      <c r="C105" s="39">
        <f>'S5 Maquette'!F106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65" customHeight="1" x14ac:dyDescent="0.35">
      <c r="A106" s="40">
        <f>'S5 Maquette'!B107</f>
        <v>0</v>
      </c>
      <c r="B106" s="40">
        <f>'S5 Maquette'!C107</f>
        <v>0</v>
      </c>
      <c r="C106" s="39">
        <f>'S5 Maquette'!F107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65" customHeight="1" x14ac:dyDescent="0.35">
      <c r="A107" s="40">
        <f>'S5 Maquette'!B108</f>
        <v>0</v>
      </c>
      <c r="B107" s="40">
        <f>'S5 Maquette'!C108</f>
        <v>0</v>
      </c>
      <c r="C107" s="39">
        <f>'S5 Maquette'!F108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65" customHeight="1" x14ac:dyDescent="0.35">
      <c r="A108" s="40">
        <f>'S5 Maquette'!B109</f>
        <v>0</v>
      </c>
      <c r="B108" s="40">
        <f>'S5 Maquette'!C109</f>
        <v>0</v>
      </c>
      <c r="C108" s="39">
        <f>'S5 Maquette'!F109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65" customHeight="1" x14ac:dyDescent="0.35">
      <c r="A109" s="40">
        <f>'S5 Maquette'!B110</f>
        <v>0</v>
      </c>
      <c r="B109" s="40">
        <f>'S5 Maquette'!C110</f>
        <v>0</v>
      </c>
      <c r="C109" s="39">
        <f>'S5 Maquette'!F110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65" customHeight="1" x14ac:dyDescent="0.35">
      <c r="A110" s="40">
        <f>'S5 Maquette'!B111</f>
        <v>0</v>
      </c>
      <c r="B110" s="40">
        <f>'S5 Maquette'!C111</f>
        <v>0</v>
      </c>
      <c r="C110" s="39">
        <f>'S5 Maquette'!F111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65" customHeight="1" x14ac:dyDescent="0.35">
      <c r="A111" s="40">
        <f>'S5 Maquette'!B112</f>
        <v>0</v>
      </c>
      <c r="B111" s="40">
        <f>'S5 Maquette'!C112</f>
        <v>0</v>
      </c>
      <c r="C111" s="39">
        <f>'S5 Maquette'!F112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65" customHeight="1" x14ac:dyDescent="0.35">
      <c r="A112" s="40">
        <f>'S5 Maquette'!B113</f>
        <v>0</v>
      </c>
      <c r="B112" s="40">
        <f>'S5 Maquette'!C113</f>
        <v>0</v>
      </c>
      <c r="C112" s="39">
        <f>'S5 Maquette'!F113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65" customHeight="1" x14ac:dyDescent="0.35">
      <c r="A113" s="40">
        <f>'S5 Maquette'!B114</f>
        <v>0</v>
      </c>
      <c r="B113" s="40">
        <f>'S5 Maquette'!C114</f>
        <v>0</v>
      </c>
      <c r="C113" s="39">
        <f>'S5 Maquette'!F114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65" customHeight="1" x14ac:dyDescent="0.35">
      <c r="A114" s="40">
        <f>'S5 Maquette'!B115</f>
        <v>0</v>
      </c>
      <c r="B114" s="40">
        <f>'S5 Maquette'!C115</f>
        <v>0</v>
      </c>
      <c r="C114" s="39">
        <f>'S5 Maquette'!F115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65" customHeight="1" x14ac:dyDescent="0.35">
      <c r="A115" s="40">
        <f>'S5 Maquette'!B116</f>
        <v>0</v>
      </c>
      <c r="B115" s="40">
        <f>'S5 Maquette'!C116</f>
        <v>0</v>
      </c>
      <c r="C115" s="39">
        <f>'S5 Maquette'!F116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65" customHeight="1" x14ac:dyDescent="0.35">
      <c r="A116" s="40">
        <f>'S5 Maquette'!B117</f>
        <v>0</v>
      </c>
      <c r="B116" s="40">
        <f>'S5 Maquette'!C117</f>
        <v>0</v>
      </c>
      <c r="C116" s="39">
        <f>'S5 Maquette'!F117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65" customHeight="1" x14ac:dyDescent="0.35">
      <c r="A117" s="40">
        <f>'S5 Maquette'!B118</f>
        <v>0</v>
      </c>
      <c r="B117" s="40">
        <f>'S5 Maquette'!C118</f>
        <v>0</v>
      </c>
      <c r="C117" s="39">
        <f>'S5 Maquette'!F118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65" customHeight="1" x14ac:dyDescent="0.35">
      <c r="A118" s="40">
        <f>'S5 Maquette'!B119</f>
        <v>0</v>
      </c>
      <c r="B118" s="40">
        <f>'S5 Maquette'!C119</f>
        <v>0</v>
      </c>
      <c r="C118" s="39">
        <f>'S5 Maquette'!F119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65" customHeight="1" x14ac:dyDescent="0.35">
      <c r="A119" s="40">
        <f>'S5 Maquette'!B120</f>
        <v>0</v>
      </c>
      <c r="B119" s="40">
        <f>'S5 Maquette'!C120</f>
        <v>0</v>
      </c>
      <c r="C119" s="39">
        <f>'S5 Maquette'!F120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65" customHeight="1" x14ac:dyDescent="0.35">
      <c r="A120" s="40">
        <f>'S5 Maquette'!B121</f>
        <v>0</v>
      </c>
      <c r="B120" s="40">
        <f>'S5 Maquette'!C121</f>
        <v>0</v>
      </c>
      <c r="C120" s="39">
        <f>'S5 Maquette'!F121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65" customHeight="1" x14ac:dyDescent="0.35">
      <c r="A121" s="40">
        <f>'S5 Maquette'!B122</f>
        <v>0</v>
      </c>
      <c r="B121" s="40">
        <f>'S5 Maquette'!C122</f>
        <v>0</v>
      </c>
      <c r="C121" s="39">
        <f>'S5 Maquette'!F122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65" customHeight="1" x14ac:dyDescent="0.35">
      <c r="A122" s="40">
        <f>'S5 Maquette'!B123</f>
        <v>0</v>
      </c>
      <c r="B122" s="40">
        <f>'S5 Maquette'!C123</f>
        <v>0</v>
      </c>
      <c r="C122" s="39">
        <f>'S5 Maquette'!F123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65" customHeight="1" x14ac:dyDescent="0.35">
      <c r="A123" s="40">
        <f>'S5 Maquette'!B124</f>
        <v>0</v>
      </c>
      <c r="B123" s="40">
        <f>'S5 Maquette'!C124</f>
        <v>0</v>
      </c>
      <c r="C123" s="39">
        <f>'S5 Maquette'!F124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65" customHeight="1" x14ac:dyDescent="0.35">
      <c r="A124" s="40">
        <f>'S5 Maquette'!B125</f>
        <v>0</v>
      </c>
      <c r="B124" s="40">
        <f>'S5 Maquette'!C125</f>
        <v>0</v>
      </c>
      <c r="C124" s="39">
        <f>'S5 Maquette'!F125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65" customHeight="1" x14ac:dyDescent="0.35">
      <c r="A125" s="40">
        <f>'S5 Maquette'!B126</f>
        <v>0</v>
      </c>
      <c r="B125" s="40">
        <f>'S5 Maquette'!C126</f>
        <v>0</v>
      </c>
      <c r="C125" s="39">
        <f>'S5 Maquette'!F126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65" customHeight="1" x14ac:dyDescent="0.35">
      <c r="A126" s="40">
        <f>'S5 Maquette'!B127</f>
        <v>0</v>
      </c>
      <c r="B126" s="40">
        <f>'S5 Maquette'!C127</f>
        <v>0</v>
      </c>
      <c r="C126" s="39">
        <f>'S5 Maquette'!F127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65" customHeight="1" x14ac:dyDescent="0.35">
      <c r="A127" s="40">
        <f>'S5 Maquette'!B128</f>
        <v>0</v>
      </c>
      <c r="B127" s="40">
        <f>'S5 Maquette'!C128</f>
        <v>0</v>
      </c>
      <c r="C127" s="39">
        <f>'S5 Maquette'!F128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65" customHeight="1" x14ac:dyDescent="0.35">
      <c r="A128" s="40">
        <f>'S5 Maquette'!B129</f>
        <v>0</v>
      </c>
      <c r="B128" s="40">
        <f>'S5 Maquette'!C129</f>
        <v>0</v>
      </c>
      <c r="C128" s="39">
        <f>'S5 Maquette'!F129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65" customHeight="1" x14ac:dyDescent="0.35">
      <c r="A129" s="40">
        <f>'S5 Maquette'!B130</f>
        <v>0</v>
      </c>
      <c r="B129" s="40">
        <f>'S5 Maquette'!C130</f>
        <v>0</v>
      </c>
      <c r="C129" s="39">
        <f>'S5 Maquette'!F130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65" customHeight="1" x14ac:dyDescent="0.35">
      <c r="A130" s="40">
        <f>'S5 Maquette'!B131</f>
        <v>0</v>
      </c>
      <c r="B130" s="40">
        <f>'S5 Maquette'!C131</f>
        <v>0</v>
      </c>
      <c r="C130" s="39">
        <f>'S5 Maquette'!F131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65" customHeight="1" x14ac:dyDescent="0.35">
      <c r="A131" s="40">
        <f>'S5 Maquette'!B132</f>
        <v>0</v>
      </c>
      <c r="B131" s="40">
        <f>'S5 Maquette'!C132</f>
        <v>0</v>
      </c>
      <c r="C131" s="39">
        <f>'S5 Maquette'!F132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65" customHeight="1" x14ac:dyDescent="0.35">
      <c r="A132" s="40">
        <f>'S5 Maquette'!B133</f>
        <v>0</v>
      </c>
      <c r="B132" s="40">
        <f>'S5 Maquette'!C133</f>
        <v>0</v>
      </c>
      <c r="C132" s="39">
        <f>'S5 Maquette'!F133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65" customHeight="1" x14ac:dyDescent="0.35">
      <c r="A133" s="40">
        <f>'S5 Maquette'!B134</f>
        <v>0</v>
      </c>
      <c r="B133" s="40">
        <f>'S5 Maquette'!C134</f>
        <v>0</v>
      </c>
      <c r="C133" s="39">
        <f>'S5 Maquette'!F134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65" customHeight="1" x14ac:dyDescent="0.35">
      <c r="A134" s="40">
        <f>'S5 Maquette'!B135</f>
        <v>0</v>
      </c>
      <c r="B134" s="40">
        <f>'S5 Maquette'!C135</f>
        <v>0</v>
      </c>
      <c r="C134" s="39">
        <f>'S5 Maquette'!F135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65" customHeight="1" x14ac:dyDescent="0.35">
      <c r="A135" s="40">
        <f>'S5 Maquette'!B136</f>
        <v>0</v>
      </c>
      <c r="B135" s="40">
        <f>'S5 Maquette'!C136</f>
        <v>0</v>
      </c>
      <c r="C135" s="39">
        <f>'S5 Maquette'!F136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65" customHeight="1" x14ac:dyDescent="0.35">
      <c r="A136" s="40">
        <f>'S5 Maquette'!B137</f>
        <v>0</v>
      </c>
      <c r="B136" s="40">
        <f>'S5 Maquette'!C137</f>
        <v>0</v>
      </c>
      <c r="C136" s="39">
        <f>'S5 Maquette'!F137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65" customHeight="1" x14ac:dyDescent="0.35">
      <c r="A137" s="40">
        <f>'S5 Maquette'!B138</f>
        <v>0</v>
      </c>
      <c r="B137" s="40">
        <f>'S5 Maquette'!C138</f>
        <v>0</v>
      </c>
      <c r="C137" s="39">
        <f>'S5 Maquette'!F138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65" customHeight="1" x14ac:dyDescent="0.35">
      <c r="A138" s="40">
        <f>'S5 Maquette'!B139</f>
        <v>0</v>
      </c>
      <c r="B138" s="40">
        <f>'S5 Maquette'!C139</f>
        <v>0</v>
      </c>
      <c r="C138" s="39">
        <f>'S5 Maquette'!F139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65" customHeight="1" x14ac:dyDescent="0.35">
      <c r="A139" s="40">
        <f>'S5 Maquette'!B140</f>
        <v>0</v>
      </c>
      <c r="B139" s="40">
        <f>'S5 Maquette'!C140</f>
        <v>0</v>
      </c>
      <c r="C139" s="39">
        <f>'S5 Maquette'!F140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65" customHeight="1" x14ac:dyDescent="0.35">
      <c r="A140" s="40">
        <f>'S5 Maquette'!B141</f>
        <v>0</v>
      </c>
      <c r="B140" s="40">
        <f>'S5 Maquette'!C141</f>
        <v>0</v>
      </c>
      <c r="C140" s="39">
        <f>'S5 Maquette'!F141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65" customHeight="1" x14ac:dyDescent="0.35">
      <c r="A141" s="40">
        <f>'S5 Maquette'!B142</f>
        <v>0</v>
      </c>
      <c r="B141" s="40">
        <f>'S5 Maquette'!C142</f>
        <v>0</v>
      </c>
      <c r="C141" s="39">
        <f>'S5 Maquette'!F142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65" customHeight="1" x14ac:dyDescent="0.35">
      <c r="A142" s="40">
        <f>'S5 Maquette'!B143</f>
        <v>0</v>
      </c>
      <c r="B142" s="40">
        <f>'S5 Maquette'!C143</f>
        <v>0</v>
      </c>
      <c r="C142" s="39">
        <f>'S5 Maquette'!F143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65" customHeight="1" x14ac:dyDescent="0.35">
      <c r="A143" s="40">
        <f>'S5 Maquette'!B144</f>
        <v>0</v>
      </c>
      <c r="B143" s="40">
        <f>'S5 Maquette'!C144</f>
        <v>0</v>
      </c>
      <c r="C143" s="39">
        <f>'S5 Maquette'!F144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65" customHeight="1" x14ac:dyDescent="0.35">
      <c r="A144" s="40">
        <f>'S5 Maquette'!B145</f>
        <v>0</v>
      </c>
      <c r="B144" s="40">
        <f>'S5 Maquette'!C145</f>
        <v>0</v>
      </c>
      <c r="C144" s="39">
        <f>'S5 Maquette'!F145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65" customHeight="1" x14ac:dyDescent="0.35">
      <c r="A145" s="40">
        <f>'S5 Maquette'!B146</f>
        <v>0</v>
      </c>
      <c r="B145" s="40">
        <f>'S5 Maquette'!C146</f>
        <v>0</v>
      </c>
      <c r="C145" s="39">
        <f>'S5 Maquette'!F146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65" customHeight="1" x14ac:dyDescent="0.35">
      <c r="A146" s="40">
        <f>'S5 Maquette'!B147</f>
        <v>0</v>
      </c>
      <c r="B146" s="40">
        <f>'S5 Maquette'!C147</f>
        <v>0</v>
      </c>
      <c r="C146" s="39">
        <f>'S5 Maquette'!F147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65" customHeight="1" x14ac:dyDescent="0.35">
      <c r="A147" s="40">
        <f>'S5 Maquette'!B148</f>
        <v>0</v>
      </c>
      <c r="B147" s="40">
        <f>'S5 Maquette'!C148</f>
        <v>0</v>
      </c>
      <c r="C147" s="39">
        <f>'S5 Maquette'!F148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65" customHeight="1" x14ac:dyDescent="0.35">
      <c r="A148" s="40">
        <f>'S5 Maquette'!B149</f>
        <v>0</v>
      </c>
      <c r="B148" s="40">
        <f>'S5 Maquette'!C149</f>
        <v>0</v>
      </c>
      <c r="C148" s="39">
        <f>'S5 Maquette'!F149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65" customHeight="1" x14ac:dyDescent="0.35">
      <c r="A149" s="40">
        <f>'S5 Maquette'!B150</f>
        <v>0</v>
      </c>
      <c r="B149" s="40">
        <f>'S5 Maquette'!C150</f>
        <v>0</v>
      </c>
      <c r="C149" s="39">
        <f>'S5 Maquette'!F150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65" customHeight="1" x14ac:dyDescent="0.35">
      <c r="A150" s="40">
        <f>'S5 Maquette'!B151</f>
        <v>0</v>
      </c>
      <c r="B150" s="40">
        <f>'S5 Maquette'!C151</f>
        <v>0</v>
      </c>
      <c r="C150" s="39">
        <f>'S5 Maquette'!F151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65" customHeight="1" x14ac:dyDescent="0.35">
      <c r="A151" s="40">
        <f>'S5 Maquette'!B152</f>
        <v>0</v>
      </c>
      <c r="B151" s="40">
        <f>'S5 Maquette'!C152</f>
        <v>0</v>
      </c>
      <c r="C151" s="39">
        <f>'S5 Maquette'!F152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65" customHeight="1" x14ac:dyDescent="0.35">
      <c r="A152" s="40">
        <f>'S5 Maquette'!B153</f>
        <v>0</v>
      </c>
      <c r="B152" s="40">
        <f>'S5 Maquette'!C153</f>
        <v>0</v>
      </c>
      <c r="C152" s="39">
        <f>'S5 Maquette'!F153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65" customHeight="1" x14ac:dyDescent="0.35">
      <c r="A153" s="40">
        <f>'S5 Maquette'!B154</f>
        <v>0</v>
      </c>
      <c r="B153" s="40">
        <f>'S5 Maquette'!C154</f>
        <v>0</v>
      </c>
      <c r="C153" s="39">
        <f>'S5 Maquette'!F154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65" customHeight="1" x14ac:dyDescent="0.35">
      <c r="A154" s="40">
        <f>'S5 Maquette'!B155</f>
        <v>0</v>
      </c>
      <c r="B154" s="40">
        <f>'S5 Maquette'!C155</f>
        <v>0</v>
      </c>
      <c r="C154" s="39">
        <f>'S5 Maquette'!F155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65" customHeight="1" x14ac:dyDescent="0.35">
      <c r="A155" s="40">
        <f>'S5 Maquette'!B156</f>
        <v>0</v>
      </c>
      <c r="B155" s="40">
        <f>'S5 Maquette'!C156</f>
        <v>0</v>
      </c>
      <c r="C155" s="39">
        <f>'S5 Maquette'!F156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65" customHeight="1" x14ac:dyDescent="0.35">
      <c r="A156" s="40">
        <f>'S5 Maquette'!B157</f>
        <v>0</v>
      </c>
      <c r="B156" s="40">
        <f>'S5 Maquette'!C157</f>
        <v>0</v>
      </c>
      <c r="C156" s="39">
        <f>'S5 Maquette'!F157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65" customHeight="1" x14ac:dyDescent="0.35">
      <c r="A157" s="40">
        <f>'S5 Maquette'!B158</f>
        <v>0</v>
      </c>
      <c r="B157" s="40">
        <f>'S5 Maquette'!C158</f>
        <v>0</v>
      </c>
      <c r="C157" s="39">
        <f>'S5 Maquette'!F158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65" customHeight="1" x14ac:dyDescent="0.35">
      <c r="A158" s="40">
        <f>'S5 Maquette'!B159</f>
        <v>0</v>
      </c>
      <c r="B158" s="40">
        <f>'S5 Maquette'!C159</f>
        <v>0</v>
      </c>
      <c r="C158" s="39">
        <f>'S5 Maquette'!F159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65" customHeight="1" x14ac:dyDescent="0.35">
      <c r="A159" s="40">
        <f>'S5 Maquette'!B160</f>
        <v>0</v>
      </c>
      <c r="B159" s="40">
        <f>'S5 Maquette'!C160</f>
        <v>0</v>
      </c>
      <c r="C159" s="39">
        <f>'S5 Maquette'!F160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65" customHeight="1" x14ac:dyDescent="0.35">
      <c r="A160" s="40">
        <f>'S5 Maquette'!B161</f>
        <v>0</v>
      </c>
      <c r="B160" s="40">
        <f>'S5 Maquette'!C161</f>
        <v>0</v>
      </c>
      <c r="C160" s="39">
        <f>'S5 Maquette'!F161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65" customHeight="1" x14ac:dyDescent="0.35">
      <c r="A161" s="40">
        <f>'S5 Maquette'!B162</f>
        <v>0</v>
      </c>
      <c r="B161" s="40">
        <f>'S5 Maquette'!C162</f>
        <v>0</v>
      </c>
      <c r="C161" s="39">
        <f>'S5 Maquette'!F162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65" customHeight="1" x14ac:dyDescent="0.35">
      <c r="A162" s="40">
        <f>'S5 Maquette'!B163</f>
        <v>0</v>
      </c>
      <c r="B162" s="40">
        <f>'S5 Maquette'!C163</f>
        <v>0</v>
      </c>
      <c r="C162" s="39">
        <f>'S5 Maquette'!F163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65" customHeight="1" x14ac:dyDescent="0.35">
      <c r="A163" s="40">
        <f>'S5 Maquette'!B164</f>
        <v>0</v>
      </c>
      <c r="B163" s="40">
        <f>'S5 Maquette'!C164</f>
        <v>0</v>
      </c>
      <c r="C163" s="39">
        <f>'S5 Maquette'!F164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65" customHeight="1" x14ac:dyDescent="0.35">
      <c r="A164" s="40">
        <f>'S5 Maquette'!B165</f>
        <v>0</v>
      </c>
      <c r="B164" s="40">
        <f>'S5 Maquette'!C165</f>
        <v>0</v>
      </c>
      <c r="C164" s="39">
        <f>'S5 Maquette'!F165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65" customHeight="1" x14ac:dyDescent="0.35">
      <c r="A165" s="40">
        <f>'S5 Maquette'!B166</f>
        <v>0</v>
      </c>
      <c r="B165" s="40">
        <f>'S5 Maquette'!C166</f>
        <v>0</v>
      </c>
      <c r="C165" s="39">
        <f>'S5 Maquette'!F166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65" customHeight="1" x14ac:dyDescent="0.35">
      <c r="A166" s="40">
        <f>'S5 Maquette'!B167</f>
        <v>0</v>
      </c>
      <c r="B166" s="40">
        <f>'S5 Maquette'!C167</f>
        <v>0</v>
      </c>
      <c r="C166" s="39">
        <f>'S5 Maquette'!F167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65" customHeight="1" x14ac:dyDescent="0.35">
      <c r="A167" s="40">
        <f>'S5 Maquette'!B168</f>
        <v>0</v>
      </c>
      <c r="B167" s="40">
        <f>'S5 Maquette'!C168</f>
        <v>0</v>
      </c>
      <c r="C167" s="39">
        <f>'S5 Maquette'!F168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65" customHeight="1" x14ac:dyDescent="0.35">
      <c r="A168" s="40">
        <f>'S5 Maquette'!B169</f>
        <v>0</v>
      </c>
      <c r="B168" s="40">
        <f>'S5 Maquette'!C169</f>
        <v>0</v>
      </c>
      <c r="C168" s="39">
        <f>'S5 Maquette'!F169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65" customHeight="1" x14ac:dyDescent="0.35">
      <c r="A169" s="40">
        <f>'S5 Maquette'!B170</f>
        <v>0</v>
      </c>
      <c r="B169" s="40">
        <f>'S5 Maquette'!C170</f>
        <v>0</v>
      </c>
      <c r="C169" s="39">
        <f>'S5 Maquette'!F170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65" customHeight="1" x14ac:dyDescent="0.35">
      <c r="A170" s="40">
        <f>'S5 Maquette'!B171</f>
        <v>0</v>
      </c>
      <c r="B170" s="40">
        <f>'S5 Maquette'!C171</f>
        <v>0</v>
      </c>
      <c r="C170" s="39">
        <f>'S5 Maquette'!F171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65" customHeight="1" x14ac:dyDescent="0.35">
      <c r="A171" s="40">
        <f>'S5 Maquette'!B172</f>
        <v>0</v>
      </c>
      <c r="B171" s="40">
        <f>'S5 Maquette'!C172</f>
        <v>0</v>
      </c>
      <c r="C171" s="39">
        <f>'S5 Maquette'!F172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65" customHeight="1" x14ac:dyDescent="0.35">
      <c r="A172" s="40">
        <f>'S5 Maquette'!B173</f>
        <v>0</v>
      </c>
      <c r="B172" s="40">
        <f>'S5 Maquette'!C173</f>
        <v>0</v>
      </c>
      <c r="C172" s="39">
        <f>'S5 Maquette'!F173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65" customHeight="1" x14ac:dyDescent="0.35">
      <c r="A173" s="40">
        <f>'S5 Maquette'!B174</f>
        <v>0</v>
      </c>
      <c r="B173" s="40">
        <f>'S5 Maquette'!C174</f>
        <v>0</v>
      </c>
      <c r="C173" s="39">
        <f>'S5 Maquette'!F174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65" customHeight="1" x14ac:dyDescent="0.35">
      <c r="A174" s="40">
        <f>'S5 Maquette'!B175</f>
        <v>0</v>
      </c>
      <c r="B174" s="40">
        <f>'S5 Maquette'!C175</f>
        <v>0</v>
      </c>
      <c r="C174" s="39">
        <f>'S5 Maquette'!F175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65" customHeight="1" x14ac:dyDescent="0.35">
      <c r="A175" s="40">
        <f>'S5 Maquette'!B176</f>
        <v>0</v>
      </c>
      <c r="B175" s="40">
        <f>'S5 Maquette'!C176</f>
        <v>0</v>
      </c>
      <c r="C175" s="39">
        <f>'S5 Maquette'!F176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65" customHeight="1" x14ac:dyDescent="0.35">
      <c r="A176" s="40">
        <f>'S5 Maquette'!B177</f>
        <v>0</v>
      </c>
      <c r="B176" s="40">
        <f>'S5 Maquette'!C177</f>
        <v>0</v>
      </c>
      <c r="C176" s="39">
        <f>'S5 Maquette'!F177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65" customHeight="1" x14ac:dyDescent="0.35">
      <c r="A177" s="40">
        <f>'S5 Maquette'!B178</f>
        <v>0</v>
      </c>
      <c r="B177" s="40">
        <f>'S5 Maquette'!C178</f>
        <v>0</v>
      </c>
      <c r="C177" s="39">
        <f>'S5 Maquette'!F178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65" customHeight="1" x14ac:dyDescent="0.35">
      <c r="A178" s="40">
        <f>'S5 Maquette'!B179</f>
        <v>0</v>
      </c>
      <c r="B178" s="40">
        <f>'S5 Maquette'!C179</f>
        <v>0</v>
      </c>
      <c r="C178" s="39">
        <f>'S5 Maquette'!F179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65" customHeight="1" x14ac:dyDescent="0.35">
      <c r="A179" s="40">
        <f>'S5 Maquette'!B180</f>
        <v>0</v>
      </c>
      <c r="B179" s="40">
        <f>'S5 Maquette'!C180</f>
        <v>0</v>
      </c>
      <c r="C179" s="39">
        <f>'S5 Maquette'!F180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65" customHeight="1" x14ac:dyDescent="0.35">
      <c r="A180" s="40">
        <f>'S5 Maquette'!B181</f>
        <v>0</v>
      </c>
      <c r="B180" s="40">
        <f>'S5 Maquette'!C181</f>
        <v>0</v>
      </c>
      <c r="C180" s="39">
        <f>'S5 Maquette'!F181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65" customHeight="1" x14ac:dyDescent="0.35">
      <c r="A181" s="40">
        <f>'S5 Maquette'!B182</f>
        <v>0</v>
      </c>
      <c r="B181" s="40">
        <f>'S5 Maquette'!C182</f>
        <v>0</v>
      </c>
      <c r="C181" s="39">
        <f>'S5 Maquette'!F182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65" customHeight="1" x14ac:dyDescent="0.35">
      <c r="A182" s="40">
        <f>'S5 Maquette'!B183</f>
        <v>0</v>
      </c>
      <c r="B182" s="40">
        <f>'S5 Maquette'!C183</f>
        <v>0</v>
      </c>
      <c r="C182" s="39">
        <f>'S5 Maquette'!F183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65" customHeight="1" x14ac:dyDescent="0.35">
      <c r="A183" s="40">
        <f>'S5 Maquette'!B184</f>
        <v>0</v>
      </c>
      <c r="B183" s="40">
        <f>'S5 Maquette'!C184</f>
        <v>0</v>
      </c>
      <c r="C183" s="39">
        <f>'S5 Maquette'!F184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65" customHeight="1" x14ac:dyDescent="0.35">
      <c r="A184" s="40">
        <f>'S5 Maquette'!B185</f>
        <v>0</v>
      </c>
      <c r="B184" s="40">
        <f>'S5 Maquette'!C185</f>
        <v>0</v>
      </c>
      <c r="C184" s="39">
        <f>'S5 Maquette'!F185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65" customHeight="1" x14ac:dyDescent="0.35">
      <c r="A185" s="40">
        <f>'S5 Maquette'!B186</f>
        <v>0</v>
      </c>
      <c r="B185" s="40">
        <f>'S5 Maquette'!C186</f>
        <v>0</v>
      </c>
      <c r="C185" s="39">
        <f>'S5 Maquette'!F186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65" customHeight="1" x14ac:dyDescent="0.35">
      <c r="A186" s="40">
        <f>'S5 Maquette'!B187</f>
        <v>0</v>
      </c>
      <c r="B186" s="40">
        <f>'S5 Maquette'!C187</f>
        <v>0</v>
      </c>
      <c r="C186" s="39">
        <f>'S5 Maquette'!F187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65" customHeight="1" x14ac:dyDescent="0.35">
      <c r="A187" s="40">
        <f>'S5 Maquette'!B188</f>
        <v>0</v>
      </c>
      <c r="B187" s="40">
        <f>'S5 Maquette'!C188</f>
        <v>0</v>
      </c>
      <c r="C187" s="39">
        <f>'S5 Maquette'!F188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65" customHeight="1" x14ac:dyDescent="0.35">
      <c r="A188" s="40">
        <f>'S5 Maquette'!B189</f>
        <v>0</v>
      </c>
      <c r="B188" s="40">
        <f>'S5 Maquette'!C189</f>
        <v>0</v>
      </c>
      <c r="C188" s="39">
        <f>'S5 Maquette'!F189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65" customHeight="1" x14ac:dyDescent="0.35">
      <c r="A189" s="40">
        <f>'S5 Maquette'!B190</f>
        <v>0</v>
      </c>
      <c r="B189" s="40">
        <f>'S5 Maquette'!C190</f>
        <v>0</v>
      </c>
      <c r="C189" s="39">
        <f>'S5 Maquette'!F190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65" customHeight="1" x14ac:dyDescent="0.35">
      <c r="A190" s="40">
        <f>'S5 Maquette'!B191</f>
        <v>0</v>
      </c>
      <c r="B190" s="40">
        <f>'S5 Maquette'!C191</f>
        <v>0</v>
      </c>
      <c r="C190" s="39">
        <f>'S5 Maquette'!F191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65" customHeight="1" x14ac:dyDescent="0.35">
      <c r="A191" s="40">
        <f>'S5 Maquette'!B192</f>
        <v>0</v>
      </c>
      <c r="B191" s="40">
        <f>'S5 Maquette'!C192</f>
        <v>0</v>
      </c>
      <c r="C191" s="39">
        <f>'S5 Maquette'!F192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65" customHeight="1" x14ac:dyDescent="0.35">
      <c r="A192" s="40">
        <f>'S5 Maquette'!B193</f>
        <v>0</v>
      </c>
      <c r="B192" s="40">
        <f>'S5 Maquette'!C193</f>
        <v>0</v>
      </c>
      <c r="C192" s="39">
        <f>'S5 Maquette'!F193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65" customHeight="1" x14ac:dyDescent="0.35">
      <c r="A193" s="40">
        <f>'S5 Maquette'!B194</f>
        <v>0</v>
      </c>
      <c r="B193" s="40">
        <f>'S5 Maquette'!C194</f>
        <v>0</v>
      </c>
      <c r="C193" s="39">
        <f>'S5 Maquette'!F194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65" customHeight="1" x14ac:dyDescent="0.35">
      <c r="A194" s="40">
        <f>'S5 Maquette'!B195</f>
        <v>0</v>
      </c>
      <c r="B194" s="40">
        <f>'S5 Maquette'!C195</f>
        <v>0</v>
      </c>
      <c r="C194" s="39">
        <f>'S5 Maquette'!F195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65" customHeight="1" x14ac:dyDescent="0.35">
      <c r="A195" s="40">
        <f>'S5 Maquette'!B196</f>
        <v>0</v>
      </c>
      <c r="B195" s="40">
        <f>'S5 Maquette'!C196</f>
        <v>0</v>
      </c>
      <c r="C195" s="39">
        <f>'S5 Maquette'!F196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65" customHeight="1" x14ac:dyDescent="0.35">
      <c r="A196" s="40">
        <f>'S5 Maquette'!B197</f>
        <v>0</v>
      </c>
      <c r="B196" s="40">
        <f>'S5 Maquette'!C197</f>
        <v>0</v>
      </c>
      <c r="C196" s="39">
        <f>'S5 Maquette'!F197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65" customHeight="1" x14ac:dyDescent="0.35">
      <c r="A197" s="40">
        <f>'S5 Maquette'!B198</f>
        <v>0</v>
      </c>
      <c r="B197" s="40">
        <f>'S5 Maquette'!C198</f>
        <v>0</v>
      </c>
      <c r="C197" s="39">
        <f>'S5 Maquette'!F198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65" customHeight="1" x14ac:dyDescent="0.35">
      <c r="A198" s="40">
        <f>'S5 Maquette'!B199</f>
        <v>0</v>
      </c>
      <c r="B198" s="40">
        <f>'S5 Maquette'!C199</f>
        <v>0</v>
      </c>
      <c r="C198" s="39">
        <f>'S5 Maquette'!F199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65" customHeight="1" x14ac:dyDescent="0.35">
      <c r="A199" s="40">
        <f>'S5 Maquette'!B200</f>
        <v>0</v>
      </c>
      <c r="B199" s="40">
        <f>'S5 Maquette'!C200</f>
        <v>0</v>
      </c>
      <c r="C199" s="39">
        <f>'S5 Maquette'!F200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65" customHeight="1" x14ac:dyDescent="0.35">
      <c r="A200" s="40">
        <f>'S5 Maquette'!B201</f>
        <v>0</v>
      </c>
      <c r="B200" s="40">
        <f>'S5 Maquette'!C201</f>
        <v>0</v>
      </c>
      <c r="C200" s="39">
        <f>'S5 Maquette'!F201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65" customHeight="1" x14ac:dyDescent="0.35">
      <c r="A201" s="40">
        <f>'S5 Maquette'!B202</f>
        <v>0</v>
      </c>
      <c r="B201" s="40">
        <f>'S5 Maquette'!C202</f>
        <v>0</v>
      </c>
      <c r="C201" s="39">
        <f>'S5 Maquette'!F202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65" customHeight="1" x14ac:dyDescent="0.35">
      <c r="A202" s="40">
        <f>'S5 Maquette'!B203</f>
        <v>0</v>
      </c>
      <c r="B202" s="40">
        <f>'S5 Maquette'!C203</f>
        <v>0</v>
      </c>
      <c r="C202" s="39">
        <f>'S5 Maquette'!F203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65" customHeight="1" x14ac:dyDescent="0.35">
      <c r="A203" s="40">
        <f>'S5 Maquette'!B204</f>
        <v>0</v>
      </c>
      <c r="B203" s="40">
        <f>'S5 Maquette'!C204</f>
        <v>0</v>
      </c>
      <c r="C203" s="39">
        <f>'S5 Maquette'!F204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65" customHeight="1" x14ac:dyDescent="0.35">
      <c r="A204" s="40">
        <f>'S5 Maquette'!B205</f>
        <v>0</v>
      </c>
      <c r="B204" s="40">
        <f>'S5 Maquette'!C205</f>
        <v>0</v>
      </c>
      <c r="C204" s="39">
        <f>'S5 Maquette'!F205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65" customHeight="1" x14ac:dyDescent="0.35">
      <c r="A205" s="40">
        <f>'S5 Maquette'!B206</f>
        <v>0</v>
      </c>
      <c r="B205" s="40">
        <f>'S5 Maquette'!C206</f>
        <v>0</v>
      </c>
      <c r="C205" s="39">
        <f>'S5 Maquette'!F206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65" customHeight="1" x14ac:dyDescent="0.35">
      <c r="A206" s="40">
        <f>'S5 Maquette'!B207</f>
        <v>0</v>
      </c>
      <c r="B206" s="40">
        <f>'S5 Maquette'!C207</f>
        <v>0</v>
      </c>
      <c r="C206" s="39">
        <f>'S5 Maquette'!F207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65" customHeight="1" x14ac:dyDescent="0.35">
      <c r="A207" s="40">
        <f>'S5 Maquette'!B208</f>
        <v>0</v>
      </c>
      <c r="B207" s="40">
        <f>'S5 Maquette'!C208</f>
        <v>0</v>
      </c>
      <c r="C207" s="39">
        <f>'S5 Maquette'!F208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65" customHeight="1" x14ac:dyDescent="0.35">
      <c r="A208" s="40">
        <f>'S5 Maquette'!B209</f>
        <v>0</v>
      </c>
      <c r="B208" s="40">
        <f>'S5 Maquette'!C209</f>
        <v>0</v>
      </c>
      <c r="C208" s="39">
        <f>'S5 Maquette'!F209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65" customHeight="1" x14ac:dyDescent="0.35">
      <c r="A209" s="40">
        <f>'S5 Maquette'!B210</f>
        <v>0</v>
      </c>
      <c r="B209" s="40">
        <f>'S5 Maquette'!C210</f>
        <v>0</v>
      </c>
      <c r="C209" s="39">
        <f>'S5 Maquette'!F210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65" customHeight="1" x14ac:dyDescent="0.35">
      <c r="A210" s="40">
        <f>'S5 Maquette'!B211</f>
        <v>0</v>
      </c>
      <c r="B210" s="40">
        <f>'S5 Maquette'!C211</f>
        <v>0</v>
      </c>
      <c r="C210" s="39">
        <f>'S5 Maquette'!F211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65" customHeight="1" x14ac:dyDescent="0.35">
      <c r="A211" s="40">
        <f>'S5 Maquette'!B212</f>
        <v>0</v>
      </c>
      <c r="B211" s="40">
        <f>'S5 Maquette'!C212</f>
        <v>0</v>
      </c>
      <c r="C211" s="39">
        <f>'S5 Maquette'!F212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65" customHeight="1" x14ac:dyDescent="0.35">
      <c r="A212" s="40">
        <f>'S5 Maquette'!B213</f>
        <v>0</v>
      </c>
      <c r="B212" s="40">
        <f>'S5 Maquette'!C213</f>
        <v>0</v>
      </c>
      <c r="C212" s="39">
        <f>'S5 Maquette'!F213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65" customHeight="1" x14ac:dyDescent="0.35">
      <c r="A213" s="40">
        <f>'S5 Maquette'!B214</f>
        <v>0</v>
      </c>
      <c r="B213" s="40">
        <f>'S5 Maquette'!C214</f>
        <v>0</v>
      </c>
      <c r="C213" s="39">
        <f>'S5 Maquette'!F214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65" customHeight="1" x14ac:dyDescent="0.35">
      <c r="A214" s="40">
        <f>'S5 Maquette'!B215</f>
        <v>0</v>
      </c>
      <c r="B214" s="40">
        <f>'S5 Maquette'!C215</f>
        <v>0</v>
      </c>
      <c r="C214" s="39">
        <f>'S5 Maquette'!F215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65" customHeight="1" x14ac:dyDescent="0.35">
      <c r="A215" s="40">
        <f>'S5 Maquette'!B216</f>
        <v>0</v>
      </c>
      <c r="B215" s="40">
        <f>'S5 Maquette'!C216</f>
        <v>0</v>
      </c>
      <c r="C215" s="39">
        <f>'S5 Maquette'!F216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65" customHeight="1" x14ac:dyDescent="0.35">
      <c r="A216" s="40">
        <f>'S5 Maquette'!B217</f>
        <v>0</v>
      </c>
      <c r="B216" s="40">
        <f>'S5 Maquette'!C217</f>
        <v>0</v>
      </c>
      <c r="C216" s="39">
        <f>'S5 Maquette'!F217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65" customHeight="1" x14ac:dyDescent="0.35">
      <c r="A217" s="40">
        <f>'S5 Maquette'!B218</f>
        <v>0</v>
      </c>
      <c r="B217" s="40">
        <f>'S5 Maquette'!C218</f>
        <v>0</v>
      </c>
      <c r="C217" s="39">
        <f>'S5 Maquette'!F218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65" customHeight="1" x14ac:dyDescent="0.35">
      <c r="A218" s="40">
        <f>'S5 Maquette'!B219</f>
        <v>0</v>
      </c>
      <c r="B218" s="40">
        <f>'S5 Maquette'!C219</f>
        <v>0</v>
      </c>
      <c r="C218" s="39">
        <f>'S5 Maquette'!F219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65" customHeight="1" x14ac:dyDescent="0.35">
      <c r="A219" s="40">
        <f>'S5 Maquette'!B220</f>
        <v>0</v>
      </c>
      <c r="B219" s="40">
        <f>'S5 Maquette'!C220</f>
        <v>0</v>
      </c>
      <c r="C219" s="39">
        <f>'S5 Maquette'!F220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65" customHeight="1" x14ac:dyDescent="0.35">
      <c r="A220" s="40">
        <f>'S5 Maquette'!B221</f>
        <v>0</v>
      </c>
      <c r="B220" s="40">
        <f>'S5 Maquette'!C221</f>
        <v>0</v>
      </c>
      <c r="C220" s="39">
        <f>'S5 Maquette'!F221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65" customHeight="1" x14ac:dyDescent="0.35">
      <c r="A221" s="40">
        <f>'S5 Maquette'!B222</f>
        <v>0</v>
      </c>
      <c r="B221" s="40">
        <f>'S5 Maquette'!C222</f>
        <v>0</v>
      </c>
      <c r="C221" s="39">
        <f>'S5 Maquette'!F222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65" customHeight="1" x14ac:dyDescent="0.35">
      <c r="A222" s="40">
        <f>'S5 Maquette'!B223</f>
        <v>0</v>
      </c>
      <c r="B222" s="40">
        <f>'S5 Maquette'!C223</f>
        <v>0</v>
      </c>
      <c r="C222" s="39">
        <f>'S5 Maquette'!F223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65" customHeight="1" x14ac:dyDescent="0.35">
      <c r="A223" s="40">
        <f>'S5 Maquette'!B224</f>
        <v>0</v>
      </c>
      <c r="B223" s="40">
        <f>'S5 Maquette'!C224</f>
        <v>0</v>
      </c>
      <c r="C223" s="39">
        <f>'S5 Maquette'!F224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65" customHeight="1" x14ac:dyDescent="0.35">
      <c r="A224" s="40">
        <f>'S5 Maquette'!B225</f>
        <v>0</v>
      </c>
      <c r="B224" s="40">
        <f>'S5 Maquette'!C225</f>
        <v>0</v>
      </c>
      <c r="C224" s="39">
        <f>'S5 Maquette'!F225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65" customHeight="1" x14ac:dyDescent="0.35">
      <c r="A225" s="40">
        <f>'S5 Maquette'!B226</f>
        <v>0</v>
      </c>
      <c r="B225" s="40">
        <f>'S5 Maquette'!C226</f>
        <v>0</v>
      </c>
      <c r="C225" s="39">
        <f>'S5 Maquette'!F226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65" customHeight="1" x14ac:dyDescent="0.35">
      <c r="A226" s="40">
        <f>'S5 Maquette'!B227</f>
        <v>0</v>
      </c>
      <c r="B226" s="40">
        <f>'S5 Maquette'!C227</f>
        <v>0</v>
      </c>
      <c r="C226" s="39">
        <f>'S5 Maquette'!F227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65" customHeight="1" x14ac:dyDescent="0.35">
      <c r="A227" s="40">
        <f>'S5 Maquette'!B228</f>
        <v>0</v>
      </c>
      <c r="B227" s="40">
        <f>'S5 Maquette'!C228</f>
        <v>0</v>
      </c>
      <c r="C227" s="39">
        <f>'S5 Maquette'!F228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65" customHeight="1" x14ac:dyDescent="0.35">
      <c r="A228" s="40">
        <f>'S5 Maquette'!B229</f>
        <v>0</v>
      </c>
      <c r="B228" s="40">
        <f>'S5 Maquette'!C229</f>
        <v>0</v>
      </c>
      <c r="C228" s="39">
        <f>'S5 Maquette'!F229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65" customHeight="1" x14ac:dyDescent="0.35">
      <c r="A229" s="40">
        <f>'S5 Maquette'!B230</f>
        <v>0</v>
      </c>
      <c r="B229" s="40">
        <f>'S5 Maquette'!C230</f>
        <v>0</v>
      </c>
      <c r="C229" s="39">
        <f>'S5 Maquette'!F230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65" customHeight="1" x14ac:dyDescent="0.35">
      <c r="A230" s="40">
        <f>'S5 Maquette'!B231</f>
        <v>0</v>
      </c>
      <c r="B230" s="40">
        <f>'S5 Maquette'!C231</f>
        <v>0</v>
      </c>
      <c r="C230" s="39">
        <f>'S5 Maquette'!F231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65" customHeight="1" x14ac:dyDescent="0.35">
      <c r="A231" s="40">
        <f>'S5 Maquette'!B232</f>
        <v>0</v>
      </c>
      <c r="B231" s="40">
        <f>'S5 Maquette'!C232</f>
        <v>0</v>
      </c>
      <c r="C231" s="39">
        <f>'S5 Maquette'!F232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65" customHeight="1" x14ac:dyDescent="0.35">
      <c r="A232" s="40">
        <f>'S5 Maquette'!B233</f>
        <v>0</v>
      </c>
      <c r="B232" s="40">
        <f>'S5 Maquette'!C233</f>
        <v>0</v>
      </c>
      <c r="C232" s="39">
        <f>'S5 Maquette'!F233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65" customHeight="1" x14ac:dyDescent="0.35">
      <c r="A233" s="40">
        <f>'S5 Maquette'!B234</f>
        <v>0</v>
      </c>
      <c r="B233" s="40">
        <f>'S5 Maquette'!C234</f>
        <v>0</v>
      </c>
      <c r="C233" s="39">
        <f>'S5 Maquette'!F234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65" customHeight="1" x14ac:dyDescent="0.35">
      <c r="A234" s="40">
        <f>'S5 Maquette'!B235</f>
        <v>0</v>
      </c>
      <c r="B234" s="40">
        <f>'S5 Maquette'!C235</f>
        <v>0</v>
      </c>
      <c r="C234" s="39">
        <f>'S5 Maquette'!F235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65" customHeight="1" x14ac:dyDescent="0.35">
      <c r="A235" s="40">
        <f>'S5 Maquette'!B236</f>
        <v>0</v>
      </c>
      <c r="B235" s="40">
        <f>'S5 Maquette'!C236</f>
        <v>0</v>
      </c>
      <c r="C235" s="39">
        <f>'S5 Maquette'!F236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65" customHeight="1" x14ac:dyDescent="0.35">
      <c r="A236" s="40">
        <f>'S5 Maquette'!B237</f>
        <v>0</v>
      </c>
      <c r="B236" s="40">
        <f>'S5 Maquette'!C237</f>
        <v>0</v>
      </c>
      <c r="C236" s="39">
        <f>'S5 Maquette'!F237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65" customHeight="1" x14ac:dyDescent="0.35">
      <c r="A237" s="40">
        <f>'S5 Maquette'!B238</f>
        <v>0</v>
      </c>
      <c r="B237" s="40">
        <f>'S5 Maquette'!C238</f>
        <v>0</v>
      </c>
      <c r="C237" s="39">
        <f>'S5 Maquette'!F238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65" customHeight="1" x14ac:dyDescent="0.35">
      <c r="A238" s="40">
        <f>'S5 Maquette'!B239</f>
        <v>0</v>
      </c>
      <c r="B238" s="40">
        <f>'S5 Maquette'!C239</f>
        <v>0</v>
      </c>
      <c r="C238" s="39">
        <f>'S5 Maquette'!F239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65" customHeight="1" x14ac:dyDescent="0.35">
      <c r="A239" s="40">
        <f>'S5 Maquette'!B240</f>
        <v>0</v>
      </c>
      <c r="B239" s="40">
        <f>'S5 Maquette'!C240</f>
        <v>0</v>
      </c>
      <c r="C239" s="39">
        <f>'S5 Maquette'!F240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65" customHeight="1" x14ac:dyDescent="0.35">
      <c r="A240" s="40">
        <f>'S5 Maquette'!B241</f>
        <v>0</v>
      </c>
      <c r="B240" s="40">
        <f>'S5 Maquette'!C241</f>
        <v>0</v>
      </c>
      <c r="C240" s="39">
        <f>'S5 Maquette'!F241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65" customHeight="1" x14ac:dyDescent="0.35">
      <c r="A241" s="40">
        <f>'S5 Maquette'!B242</f>
        <v>0</v>
      </c>
      <c r="B241" s="40">
        <f>'S5 Maquette'!C242</f>
        <v>0</v>
      </c>
      <c r="C241" s="39">
        <f>'S5 Maquette'!F242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65" customHeight="1" x14ac:dyDescent="0.35">
      <c r="A242" s="40">
        <f>'S5 Maquette'!B243</f>
        <v>0</v>
      </c>
      <c r="B242" s="40">
        <f>'S5 Maquette'!C243</f>
        <v>0</v>
      </c>
      <c r="C242" s="39">
        <f>'S5 Maquette'!F243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65" customHeight="1" x14ac:dyDescent="0.35">
      <c r="A243" s="40">
        <f>'S5 Maquette'!B244</f>
        <v>0</v>
      </c>
      <c r="B243" s="40">
        <f>'S5 Maquette'!C244</f>
        <v>0</v>
      </c>
      <c r="C243" s="39">
        <f>'S5 Maquette'!F244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65" customHeight="1" x14ac:dyDescent="0.35">
      <c r="A244" s="40">
        <f>'S5 Maquette'!B245</f>
        <v>0</v>
      </c>
      <c r="B244" s="40">
        <f>'S5 Maquette'!C245</f>
        <v>0</v>
      </c>
      <c r="C244" s="39">
        <f>'S5 Maquette'!F245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65" customHeight="1" x14ac:dyDescent="0.35">
      <c r="A245" s="40">
        <f>'S5 Maquette'!B246</f>
        <v>0</v>
      </c>
      <c r="B245" s="40">
        <f>'S5 Maquette'!C246</f>
        <v>0</v>
      </c>
      <c r="C245" s="39">
        <f>'S5 Maquette'!F246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65" customHeight="1" x14ac:dyDescent="0.35">
      <c r="A246" s="40">
        <f>'S5 Maquette'!B247</f>
        <v>0</v>
      </c>
      <c r="B246" s="40">
        <f>'S5 Maquette'!C247</f>
        <v>0</v>
      </c>
      <c r="C246" s="39">
        <f>'S5 Maquette'!F247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65" customHeight="1" x14ac:dyDescent="0.35">
      <c r="A247" s="40">
        <f>'S5 Maquette'!B248</f>
        <v>0</v>
      </c>
      <c r="B247" s="40">
        <f>'S5 Maquette'!C248</f>
        <v>0</v>
      </c>
      <c r="C247" s="39">
        <f>'S5 Maquette'!F248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65" customHeight="1" x14ac:dyDescent="0.35">
      <c r="A248" s="40">
        <f>'S5 Maquette'!B249</f>
        <v>0</v>
      </c>
      <c r="B248" s="40">
        <f>'S5 Maquette'!C249</f>
        <v>0</v>
      </c>
      <c r="C248" s="39">
        <f>'S5 Maquette'!F249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65" customHeight="1" x14ac:dyDescent="0.35">
      <c r="A249" s="40">
        <f>'S5 Maquette'!B250</f>
        <v>0</v>
      </c>
      <c r="B249" s="40">
        <f>'S5 Maquette'!C250</f>
        <v>0</v>
      </c>
      <c r="C249" s="39">
        <f>'S5 Maquette'!F250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65" customHeight="1" x14ac:dyDescent="0.35">
      <c r="A250" s="40">
        <f>'S5 Maquette'!B251</f>
        <v>0</v>
      </c>
      <c r="B250" s="40">
        <f>'S5 Maquette'!C251</f>
        <v>0</v>
      </c>
      <c r="C250" s="39">
        <f>'S5 Maquette'!F251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65" customHeight="1" x14ac:dyDescent="0.35">
      <c r="A251" s="40">
        <f>'S5 Maquette'!B252</f>
        <v>0</v>
      </c>
      <c r="B251" s="40">
        <f>'S5 Maquette'!C252</f>
        <v>0</v>
      </c>
      <c r="C251" s="39">
        <f>'S5 Maquette'!F252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65" customHeight="1" x14ac:dyDescent="0.35">
      <c r="A252" s="40">
        <f>'S5 Maquette'!B253</f>
        <v>0</v>
      </c>
      <c r="B252" s="40">
        <f>'S5 Maquette'!C253</f>
        <v>0</v>
      </c>
      <c r="C252" s="39">
        <f>'S5 Maquette'!F253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65" customHeight="1" x14ac:dyDescent="0.35">
      <c r="A253" s="40">
        <f>'S5 Maquette'!B254</f>
        <v>0</v>
      </c>
      <c r="B253" s="40">
        <f>'S5 Maquette'!C254</f>
        <v>0</v>
      </c>
      <c r="C253" s="39">
        <f>'S5 Maquette'!F254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65" customHeight="1" x14ac:dyDescent="0.35">
      <c r="A254" s="40">
        <f>'S5 Maquette'!B255</f>
        <v>0</v>
      </c>
      <c r="B254" s="40">
        <f>'S5 Maquette'!C255</f>
        <v>0</v>
      </c>
      <c r="C254" s="39">
        <f>'S5 Maquette'!F255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65" customHeight="1" x14ac:dyDescent="0.35">
      <c r="A255" s="40">
        <f>'S5 Maquette'!B256</f>
        <v>0</v>
      </c>
      <c r="B255" s="40">
        <f>'S5 Maquette'!C256</f>
        <v>0</v>
      </c>
      <c r="C255" s="39">
        <f>'S5 Maquette'!F256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65" customHeight="1" x14ac:dyDescent="0.35">
      <c r="A256" s="40">
        <f>'S5 Maquette'!B257</f>
        <v>0</v>
      </c>
      <c r="B256" s="40">
        <f>'S5 Maquette'!C257</f>
        <v>0</v>
      </c>
      <c r="C256" s="39">
        <f>'S5 Maquette'!F257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65" customHeight="1" x14ac:dyDescent="0.35">
      <c r="A257" s="40">
        <f>'S5 Maquette'!B258</f>
        <v>0</v>
      </c>
      <c r="B257" s="40">
        <f>'S5 Maquette'!C258</f>
        <v>0</v>
      </c>
      <c r="C257" s="39">
        <f>'S5 Maquette'!F258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65" customHeight="1" x14ac:dyDescent="0.35">
      <c r="A258" s="40">
        <f>'S5 Maquette'!B259</f>
        <v>0</v>
      </c>
      <c r="B258" s="40">
        <f>'S5 Maquette'!C259</f>
        <v>0</v>
      </c>
      <c r="C258" s="39">
        <f>'S5 Maquette'!F259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65" customHeight="1" x14ac:dyDescent="0.35">
      <c r="A259" s="40">
        <f>'S5 Maquette'!B260</f>
        <v>0</v>
      </c>
      <c r="B259" s="40">
        <f>'S5 Maquette'!C260</f>
        <v>0</v>
      </c>
      <c r="C259" s="39">
        <f>'S5 Maquette'!F260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65" customHeight="1" x14ac:dyDescent="0.35">
      <c r="A260" s="40">
        <f>'S5 Maquette'!B261</f>
        <v>0</v>
      </c>
      <c r="B260" s="40">
        <f>'S5 Maquette'!C261</f>
        <v>0</v>
      </c>
      <c r="C260" s="39">
        <f>'S5 Maquette'!F261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65" customHeight="1" x14ac:dyDescent="0.35">
      <c r="A261" s="40">
        <f>'S5 Maquette'!B262</f>
        <v>0</v>
      </c>
      <c r="B261" s="40">
        <f>'S5 Maquette'!C262</f>
        <v>0</v>
      </c>
      <c r="C261" s="39">
        <f>'S5 Maquette'!F262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65" customHeight="1" x14ac:dyDescent="0.35">
      <c r="A262" s="40">
        <f>'S5 Maquette'!B263</f>
        <v>0</v>
      </c>
      <c r="B262" s="40">
        <f>'S5 Maquette'!C263</f>
        <v>0</v>
      </c>
      <c r="C262" s="39">
        <f>'S5 Maquette'!F263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65" customHeight="1" x14ac:dyDescent="0.35">
      <c r="A263" s="40">
        <f>'S5 Maquette'!B264</f>
        <v>0</v>
      </c>
      <c r="B263" s="40">
        <f>'S5 Maquette'!C264</f>
        <v>0</v>
      </c>
      <c r="C263" s="39">
        <f>'S5 Maquette'!F264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65" customHeight="1" x14ac:dyDescent="0.35">
      <c r="A264" s="40">
        <f>'S5 Maquette'!B265</f>
        <v>0</v>
      </c>
      <c r="B264" s="40">
        <f>'S5 Maquette'!C265</f>
        <v>0</v>
      </c>
      <c r="C264" s="39">
        <f>'S5 Maquette'!F265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65" customHeight="1" x14ac:dyDescent="0.35">
      <c r="A265" s="40">
        <f>'S5 Maquette'!B266</f>
        <v>0</v>
      </c>
      <c r="B265" s="40">
        <f>'S5 Maquette'!C266</f>
        <v>0</v>
      </c>
      <c r="C265" s="39">
        <f>'S5 Maquette'!F266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65" customHeight="1" x14ac:dyDescent="0.35">
      <c r="A266" s="40">
        <f>'S5 Maquette'!B267</f>
        <v>0</v>
      </c>
      <c r="B266" s="40">
        <f>'S5 Maquette'!C267</f>
        <v>0</v>
      </c>
      <c r="C266" s="39">
        <f>'S5 Maquette'!F267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65" customHeight="1" x14ac:dyDescent="0.35">
      <c r="A267" s="40">
        <f>'S5 Maquette'!B268</f>
        <v>0</v>
      </c>
      <c r="B267" s="40">
        <f>'S5 Maquette'!C268</f>
        <v>0</v>
      </c>
      <c r="C267" s="39">
        <f>'S5 Maquette'!F268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65" customHeight="1" x14ac:dyDescent="0.35">
      <c r="A268" s="40">
        <f>'S5 Maquette'!B269</f>
        <v>0</v>
      </c>
      <c r="B268" s="40">
        <f>'S5 Maquette'!C269</f>
        <v>0</v>
      </c>
      <c r="C268" s="39">
        <f>'S5 Maquette'!F269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65" customHeight="1" x14ac:dyDescent="0.35">
      <c r="A269" s="40">
        <f>'S5 Maquette'!B270</f>
        <v>0</v>
      </c>
      <c r="B269" s="40">
        <f>'S5 Maquette'!C270</f>
        <v>0</v>
      </c>
      <c r="C269" s="39">
        <f>'S5 Maquette'!F270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65" customHeight="1" x14ac:dyDescent="0.35">
      <c r="A270" s="40">
        <f>'S5 Maquette'!B271</f>
        <v>0</v>
      </c>
      <c r="B270" s="40">
        <f>'S5 Maquette'!C271</f>
        <v>0</v>
      </c>
      <c r="C270" s="39">
        <f>'S5 Maquette'!F271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65" customHeight="1" x14ac:dyDescent="0.35">
      <c r="A271" s="40">
        <f>'S5 Maquette'!B272</f>
        <v>0</v>
      </c>
      <c r="B271" s="40">
        <f>'S5 Maquette'!C272</f>
        <v>0</v>
      </c>
      <c r="C271" s="39">
        <f>'S5 Maquette'!F272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65" customHeight="1" x14ac:dyDescent="0.35">
      <c r="A272" s="40">
        <f>'S5 Maquette'!B273</f>
        <v>0</v>
      </c>
      <c r="B272" s="40">
        <f>'S5 Maquette'!C273</f>
        <v>0</v>
      </c>
      <c r="C272" s="39">
        <f>'S5 Maquette'!F273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65" customHeight="1" x14ac:dyDescent="0.35">
      <c r="A273" s="40">
        <f>'S5 Maquette'!B274</f>
        <v>0</v>
      </c>
      <c r="B273" s="40">
        <f>'S5 Maquette'!C274</f>
        <v>0</v>
      </c>
      <c r="C273" s="39">
        <f>'S5 Maquette'!F274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65" customHeight="1" x14ac:dyDescent="0.35">
      <c r="A274" s="40">
        <f>'S5 Maquette'!B275</f>
        <v>0</v>
      </c>
      <c r="B274" s="40">
        <f>'S5 Maquette'!C275</f>
        <v>0</v>
      </c>
      <c r="C274" s="39">
        <f>'S5 Maquette'!F275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65" customHeight="1" x14ac:dyDescent="0.35">
      <c r="A275" s="40">
        <f>'S5 Maquette'!B276</f>
        <v>0</v>
      </c>
      <c r="B275" s="40">
        <f>'S5 Maquette'!C276</f>
        <v>0</v>
      </c>
      <c r="C275" s="39">
        <f>'S5 Maquette'!F276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65" customHeight="1" x14ac:dyDescent="0.35">
      <c r="A276" s="40">
        <f>'S5 Maquette'!B277</f>
        <v>0</v>
      </c>
      <c r="B276" s="40">
        <f>'S5 Maquette'!C277</f>
        <v>0</v>
      </c>
      <c r="C276" s="39">
        <f>'S5 Maquette'!F277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65" customHeight="1" x14ac:dyDescent="0.35">
      <c r="A277" s="40">
        <f>'S5 Maquette'!B278</f>
        <v>0</v>
      </c>
      <c r="B277" s="40">
        <f>'S5 Maquette'!C278</f>
        <v>0</v>
      </c>
      <c r="C277" s="39">
        <f>'S5 Maquette'!F278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65" customHeight="1" x14ac:dyDescent="0.35">
      <c r="A278" s="40">
        <f>'S5 Maquette'!B279</f>
        <v>0</v>
      </c>
      <c r="B278" s="40">
        <f>'S5 Maquette'!C279</f>
        <v>0</v>
      </c>
      <c r="C278" s="39">
        <f>'S5 Maquette'!F279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65" customHeight="1" x14ac:dyDescent="0.35">
      <c r="A279" s="40">
        <f>'S5 Maquette'!B280</f>
        <v>0</v>
      </c>
      <c r="B279" s="40">
        <f>'S5 Maquette'!C280</f>
        <v>0</v>
      </c>
      <c r="C279" s="39">
        <f>'S5 Maquette'!F280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65" customHeight="1" x14ac:dyDescent="0.35">
      <c r="A280" s="40">
        <f>'S5 Maquette'!B281</f>
        <v>0</v>
      </c>
      <c r="B280" s="40">
        <f>'S5 Maquette'!C281</f>
        <v>0</v>
      </c>
      <c r="C280" s="39">
        <f>'S5 Maquette'!F281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65" customHeight="1" x14ac:dyDescent="0.35">
      <c r="A281" s="40">
        <f>'S5 Maquette'!B282</f>
        <v>0</v>
      </c>
      <c r="B281" s="40">
        <f>'S5 Maquette'!C282</f>
        <v>0</v>
      </c>
      <c r="C281" s="39">
        <f>'S5 Maquette'!F282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65" customHeight="1" x14ac:dyDescent="0.35">
      <c r="A282" s="40">
        <f>'S5 Maquette'!B283</f>
        <v>0</v>
      </c>
      <c r="B282" s="40">
        <f>'S5 Maquette'!C283</f>
        <v>0</v>
      </c>
      <c r="C282" s="39">
        <f>'S5 Maquette'!F283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65" customHeight="1" x14ac:dyDescent="0.35">
      <c r="A283" s="40">
        <f>'S5 Maquette'!B284</f>
        <v>0</v>
      </c>
      <c r="B283" s="40">
        <f>'S5 Maquette'!C284</f>
        <v>0</v>
      </c>
      <c r="C283" s="39">
        <f>'S5 Maquette'!F284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65" customHeight="1" x14ac:dyDescent="0.35">
      <c r="A284" s="40">
        <f>'S5 Maquette'!B285</f>
        <v>0</v>
      </c>
      <c r="B284" s="40">
        <f>'S5 Maquette'!C285</f>
        <v>0</v>
      </c>
      <c r="C284" s="39">
        <f>'S5 Maquette'!F285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65" customHeight="1" x14ac:dyDescent="0.35">
      <c r="A285" s="40">
        <f>'S5 Maquette'!B286</f>
        <v>0</v>
      </c>
      <c r="B285" s="40">
        <f>'S5 Maquette'!C286</f>
        <v>0</v>
      </c>
      <c r="C285" s="39">
        <f>'S5 Maquette'!F286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65" customHeight="1" x14ac:dyDescent="0.35">
      <c r="A286" s="40">
        <f>'S5 Maquette'!B287</f>
        <v>0</v>
      </c>
      <c r="B286" s="40">
        <f>'S5 Maquette'!C287</f>
        <v>0</v>
      </c>
      <c r="C286" s="39">
        <f>'S5 Maquette'!F287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65" customHeight="1" x14ac:dyDescent="0.35">
      <c r="A287" s="40">
        <f>'S5 Maquette'!B288</f>
        <v>0</v>
      </c>
      <c r="B287" s="40">
        <f>'S5 Maquette'!C288</f>
        <v>0</v>
      </c>
      <c r="C287" s="39">
        <f>'S5 Maquette'!F288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65" customHeight="1" x14ac:dyDescent="0.35">
      <c r="A288" s="40">
        <f>'S5 Maquette'!B289</f>
        <v>0</v>
      </c>
      <c r="B288" s="40">
        <f>'S5 Maquette'!C289</f>
        <v>0</v>
      </c>
      <c r="C288" s="39">
        <f>'S5 Maquette'!F289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65" customHeight="1" x14ac:dyDescent="0.35">
      <c r="A289" s="40">
        <f>'S5 Maquette'!B290</f>
        <v>0</v>
      </c>
      <c r="B289" s="40">
        <f>'S5 Maquette'!C290</f>
        <v>0</v>
      </c>
      <c r="C289" s="39">
        <f>'S5 Maquette'!F290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65" customHeight="1" x14ac:dyDescent="0.35">
      <c r="A290" s="40">
        <f>'S5 Maquette'!B291</f>
        <v>0</v>
      </c>
      <c r="B290" s="40">
        <f>'S5 Maquette'!C291</f>
        <v>0</v>
      </c>
      <c r="C290" s="39">
        <f>'S5 Maquette'!F291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65" customHeight="1" x14ac:dyDescent="0.35">
      <c r="A291" s="40">
        <f>'S5 Maquette'!B292</f>
        <v>0</v>
      </c>
      <c r="B291" s="40">
        <f>'S5 Maquette'!C292</f>
        <v>0</v>
      </c>
      <c r="C291" s="39">
        <f>'S5 Maquette'!F292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65" customHeight="1" x14ac:dyDescent="0.35">
      <c r="A292" s="40">
        <f>'S5 Maquette'!B293</f>
        <v>0</v>
      </c>
      <c r="B292" s="40">
        <f>'S5 Maquette'!C293</f>
        <v>0</v>
      </c>
      <c r="C292" s="39">
        <f>'S5 Maquette'!F293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65" customHeight="1" x14ac:dyDescent="0.35">
      <c r="A293" s="40">
        <f>'S5 Maquette'!B294</f>
        <v>0</v>
      </c>
      <c r="B293" s="40">
        <f>'S5 Maquette'!C294</f>
        <v>0</v>
      </c>
      <c r="C293" s="39">
        <f>'S5 Maquette'!F294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65" customHeight="1" x14ac:dyDescent="0.35">
      <c r="A294" s="40">
        <f>'S5 Maquette'!B295</f>
        <v>0</v>
      </c>
      <c r="B294" s="40">
        <f>'S5 Maquette'!C295</f>
        <v>0</v>
      </c>
      <c r="C294" s="39">
        <f>'S5 Maquette'!F295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65" customHeight="1" x14ac:dyDescent="0.35">
      <c r="A295" s="40">
        <f>'S5 Maquette'!B296</f>
        <v>0</v>
      </c>
      <c r="B295" s="40">
        <f>'S5 Maquette'!C296</f>
        <v>0</v>
      </c>
      <c r="C295" s="39">
        <f>'S5 Maquette'!F296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65" customHeight="1" x14ac:dyDescent="0.35">
      <c r="A296" s="40">
        <f>'S5 Maquette'!B297</f>
        <v>0</v>
      </c>
      <c r="B296" s="40">
        <f>'S5 Maquette'!C297</f>
        <v>0</v>
      </c>
      <c r="C296" s="39">
        <f>'S5 Maquette'!F297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65" customHeight="1" x14ac:dyDescent="0.35">
      <c r="A297" s="40">
        <f>'S5 Maquette'!B298</f>
        <v>0</v>
      </c>
      <c r="B297" s="40">
        <f>'S5 Maquette'!C298</f>
        <v>0</v>
      </c>
      <c r="C297" s="39">
        <f>'S5 Maquette'!F298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65" customHeight="1" x14ac:dyDescent="0.35">
      <c r="A298" s="40">
        <f>'S5 Maquette'!B299</f>
        <v>0</v>
      </c>
      <c r="B298" s="40">
        <f>'S5 Maquette'!C299</f>
        <v>0</v>
      </c>
      <c r="C298" s="39">
        <f>'S5 Maquette'!F299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65" customHeight="1" x14ac:dyDescent="0.35">
      <c r="A299" s="40">
        <f>'S5 Maquette'!B300</f>
        <v>0</v>
      </c>
      <c r="B299" s="40">
        <f>'S5 Maquette'!C300</f>
        <v>0</v>
      </c>
      <c r="C299" s="39">
        <f>'S5 Maquette'!F300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65" customHeight="1" x14ac:dyDescent="0.35">
      <c r="A300" s="40">
        <f>'S5 Maquette'!B301</f>
        <v>0</v>
      </c>
      <c r="B300" s="40">
        <f>'S5 Maquette'!C301</f>
        <v>0</v>
      </c>
      <c r="C300" s="39">
        <f>'S5 Maquette'!F301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281" priority="15">
      <formula>$D1="Modification"</formula>
    </cfRule>
    <cfRule type="expression" dxfId="280" priority="16">
      <formula>$D1="Création"</formula>
    </cfRule>
    <cfRule type="expression" dxfId="279" priority="17">
      <formula>$D1="Fermeture"</formula>
    </cfRule>
  </conditionalFormatting>
  <conditionalFormatting sqref="A1:A17 A301:A999">
    <cfRule type="expression" dxfId="278" priority="9">
      <formula>$C1="Parcours Pédagogique"</formula>
    </cfRule>
    <cfRule type="expression" dxfId="277" priority="10">
      <formula>$C1="BLOC"</formula>
    </cfRule>
    <cfRule type="expression" dxfId="276" priority="11">
      <formula>$C1="OPTION"</formula>
    </cfRule>
  </conditionalFormatting>
  <conditionalFormatting sqref="M1:M999">
    <cfRule type="expression" dxfId="275" priority="8">
      <formula>$K1="CT (Contrôle terminal)"</formula>
    </cfRule>
  </conditionalFormatting>
  <conditionalFormatting sqref="T18 A18:S22 A30:S31 A23:C29 E23:S29 A39:S39 A32:C38 E32:S38 A41:S300 A40:C40 E40:S40">
    <cfRule type="expression" dxfId="274" priority="18">
      <formula>$C18="Modification"</formula>
    </cfRule>
    <cfRule type="expression" dxfId="273" priority="19">
      <formula>$C18="Création"</formula>
    </cfRule>
    <cfRule type="expression" dxfId="272" priority="20">
      <formula>$C18="Fermeture"</formula>
    </cfRule>
  </conditionalFormatting>
  <conditionalFormatting sqref="L18:L300 M18">
    <cfRule type="expression" dxfId="271" priority="12">
      <formula>$K1="CT (Contrôle terminal)"</formula>
    </cfRule>
  </conditionalFormatting>
  <conditionalFormatting sqref="L18:L300">
    <cfRule type="expression" dxfId="270" priority="13">
      <formula>$K1="CCI (CC Intégral)"</formula>
    </cfRule>
  </conditionalFormatting>
  <conditionalFormatting sqref="J1:J999">
    <cfRule type="expression" dxfId="269" priority="7">
      <formula>$I1="NON"</formula>
    </cfRule>
  </conditionalFormatting>
  <conditionalFormatting sqref="N1:O999">
    <cfRule type="expression" dxfId="268" priority="6">
      <formula>$K1="CCI (CC Intégral)"</formula>
    </cfRule>
  </conditionalFormatting>
  <conditionalFormatting sqref="S1:S999 T18">
    <cfRule type="expression" dxfId="267" priority="5">
      <formula>$P1="CT (Contrôle terminal)"</formula>
    </cfRule>
  </conditionalFormatting>
  <conditionalFormatting sqref="Q1:R999">
    <cfRule type="expression" dxfId="266" priority="4">
      <formula>$P1="Autres"</formula>
    </cfRule>
  </conditionalFormatting>
  <conditionalFormatting sqref="L1:L999">
    <cfRule type="expression" dxfId="265" priority="2">
      <formula>$K1="CCI (CC Intégral)"</formula>
    </cfRule>
    <cfRule type="expression" dxfId="264" priority="3">
      <formula>$K1="CT (Contrôle terminal)"</formula>
    </cfRule>
  </conditionalFormatting>
  <conditionalFormatting sqref="T16 A16:S22 A30:S31 A23:C29 E23:S29 A39:S39 A32:C38 E32:S38 A41:S298 A40:C40 E40:S40">
    <cfRule type="expression" dxfId="263" priority="14">
      <formula>$C16="Modification MCC"</formula>
    </cfRule>
  </conditionalFormatting>
  <conditionalFormatting sqref="C1:S22 C30:S31 C23:C29 E23:S29 C39:S39 C32:C38 E32:S38 C41:S999 C40 E40:S40">
    <cfRule type="expression" dxfId="262" priority="1">
      <formula>$B1="Option"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22 C58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2"/>
  <sheetViews>
    <sheetView tabSelected="1" topLeftCell="A48" zoomScaleNormal="100" workbookViewId="0">
      <selection activeCell="B52" sqref="B52"/>
    </sheetView>
  </sheetViews>
  <sheetFormatPr baseColWidth="10" defaultColWidth="11.453125" defaultRowHeight="14.5" x14ac:dyDescent="0.35"/>
  <cols>
    <col min="1" max="1" width="18.54296875" style="94" customWidth="1"/>
    <col min="2" max="2" width="53.54296875" style="94" customWidth="1"/>
    <col min="3" max="3" width="18" style="94" customWidth="1"/>
    <col min="4" max="4" width="15.7265625" style="94" customWidth="1"/>
    <col min="5" max="5" width="27.26953125" style="94" customWidth="1"/>
    <col min="6" max="6" width="24.7265625" style="94" customWidth="1"/>
    <col min="7" max="7" width="29.1796875" style="94" customWidth="1"/>
    <col min="8" max="8" width="46" style="94" customWidth="1"/>
    <col min="9" max="9" width="17" style="94" customWidth="1"/>
    <col min="10" max="10" width="14.26953125" style="94" customWidth="1"/>
    <col min="11" max="11" width="14.7265625" style="94" customWidth="1"/>
    <col min="12" max="13" width="21.7265625" style="94" customWidth="1"/>
    <col min="14" max="14" width="47.7265625" style="94" customWidth="1"/>
    <col min="15" max="15" width="54.1796875" style="94" customWidth="1"/>
    <col min="16" max="16384" width="11.453125" style="79"/>
  </cols>
  <sheetData>
    <row r="1" spans="1:10" x14ac:dyDescent="0.35">
      <c r="A1" s="196"/>
      <c r="B1" s="196"/>
      <c r="C1" s="196"/>
      <c r="D1" s="196"/>
      <c r="E1" s="196"/>
      <c r="F1" s="196"/>
      <c r="G1" s="196"/>
      <c r="H1" s="196"/>
      <c r="I1" s="196"/>
      <c r="J1" s="196"/>
    </row>
    <row r="2" spans="1:10" x14ac:dyDescent="0.35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35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35">
      <c r="A4" s="196"/>
      <c r="B4" s="196"/>
      <c r="C4" s="196"/>
      <c r="D4" s="196"/>
      <c r="E4" s="196"/>
      <c r="F4" s="196"/>
      <c r="G4" s="196"/>
      <c r="H4" s="196"/>
      <c r="I4" s="196"/>
      <c r="J4" s="196"/>
    </row>
    <row r="5" spans="1:10" x14ac:dyDescent="0.35">
      <c r="A5" s="196"/>
      <c r="B5" s="196"/>
      <c r="C5" s="196"/>
      <c r="D5" s="196"/>
      <c r="E5" s="196"/>
      <c r="F5" s="196"/>
      <c r="G5" s="196"/>
      <c r="H5" s="196"/>
      <c r="I5" s="196"/>
      <c r="J5" s="196"/>
    </row>
    <row r="6" spans="1:10" x14ac:dyDescent="0.35">
      <c r="A6" s="196"/>
      <c r="B6" s="196"/>
      <c r="C6" s="196"/>
      <c r="D6" s="196"/>
      <c r="E6" s="196"/>
      <c r="F6" s="196"/>
      <c r="G6" s="196"/>
      <c r="H6" s="196"/>
      <c r="I6" s="196"/>
      <c r="J6" s="196"/>
    </row>
    <row r="7" spans="1:10" ht="18" customHeight="1" x14ac:dyDescent="0.35">
      <c r="A7" s="197" t="s">
        <v>231</v>
      </c>
      <c r="B7" s="198" t="str">
        <f>'Fiche Générale'!B3</f>
        <v>Portail_SV</v>
      </c>
      <c r="C7" s="197" t="s">
        <v>232</v>
      </c>
      <c r="D7" s="197"/>
      <c r="E7" s="201" t="str">
        <f>'Fiche Générale'!B4</f>
        <v>Sciences de la vie-Chimie</v>
      </c>
      <c r="F7" s="198"/>
      <c r="G7" s="197" t="s">
        <v>233</v>
      </c>
      <c r="H7" s="204">
        <f>'Fiche Générale'!B5</f>
        <v>0</v>
      </c>
      <c r="I7" s="204"/>
      <c r="J7" s="204"/>
    </row>
    <row r="8" spans="1:10" ht="18" customHeight="1" x14ac:dyDescent="0.35">
      <c r="A8" s="197"/>
      <c r="B8" s="199"/>
      <c r="C8" s="197"/>
      <c r="D8" s="197"/>
      <c r="E8" s="202"/>
      <c r="F8" s="199"/>
      <c r="G8" s="197"/>
      <c r="H8" s="204"/>
      <c r="I8" s="204"/>
      <c r="J8" s="204"/>
    </row>
    <row r="9" spans="1:10" ht="18" customHeight="1" x14ac:dyDescent="0.35">
      <c r="A9" s="197"/>
      <c r="B9" s="199"/>
      <c r="C9" s="197"/>
      <c r="D9" s="197"/>
      <c r="E9" s="203"/>
      <c r="F9" s="200"/>
      <c r="G9" s="197"/>
      <c r="H9" s="204"/>
      <c r="I9" s="204"/>
      <c r="J9" s="204"/>
    </row>
    <row r="10" spans="1:10" ht="18" customHeight="1" x14ac:dyDescent="0.35">
      <c r="A10" s="197"/>
      <c r="B10" s="199"/>
      <c r="C10" s="205" t="s">
        <v>234</v>
      </c>
      <c r="D10" s="205"/>
      <c r="E10" s="206" t="str">
        <f>'Fiche Générale'!B9</f>
        <v>Double licence Chimie Sciences de la Vie</v>
      </c>
      <c r="F10" s="207"/>
      <c r="G10" s="207"/>
      <c r="H10" s="207"/>
      <c r="I10" s="207"/>
      <c r="J10" s="208"/>
    </row>
    <row r="11" spans="1:10" ht="18" customHeight="1" x14ac:dyDescent="0.35">
      <c r="A11" s="197"/>
      <c r="B11" s="200"/>
      <c r="C11" s="205"/>
      <c r="D11" s="205"/>
      <c r="E11" s="209"/>
      <c r="F11" s="210"/>
      <c r="G11" s="210"/>
      <c r="H11" s="210"/>
      <c r="I11" s="210"/>
      <c r="J11" s="211"/>
    </row>
    <row r="13" spans="1:10" x14ac:dyDescent="0.35">
      <c r="A13" s="189" t="s">
        <v>235</v>
      </c>
      <c r="B13" s="213" t="str">
        <f>'S5 Maquette'!B13:B14</f>
        <v>3 ème Année de Licence</v>
      </c>
      <c r="C13" s="189" t="s">
        <v>237</v>
      </c>
      <c r="D13" s="189"/>
      <c r="E13" s="215">
        <f>'S5 Maquette'!E13:F14</f>
        <v>0</v>
      </c>
      <c r="F13" s="215"/>
      <c r="G13" s="189" t="s">
        <v>200</v>
      </c>
      <c r="H13" s="212">
        <f>Calcul!D7</f>
        <v>710</v>
      </c>
      <c r="I13" s="212"/>
    </row>
    <row r="14" spans="1:10" x14ac:dyDescent="0.35">
      <c r="A14" s="189"/>
      <c r="B14" s="214"/>
      <c r="C14" s="189"/>
      <c r="D14" s="189"/>
      <c r="E14" s="215"/>
      <c r="F14" s="215"/>
      <c r="G14" s="189"/>
      <c r="H14" s="212"/>
      <c r="I14" s="212"/>
    </row>
    <row r="15" spans="1:10" x14ac:dyDescent="0.35">
      <c r="A15" s="189" t="s">
        <v>238</v>
      </c>
      <c r="B15" s="190" t="s">
        <v>186</v>
      </c>
      <c r="C15" s="192" t="s">
        <v>239</v>
      </c>
      <c r="D15" s="193"/>
      <c r="E15" s="189"/>
      <c r="F15" s="189"/>
      <c r="G15" s="189" t="s">
        <v>201</v>
      </c>
      <c r="H15" s="212">
        <f ca="1">Calcul!D20</f>
        <v>91</v>
      </c>
      <c r="I15" s="212"/>
    </row>
    <row r="16" spans="1:10" x14ac:dyDescent="0.35">
      <c r="A16" s="189"/>
      <c r="B16" s="191"/>
      <c r="C16" s="194"/>
      <c r="D16" s="195"/>
      <c r="E16" s="189"/>
      <c r="F16" s="189"/>
      <c r="G16" s="189"/>
      <c r="H16" s="212"/>
      <c r="I16" s="212"/>
    </row>
    <row r="17" spans="1:15" x14ac:dyDescent="0.35">
      <c r="I17" s="95"/>
      <c r="J17" s="95"/>
      <c r="K17" s="95"/>
      <c r="L17" s="95"/>
      <c r="M17" s="95"/>
      <c r="N17" s="95"/>
    </row>
    <row r="18" spans="1:15" ht="49.15" customHeight="1" x14ac:dyDescent="0.35">
      <c r="A18" s="96" t="s">
        <v>240</v>
      </c>
      <c r="B18" s="96" t="s">
        <v>241</v>
      </c>
      <c r="C18" s="96" t="s">
        <v>3</v>
      </c>
      <c r="D18" s="96" t="s">
        <v>242</v>
      </c>
      <c r="E18" s="96" t="s">
        <v>6</v>
      </c>
      <c r="F18" s="96" t="s">
        <v>5</v>
      </c>
      <c r="G18" s="96" t="s">
        <v>243</v>
      </c>
      <c r="H18" s="96" t="s">
        <v>116</v>
      </c>
      <c r="I18" s="96" t="s">
        <v>184</v>
      </c>
      <c r="J18" s="96" t="s">
        <v>187</v>
      </c>
      <c r="K18" s="96" t="s">
        <v>188</v>
      </c>
      <c r="L18" s="96" t="s">
        <v>244</v>
      </c>
      <c r="M18" s="96" t="s">
        <v>4</v>
      </c>
      <c r="N18" s="96" t="s">
        <v>245</v>
      </c>
      <c r="O18" s="97" t="s">
        <v>246</v>
      </c>
    </row>
    <row r="19" spans="1:15" ht="43.15" customHeight="1" x14ac:dyDescent="0.35">
      <c r="A19" s="98">
        <v>0</v>
      </c>
      <c r="B19" s="99" t="s">
        <v>343</v>
      </c>
      <c r="C19" s="98" t="s">
        <v>13</v>
      </c>
      <c r="D19" s="98">
        <v>6</v>
      </c>
      <c r="E19" s="100"/>
      <c r="F19" s="100"/>
      <c r="G19" s="100"/>
      <c r="H19" s="101"/>
      <c r="I19" s="101"/>
      <c r="J19" s="101"/>
      <c r="K19" s="101"/>
      <c r="L19" s="101"/>
      <c r="M19" s="101"/>
      <c r="N19" s="100"/>
      <c r="O19" s="87"/>
    </row>
    <row r="20" spans="1:15" ht="43.15" customHeight="1" x14ac:dyDescent="0.35">
      <c r="A20" s="98" t="s">
        <v>248</v>
      </c>
      <c r="B20" s="99" t="s">
        <v>249</v>
      </c>
      <c r="C20" s="98" t="s">
        <v>23</v>
      </c>
      <c r="D20" s="101"/>
      <c r="E20" s="100"/>
      <c r="F20" s="100"/>
      <c r="G20" s="100"/>
      <c r="H20" s="101"/>
      <c r="I20" s="101"/>
      <c r="J20" s="101"/>
      <c r="K20" s="101"/>
      <c r="L20" s="101"/>
      <c r="M20" s="101"/>
      <c r="N20" s="100"/>
      <c r="O20" s="87"/>
    </row>
    <row r="21" spans="1:15" ht="43.15" customHeight="1" x14ac:dyDescent="0.35">
      <c r="A21" s="98" t="s">
        <v>250</v>
      </c>
      <c r="B21" s="99" t="s">
        <v>251</v>
      </c>
      <c r="C21" s="98" t="s">
        <v>23</v>
      </c>
      <c r="D21" s="101"/>
      <c r="E21" s="100"/>
      <c r="F21" s="100"/>
      <c r="G21" s="100"/>
      <c r="H21" s="101"/>
      <c r="I21" s="101"/>
      <c r="J21" s="101"/>
      <c r="K21" s="101"/>
      <c r="L21" s="101"/>
      <c r="M21" s="101"/>
      <c r="N21" s="100"/>
      <c r="O21" s="87"/>
    </row>
    <row r="22" spans="1:15" ht="43.15" customHeight="1" x14ac:dyDescent="0.35">
      <c r="A22" s="98" t="s">
        <v>252</v>
      </c>
      <c r="B22" s="102" t="s">
        <v>344</v>
      </c>
      <c r="C22" s="98" t="s">
        <v>23</v>
      </c>
      <c r="D22" s="101"/>
      <c r="E22" s="100"/>
      <c r="F22" s="100"/>
      <c r="G22" s="100"/>
      <c r="H22" s="101"/>
      <c r="I22" s="101"/>
      <c r="J22" s="101"/>
      <c r="K22" s="101"/>
      <c r="L22" s="101"/>
      <c r="M22" s="101"/>
      <c r="N22" s="100"/>
      <c r="O22" s="87"/>
    </row>
    <row r="23" spans="1:15" ht="43.15" customHeight="1" x14ac:dyDescent="0.35">
      <c r="A23" s="88">
        <v>1</v>
      </c>
      <c r="B23" s="89" t="s">
        <v>345</v>
      </c>
      <c r="C23" s="90" t="s">
        <v>13</v>
      </c>
      <c r="D23" s="90">
        <v>6</v>
      </c>
      <c r="E23" s="91"/>
      <c r="F23" s="91"/>
      <c r="G23" s="91" t="s">
        <v>346</v>
      </c>
      <c r="H23" s="90" t="s">
        <v>157</v>
      </c>
      <c r="I23" s="90"/>
      <c r="J23" s="90"/>
      <c r="K23" s="90"/>
      <c r="L23" s="90"/>
      <c r="M23" s="90"/>
      <c r="N23" s="91"/>
      <c r="O23" s="91"/>
    </row>
    <row r="24" spans="1:15" ht="43.15" customHeight="1" x14ac:dyDescent="0.35">
      <c r="A24" s="88" t="s">
        <v>347</v>
      </c>
      <c r="B24" s="89" t="s">
        <v>348</v>
      </c>
      <c r="C24" s="90" t="s">
        <v>23</v>
      </c>
      <c r="D24" s="90">
        <v>3</v>
      </c>
      <c r="E24" s="91"/>
      <c r="F24" s="91"/>
      <c r="G24" s="91" t="s">
        <v>349</v>
      </c>
      <c r="H24" s="90" t="s">
        <v>157</v>
      </c>
      <c r="I24" s="90">
        <v>10</v>
      </c>
      <c r="J24" s="90">
        <v>6</v>
      </c>
      <c r="K24" s="90">
        <v>22.5</v>
      </c>
      <c r="L24" s="90"/>
      <c r="M24" s="90" t="s">
        <v>24</v>
      </c>
      <c r="N24" s="91" t="s">
        <v>350</v>
      </c>
      <c r="O24" s="91"/>
    </row>
    <row r="25" spans="1:15" ht="43.15" customHeight="1" x14ac:dyDescent="0.35">
      <c r="A25" s="88" t="s">
        <v>351</v>
      </c>
      <c r="B25" s="89" t="s">
        <v>352</v>
      </c>
      <c r="C25" s="90" t="s">
        <v>23</v>
      </c>
      <c r="D25" s="90">
        <v>3</v>
      </c>
      <c r="E25" s="91"/>
      <c r="F25" s="91"/>
      <c r="G25" s="91" t="s">
        <v>353</v>
      </c>
      <c r="H25" s="90" t="s">
        <v>157</v>
      </c>
      <c r="I25" s="90">
        <v>10</v>
      </c>
      <c r="J25" s="90">
        <v>10</v>
      </c>
      <c r="K25" s="90">
        <v>22.5</v>
      </c>
      <c r="L25" s="90"/>
      <c r="M25" s="90" t="s">
        <v>24</v>
      </c>
      <c r="N25" s="91" t="s">
        <v>350</v>
      </c>
      <c r="O25" s="91"/>
    </row>
    <row r="26" spans="1:15" ht="43.15" customHeight="1" x14ac:dyDescent="0.35">
      <c r="A26" s="88">
        <v>2</v>
      </c>
      <c r="B26" s="89" t="s">
        <v>354</v>
      </c>
      <c r="C26" s="90" t="s">
        <v>13</v>
      </c>
      <c r="D26" s="90">
        <v>6</v>
      </c>
      <c r="E26" s="91"/>
      <c r="F26" s="91"/>
      <c r="G26" s="91" t="s">
        <v>355</v>
      </c>
      <c r="H26" s="90"/>
      <c r="I26" s="90"/>
      <c r="J26" s="90"/>
      <c r="K26" s="90"/>
      <c r="L26" s="90"/>
      <c r="M26" s="90" t="s">
        <v>24</v>
      </c>
      <c r="N26" s="91" t="s">
        <v>350</v>
      </c>
      <c r="O26" s="91"/>
    </row>
    <row r="27" spans="1:15" ht="43.15" customHeight="1" x14ac:dyDescent="0.35">
      <c r="A27" s="85" t="s">
        <v>259</v>
      </c>
      <c r="B27" s="86" t="s">
        <v>356</v>
      </c>
      <c r="C27" s="66" t="s">
        <v>23</v>
      </c>
      <c r="D27" s="66">
        <v>4</v>
      </c>
      <c r="E27" s="87"/>
      <c r="F27" s="87"/>
      <c r="G27" s="87" t="s">
        <v>357</v>
      </c>
      <c r="H27" s="66"/>
      <c r="I27" s="66">
        <v>24</v>
      </c>
      <c r="J27" s="66">
        <v>18</v>
      </c>
      <c r="K27" s="66">
        <v>8</v>
      </c>
      <c r="L27" s="66"/>
      <c r="M27" s="90" t="s">
        <v>24</v>
      </c>
      <c r="N27" s="91" t="s">
        <v>350</v>
      </c>
      <c r="O27" s="87"/>
    </row>
    <row r="28" spans="1:15" ht="43.15" customHeight="1" x14ac:dyDescent="0.35">
      <c r="A28" s="85" t="s">
        <v>262</v>
      </c>
      <c r="B28" s="86" t="s">
        <v>358</v>
      </c>
      <c r="C28" s="66" t="s">
        <v>23</v>
      </c>
      <c r="D28" s="66">
        <v>2</v>
      </c>
      <c r="E28" s="87"/>
      <c r="F28" s="87"/>
      <c r="G28" s="87"/>
      <c r="H28" s="66"/>
      <c r="I28" s="66"/>
      <c r="J28" s="66"/>
      <c r="K28" s="66"/>
      <c r="L28" s="66"/>
      <c r="M28" s="90" t="s">
        <v>24</v>
      </c>
      <c r="N28" s="91" t="s">
        <v>350</v>
      </c>
      <c r="O28" s="87"/>
    </row>
    <row r="29" spans="1:15" ht="43.15" customHeight="1" x14ac:dyDescent="0.35">
      <c r="A29" s="85"/>
      <c r="B29" s="86" t="s">
        <v>359</v>
      </c>
      <c r="C29" s="66" t="s">
        <v>38</v>
      </c>
      <c r="D29" s="66"/>
      <c r="E29" s="87"/>
      <c r="F29" s="87"/>
      <c r="G29" s="87"/>
      <c r="H29" s="66"/>
      <c r="I29" s="66"/>
      <c r="J29" s="66"/>
      <c r="K29" s="66"/>
      <c r="L29" s="66"/>
      <c r="M29" s="66"/>
      <c r="N29" s="87"/>
      <c r="O29" s="87"/>
    </row>
    <row r="30" spans="1:15" ht="43.15" customHeight="1" x14ac:dyDescent="0.35">
      <c r="A30" s="85" t="s">
        <v>360</v>
      </c>
      <c r="B30" s="86" t="s">
        <v>361</v>
      </c>
      <c r="C30" s="66" t="s">
        <v>23</v>
      </c>
      <c r="D30" s="66">
        <v>2</v>
      </c>
      <c r="E30" s="87"/>
      <c r="F30" s="87"/>
      <c r="G30" s="87" t="s">
        <v>362</v>
      </c>
      <c r="H30" s="66" t="s">
        <v>156</v>
      </c>
      <c r="I30" s="66">
        <v>12</v>
      </c>
      <c r="J30" s="66">
        <v>12</v>
      </c>
      <c r="K30" s="66">
        <v>0</v>
      </c>
      <c r="L30" s="66"/>
      <c r="M30" s="90" t="s">
        <v>24</v>
      </c>
      <c r="N30" s="91" t="s">
        <v>350</v>
      </c>
      <c r="O30" s="87"/>
    </row>
    <row r="31" spans="1:15" ht="43.15" customHeight="1" x14ac:dyDescent="0.35">
      <c r="A31" s="85" t="s">
        <v>363</v>
      </c>
      <c r="B31" s="86" t="s">
        <v>364</v>
      </c>
      <c r="C31" s="66" t="s">
        <v>23</v>
      </c>
      <c r="D31" s="66">
        <v>2</v>
      </c>
      <c r="E31" s="87"/>
      <c r="F31" s="87"/>
      <c r="G31" s="87" t="s">
        <v>365</v>
      </c>
      <c r="H31" s="66" t="s">
        <v>156</v>
      </c>
      <c r="I31" s="66">
        <v>12</v>
      </c>
      <c r="J31" s="66">
        <v>12</v>
      </c>
      <c r="K31" s="66">
        <v>0</v>
      </c>
      <c r="L31" s="66"/>
      <c r="M31" s="90" t="s">
        <v>24</v>
      </c>
      <c r="N31" s="91" t="s">
        <v>350</v>
      </c>
      <c r="O31" s="87"/>
    </row>
    <row r="32" spans="1:15" ht="43.15" customHeight="1" x14ac:dyDescent="0.35">
      <c r="A32" s="85" t="s">
        <v>366</v>
      </c>
      <c r="B32" s="86" t="s">
        <v>367</v>
      </c>
      <c r="C32" s="66" t="s">
        <v>23</v>
      </c>
      <c r="D32" s="66">
        <v>2</v>
      </c>
      <c r="E32" s="87"/>
      <c r="F32" s="87"/>
      <c r="G32" s="87" t="s">
        <v>368</v>
      </c>
      <c r="H32" s="66" t="s">
        <v>157</v>
      </c>
      <c r="I32" s="66">
        <v>12</v>
      </c>
      <c r="J32" s="66">
        <v>12</v>
      </c>
      <c r="K32" s="66">
        <v>0</v>
      </c>
      <c r="L32" s="66"/>
      <c r="M32" s="90" t="s">
        <v>24</v>
      </c>
      <c r="N32" s="91" t="s">
        <v>350</v>
      </c>
      <c r="O32" s="87"/>
    </row>
    <row r="33" spans="1:15" ht="43.15" customHeight="1" x14ac:dyDescent="0.35">
      <c r="A33" s="85">
        <v>3</v>
      </c>
      <c r="B33" s="86" t="s">
        <v>369</v>
      </c>
      <c r="C33" s="66" t="s">
        <v>13</v>
      </c>
      <c r="D33" s="66">
        <v>6</v>
      </c>
      <c r="E33" s="87"/>
      <c r="F33" s="87"/>
      <c r="G33" s="87" t="s">
        <v>370</v>
      </c>
      <c r="H33" s="66"/>
      <c r="I33" s="66"/>
      <c r="J33" s="66"/>
      <c r="K33" s="66"/>
      <c r="L33" s="66"/>
      <c r="M33" s="90" t="s">
        <v>24</v>
      </c>
      <c r="N33" s="91" t="s">
        <v>371</v>
      </c>
      <c r="O33" s="87"/>
    </row>
    <row r="34" spans="1:15" ht="43.15" customHeight="1" x14ac:dyDescent="0.35">
      <c r="A34" s="85" t="s">
        <v>267</v>
      </c>
      <c r="B34" s="86" t="s">
        <v>372</v>
      </c>
      <c r="C34" s="66" t="s">
        <v>23</v>
      </c>
      <c r="D34" s="66">
        <v>4</v>
      </c>
      <c r="E34" s="87"/>
      <c r="F34" s="87"/>
      <c r="G34" s="87" t="s">
        <v>373</v>
      </c>
      <c r="H34" s="66" t="s">
        <v>151</v>
      </c>
      <c r="I34" s="66">
        <v>16</v>
      </c>
      <c r="J34" s="66">
        <v>4</v>
      </c>
      <c r="K34" s="66">
        <v>12</v>
      </c>
      <c r="L34" s="66"/>
      <c r="M34" s="90" t="s">
        <v>24</v>
      </c>
      <c r="N34" s="91" t="s">
        <v>371</v>
      </c>
      <c r="O34" s="87"/>
    </row>
    <row r="35" spans="1:15" ht="43.15" customHeight="1" x14ac:dyDescent="0.35">
      <c r="A35" s="85" t="s">
        <v>270</v>
      </c>
      <c r="B35" s="86" t="s">
        <v>374</v>
      </c>
      <c r="C35" s="66" t="s">
        <v>23</v>
      </c>
      <c r="D35" s="66">
        <v>2</v>
      </c>
      <c r="E35" s="87"/>
      <c r="F35" s="87"/>
      <c r="G35" s="66" t="s">
        <v>375</v>
      </c>
      <c r="H35" s="66" t="s">
        <v>157</v>
      </c>
      <c r="I35" s="66">
        <v>0</v>
      </c>
      <c r="J35" s="66">
        <v>4</v>
      </c>
      <c r="K35" s="66">
        <v>36</v>
      </c>
      <c r="L35" s="66"/>
      <c r="M35" s="90" t="s">
        <v>24</v>
      </c>
      <c r="N35" s="91" t="s">
        <v>371</v>
      </c>
      <c r="O35" s="87"/>
    </row>
    <row r="36" spans="1:15" ht="43.15" customHeight="1" x14ac:dyDescent="0.35">
      <c r="A36" s="85"/>
      <c r="B36" s="87" t="s">
        <v>273</v>
      </c>
      <c r="C36" s="66" t="s">
        <v>38</v>
      </c>
      <c r="D36" s="66"/>
      <c r="E36" s="87"/>
      <c r="F36" s="87"/>
      <c r="G36" s="87"/>
      <c r="H36" s="66"/>
      <c r="I36" s="66"/>
      <c r="J36" s="66"/>
      <c r="K36" s="66"/>
      <c r="L36" s="66"/>
      <c r="M36" s="66"/>
      <c r="N36" s="87"/>
      <c r="O36" s="87" t="s">
        <v>275</v>
      </c>
    </row>
    <row r="37" spans="1:15" ht="43.15" customHeight="1" x14ac:dyDescent="0.35">
      <c r="A37" s="85">
        <v>4</v>
      </c>
      <c r="B37" s="87" t="s">
        <v>276</v>
      </c>
      <c r="C37" s="66" t="s">
        <v>41</v>
      </c>
      <c r="D37" s="66"/>
      <c r="E37" s="87"/>
      <c r="F37" s="87"/>
      <c r="G37" s="87"/>
      <c r="H37" s="66"/>
      <c r="I37" s="66"/>
      <c r="J37" s="66"/>
      <c r="K37" s="66"/>
      <c r="L37" s="66"/>
      <c r="M37" s="66"/>
      <c r="N37" s="87"/>
      <c r="O37" s="87" t="s">
        <v>277</v>
      </c>
    </row>
    <row r="38" spans="1:15" ht="43.15" customHeight="1" x14ac:dyDescent="0.35">
      <c r="A38" s="85" t="s">
        <v>278</v>
      </c>
      <c r="B38" s="86" t="s">
        <v>376</v>
      </c>
      <c r="C38" s="66" t="s">
        <v>13</v>
      </c>
      <c r="D38" s="66">
        <v>6</v>
      </c>
      <c r="E38" s="87"/>
      <c r="F38" s="87"/>
      <c r="G38" s="66" t="s">
        <v>377</v>
      </c>
      <c r="H38" s="66"/>
      <c r="I38" s="66"/>
      <c r="J38" s="66"/>
      <c r="K38" s="66"/>
      <c r="L38" s="66"/>
      <c r="M38" s="90" t="s">
        <v>24</v>
      </c>
      <c r="N38" s="91" t="s">
        <v>274</v>
      </c>
      <c r="O38" s="87" t="s">
        <v>281</v>
      </c>
    </row>
    <row r="39" spans="1:15" ht="43.15" customHeight="1" x14ac:dyDescent="0.35">
      <c r="A39" s="85" t="s">
        <v>282</v>
      </c>
      <c r="B39" s="86" t="s">
        <v>378</v>
      </c>
      <c r="C39" s="66" t="s">
        <v>23</v>
      </c>
      <c r="D39" s="66">
        <v>3</v>
      </c>
      <c r="E39" s="87"/>
      <c r="F39" s="87"/>
      <c r="G39" s="87" t="s">
        <v>379</v>
      </c>
      <c r="H39" s="66" t="s">
        <v>170</v>
      </c>
      <c r="I39" s="66">
        <v>24</v>
      </c>
      <c r="J39" s="66">
        <v>0</v>
      </c>
      <c r="K39" s="66">
        <v>15</v>
      </c>
      <c r="L39" s="66"/>
      <c r="M39" s="90" t="s">
        <v>24</v>
      </c>
      <c r="N39" s="91" t="s">
        <v>274</v>
      </c>
      <c r="O39" s="87" t="s">
        <v>281</v>
      </c>
    </row>
    <row r="40" spans="1:15" ht="43.15" customHeight="1" x14ac:dyDescent="0.35">
      <c r="A40" s="85" t="s">
        <v>285</v>
      </c>
      <c r="B40" s="86" t="s">
        <v>380</v>
      </c>
      <c r="C40" s="66" t="s">
        <v>23</v>
      </c>
      <c r="D40" s="66">
        <v>3</v>
      </c>
      <c r="E40" s="87"/>
      <c r="F40" s="87"/>
      <c r="G40" s="87" t="s">
        <v>381</v>
      </c>
      <c r="H40" s="66" t="s">
        <v>170</v>
      </c>
      <c r="I40" s="66">
        <v>26</v>
      </c>
      <c r="J40" s="66">
        <v>4</v>
      </c>
      <c r="K40" s="66" t="s">
        <v>382</v>
      </c>
      <c r="L40" s="66"/>
      <c r="M40" s="90" t="s">
        <v>24</v>
      </c>
      <c r="N40" s="91" t="s">
        <v>274</v>
      </c>
      <c r="O40" s="87" t="s">
        <v>281</v>
      </c>
    </row>
    <row r="41" spans="1:15" ht="43.15" customHeight="1" x14ac:dyDescent="0.35">
      <c r="A41" s="85" t="s">
        <v>288</v>
      </c>
      <c r="B41" s="86" t="s">
        <v>383</v>
      </c>
      <c r="C41" s="66" t="s">
        <v>13</v>
      </c>
      <c r="D41" s="66">
        <v>6</v>
      </c>
      <c r="E41" s="87"/>
      <c r="F41" s="87"/>
      <c r="G41" s="87" t="s">
        <v>384</v>
      </c>
      <c r="H41" s="66"/>
      <c r="I41" s="66"/>
      <c r="J41" s="66"/>
      <c r="K41" s="66"/>
      <c r="L41" s="66"/>
      <c r="M41" s="90" t="s">
        <v>24</v>
      </c>
      <c r="N41" s="91" t="s">
        <v>274</v>
      </c>
      <c r="O41" s="87" t="s">
        <v>281</v>
      </c>
    </row>
    <row r="42" spans="1:15" ht="43.15" customHeight="1" x14ac:dyDescent="0.35">
      <c r="A42" s="85" t="s">
        <v>291</v>
      </c>
      <c r="B42" s="86" t="s">
        <v>385</v>
      </c>
      <c r="C42" s="66" t="s">
        <v>23</v>
      </c>
      <c r="D42" s="66">
        <v>4.2</v>
      </c>
      <c r="E42" s="87"/>
      <c r="F42" s="87"/>
      <c r="G42" s="87" t="s">
        <v>386</v>
      </c>
      <c r="H42" s="66" t="s">
        <v>170</v>
      </c>
      <c r="I42" s="66">
        <v>32</v>
      </c>
      <c r="J42" s="66">
        <v>18</v>
      </c>
      <c r="K42" s="66">
        <v>0</v>
      </c>
      <c r="L42" s="66"/>
      <c r="M42" s="90" t="s">
        <v>24</v>
      </c>
      <c r="N42" s="91" t="s">
        <v>274</v>
      </c>
      <c r="O42" s="87" t="s">
        <v>281</v>
      </c>
    </row>
    <row r="43" spans="1:15" ht="43.15" customHeight="1" x14ac:dyDescent="0.35">
      <c r="A43" s="85" t="s">
        <v>294</v>
      </c>
      <c r="B43" s="86" t="s">
        <v>387</v>
      </c>
      <c r="C43" s="66" t="s">
        <v>23</v>
      </c>
      <c r="D43" s="66">
        <v>1.8</v>
      </c>
      <c r="E43" s="87"/>
      <c r="F43" s="87"/>
      <c r="G43" s="87" t="s">
        <v>388</v>
      </c>
      <c r="H43" s="66"/>
      <c r="I43" s="66">
        <v>4</v>
      </c>
      <c r="J43" s="66">
        <v>0</v>
      </c>
      <c r="K43" s="66">
        <v>20</v>
      </c>
      <c r="L43" s="66"/>
      <c r="M43" s="90" t="s">
        <v>24</v>
      </c>
      <c r="N43" s="91" t="s">
        <v>274</v>
      </c>
      <c r="O43" s="87" t="s">
        <v>389</v>
      </c>
    </row>
    <row r="44" spans="1:15" ht="43.15" customHeight="1" x14ac:dyDescent="0.35">
      <c r="A44" s="85">
        <v>5</v>
      </c>
      <c r="B44" s="87" t="s">
        <v>390</v>
      </c>
      <c r="C44" s="66" t="s">
        <v>41</v>
      </c>
      <c r="D44" s="66"/>
      <c r="E44" s="87"/>
      <c r="F44" s="87"/>
      <c r="G44" s="87"/>
      <c r="H44" s="66"/>
      <c r="I44" s="66"/>
      <c r="J44" s="66"/>
      <c r="K44" s="66"/>
      <c r="L44" s="66"/>
      <c r="M44" s="90"/>
      <c r="N44" s="91"/>
      <c r="O44" s="87" t="s">
        <v>391</v>
      </c>
    </row>
    <row r="45" spans="1:15" ht="43.15" customHeight="1" x14ac:dyDescent="0.35">
      <c r="A45" s="85" t="s">
        <v>302</v>
      </c>
      <c r="B45" s="86" t="s">
        <v>392</v>
      </c>
      <c r="C45" s="66" t="s">
        <v>13</v>
      </c>
      <c r="D45" s="66">
        <v>6</v>
      </c>
      <c r="E45" s="87"/>
      <c r="F45" s="87"/>
      <c r="G45" s="87" t="s">
        <v>393</v>
      </c>
      <c r="H45" s="66"/>
      <c r="I45" s="66"/>
      <c r="J45" s="66"/>
      <c r="K45" s="66"/>
      <c r="L45" s="66"/>
      <c r="M45" s="90" t="s">
        <v>24</v>
      </c>
      <c r="N45" s="91" t="s">
        <v>274</v>
      </c>
      <c r="O45" s="87" t="s">
        <v>394</v>
      </c>
    </row>
    <row r="46" spans="1:15" ht="43.15" customHeight="1" x14ac:dyDescent="0.45">
      <c r="A46" s="103" t="s">
        <v>395</v>
      </c>
      <c r="B46" s="70" t="s">
        <v>396</v>
      </c>
      <c r="C46" s="66" t="s">
        <v>23</v>
      </c>
      <c r="D46" s="104">
        <v>3</v>
      </c>
      <c r="E46" s="105"/>
      <c r="F46" s="105"/>
      <c r="G46" s="105" t="s">
        <v>397</v>
      </c>
      <c r="H46" s="104" t="s">
        <v>169</v>
      </c>
      <c r="I46" s="66">
        <v>14</v>
      </c>
      <c r="J46" s="66">
        <v>16</v>
      </c>
      <c r="K46" s="66">
        <v>0</v>
      </c>
      <c r="L46" s="66"/>
      <c r="M46" s="90" t="s">
        <v>24</v>
      </c>
      <c r="N46" s="91" t="s">
        <v>274</v>
      </c>
      <c r="O46" s="87" t="s">
        <v>394</v>
      </c>
    </row>
    <row r="47" spans="1:15" ht="43.15" customHeight="1" x14ac:dyDescent="0.45">
      <c r="A47" s="103" t="s">
        <v>398</v>
      </c>
      <c r="B47" s="70" t="s">
        <v>399</v>
      </c>
      <c r="C47" s="66" t="s">
        <v>23</v>
      </c>
      <c r="D47" s="104">
        <v>3</v>
      </c>
      <c r="E47" s="105"/>
      <c r="F47" s="105"/>
      <c r="G47" s="105" t="s">
        <v>400</v>
      </c>
      <c r="H47" s="104" t="s">
        <v>169</v>
      </c>
      <c r="I47" s="66">
        <v>26</v>
      </c>
      <c r="J47" s="66">
        <v>16</v>
      </c>
      <c r="K47" s="66">
        <v>4</v>
      </c>
      <c r="L47" s="66"/>
      <c r="M47" s="90" t="s">
        <v>24</v>
      </c>
      <c r="N47" s="91" t="s">
        <v>274</v>
      </c>
      <c r="O47" s="87" t="s">
        <v>394</v>
      </c>
    </row>
    <row r="48" spans="1:15" ht="43.15" customHeight="1" x14ac:dyDescent="0.45">
      <c r="A48" s="103" t="s">
        <v>306</v>
      </c>
      <c r="B48" s="86" t="s">
        <v>401</v>
      </c>
      <c r="C48" s="66" t="s">
        <v>13</v>
      </c>
      <c r="D48" s="104">
        <v>6</v>
      </c>
      <c r="E48" s="105"/>
      <c r="F48" s="105"/>
      <c r="G48" s="105" t="s">
        <v>402</v>
      </c>
      <c r="H48" s="104"/>
      <c r="I48" s="66"/>
      <c r="J48" s="66"/>
      <c r="K48" s="66"/>
      <c r="L48" s="66"/>
      <c r="M48" s="90" t="s">
        <v>24</v>
      </c>
      <c r="N48" s="91" t="s">
        <v>274</v>
      </c>
      <c r="O48" s="87" t="s">
        <v>394</v>
      </c>
    </row>
    <row r="49" spans="1:15" ht="43.15" customHeight="1" x14ac:dyDescent="0.45">
      <c r="A49" s="103" t="s">
        <v>309</v>
      </c>
      <c r="B49" s="70" t="s">
        <v>403</v>
      </c>
      <c r="C49" s="66" t="s">
        <v>23</v>
      </c>
      <c r="D49" s="104">
        <v>3</v>
      </c>
      <c r="E49" s="105"/>
      <c r="F49" s="105"/>
      <c r="G49" s="105" t="s">
        <v>404</v>
      </c>
      <c r="H49" s="104" t="s">
        <v>172</v>
      </c>
      <c r="I49" s="66">
        <v>22</v>
      </c>
      <c r="J49" s="66">
        <v>6</v>
      </c>
      <c r="K49" s="66">
        <v>4</v>
      </c>
      <c r="L49" s="66"/>
      <c r="M49" s="90" t="s">
        <v>24</v>
      </c>
      <c r="N49" s="91" t="s">
        <v>274</v>
      </c>
      <c r="O49" s="87" t="s">
        <v>394</v>
      </c>
    </row>
    <row r="50" spans="1:15" ht="43.15" customHeight="1" x14ac:dyDescent="0.45">
      <c r="A50" s="103" t="s">
        <v>312</v>
      </c>
      <c r="B50" s="70" t="s">
        <v>405</v>
      </c>
      <c r="C50" s="66" t="s">
        <v>23</v>
      </c>
      <c r="D50" s="104">
        <v>3</v>
      </c>
      <c r="E50" s="105"/>
      <c r="F50" s="105"/>
      <c r="G50" s="105" t="s">
        <v>406</v>
      </c>
      <c r="H50" s="104" t="s">
        <v>169</v>
      </c>
      <c r="I50" s="66">
        <v>18</v>
      </c>
      <c r="J50" s="66">
        <v>8</v>
      </c>
      <c r="K50" s="66">
        <v>8</v>
      </c>
      <c r="L50" s="66"/>
      <c r="M50" s="90" t="s">
        <v>24</v>
      </c>
      <c r="N50" s="91" t="s">
        <v>274</v>
      </c>
      <c r="O50" s="87" t="s">
        <v>394</v>
      </c>
    </row>
    <row r="51" spans="1:15" ht="43.15" customHeight="1" x14ac:dyDescent="0.45">
      <c r="A51" s="103">
        <v>6</v>
      </c>
      <c r="B51" s="70" t="s">
        <v>407</v>
      </c>
      <c r="C51" s="66" t="s">
        <v>13</v>
      </c>
      <c r="D51" s="104"/>
      <c r="E51" s="105" t="s">
        <v>16</v>
      </c>
      <c r="F51" s="105"/>
      <c r="G51" s="105" t="s">
        <v>408</v>
      </c>
      <c r="H51" s="104"/>
      <c r="I51" s="66"/>
      <c r="J51" s="66">
        <v>25</v>
      </c>
      <c r="K51" s="66"/>
      <c r="L51" s="66"/>
      <c r="M51" s="66" t="s">
        <v>14</v>
      </c>
      <c r="N51" s="105"/>
      <c r="O51" s="105" t="s">
        <v>409</v>
      </c>
    </row>
    <row r="52" spans="1:15" ht="43.15" customHeight="1" x14ac:dyDescent="0.45">
      <c r="A52" s="103"/>
      <c r="B52" s="70"/>
      <c r="C52" s="66"/>
      <c r="D52" s="104"/>
      <c r="E52" s="105"/>
      <c r="F52" s="105"/>
      <c r="G52" s="105"/>
      <c r="H52" s="104"/>
      <c r="I52" s="66"/>
      <c r="J52" s="66"/>
      <c r="K52" s="66"/>
      <c r="L52" s="66"/>
      <c r="M52" s="66"/>
      <c r="N52" s="105"/>
      <c r="O52" s="105"/>
    </row>
    <row r="53" spans="1:15" ht="43.15" customHeight="1" x14ac:dyDescent="0.45">
      <c r="A53" s="106"/>
      <c r="B53" s="107"/>
      <c r="C53" s="108"/>
      <c r="D53" s="109"/>
      <c r="E53" s="110"/>
      <c r="F53" s="110"/>
      <c r="G53" s="110"/>
      <c r="H53" s="109"/>
      <c r="I53" s="108"/>
      <c r="J53" s="108"/>
      <c r="K53" s="108"/>
      <c r="L53" s="108"/>
      <c r="M53" s="108"/>
      <c r="N53" s="110"/>
      <c r="O53" s="110"/>
    </row>
    <row r="54" spans="1:15" ht="43.15" customHeight="1" x14ac:dyDescent="0.45">
      <c r="A54" s="103"/>
      <c r="B54" s="70"/>
      <c r="C54" s="66"/>
      <c r="D54" s="104"/>
      <c r="E54" s="105"/>
      <c r="F54" s="105"/>
      <c r="G54" s="105"/>
      <c r="H54" s="104"/>
      <c r="I54" s="66"/>
      <c r="J54" s="66"/>
      <c r="K54" s="66"/>
      <c r="L54" s="66"/>
      <c r="M54" s="66"/>
      <c r="N54" s="105"/>
      <c r="O54" s="105"/>
    </row>
    <row r="55" spans="1:15" ht="43.15" customHeight="1" x14ac:dyDescent="0.45">
      <c r="A55" s="103"/>
      <c r="B55" s="70"/>
      <c r="C55" s="66"/>
      <c r="D55" s="104"/>
      <c r="E55" s="105"/>
      <c r="F55" s="105"/>
      <c r="G55" s="105"/>
      <c r="H55" s="104"/>
      <c r="I55" s="66"/>
      <c r="J55" s="66"/>
      <c r="K55" s="66"/>
      <c r="L55" s="66"/>
      <c r="M55" s="66"/>
      <c r="N55" s="105"/>
      <c r="O55" s="105"/>
    </row>
    <row r="56" spans="1:15" ht="43.15" customHeight="1" x14ac:dyDescent="0.45">
      <c r="A56" s="103"/>
      <c r="B56" s="70"/>
      <c r="C56" s="66"/>
      <c r="D56" s="104"/>
      <c r="E56" s="105"/>
      <c r="F56" s="105"/>
      <c r="G56" s="105"/>
      <c r="H56" s="104"/>
      <c r="I56" s="66"/>
      <c r="J56" s="66"/>
      <c r="K56" s="66"/>
      <c r="L56" s="66"/>
      <c r="M56" s="66"/>
      <c r="N56" s="105"/>
      <c r="O56" s="105"/>
    </row>
    <row r="57" spans="1:15" ht="43.15" customHeight="1" x14ac:dyDescent="0.45">
      <c r="A57" s="103"/>
      <c r="B57" s="70"/>
      <c r="C57" s="66"/>
      <c r="D57" s="104"/>
      <c r="E57" s="105"/>
      <c r="F57" s="105"/>
      <c r="G57" s="105"/>
      <c r="H57" s="104"/>
      <c r="I57" s="66"/>
      <c r="J57" s="66"/>
      <c r="K57" s="66"/>
      <c r="L57" s="66"/>
      <c r="M57" s="66"/>
      <c r="N57" s="105"/>
      <c r="O57" s="105"/>
    </row>
    <row r="58" spans="1:15" ht="43.15" customHeight="1" x14ac:dyDescent="0.45">
      <c r="A58" s="103"/>
      <c r="B58" s="70"/>
      <c r="C58" s="66"/>
      <c r="D58" s="104"/>
      <c r="E58" s="105"/>
      <c r="F58" s="105"/>
      <c r="G58" s="105"/>
      <c r="H58" s="104"/>
      <c r="I58" s="66"/>
      <c r="J58" s="66"/>
      <c r="K58" s="66"/>
      <c r="L58" s="66"/>
      <c r="M58" s="66"/>
      <c r="N58" s="105"/>
      <c r="O58" s="105"/>
    </row>
    <row r="59" spans="1:15" ht="43.15" customHeight="1" x14ac:dyDescent="0.45">
      <c r="A59" s="103"/>
      <c r="B59" s="70"/>
      <c r="C59" s="66"/>
      <c r="D59" s="104"/>
      <c r="E59" s="105"/>
      <c r="F59" s="105"/>
      <c r="G59" s="105"/>
      <c r="H59" s="104"/>
      <c r="I59" s="66"/>
      <c r="J59" s="66"/>
      <c r="K59" s="66"/>
      <c r="L59" s="66"/>
      <c r="M59" s="66"/>
      <c r="N59" s="105"/>
      <c r="O59" s="105"/>
    </row>
    <row r="60" spans="1:15" ht="43.15" customHeight="1" x14ac:dyDescent="0.45">
      <c r="A60" s="103"/>
      <c r="B60" s="70"/>
      <c r="C60" s="66"/>
      <c r="D60" s="104"/>
      <c r="E60" s="105"/>
      <c r="F60" s="105"/>
      <c r="G60" s="105"/>
      <c r="H60" s="104"/>
      <c r="I60" s="66"/>
      <c r="J60" s="66"/>
      <c r="K60" s="66"/>
      <c r="L60" s="66"/>
      <c r="M60" s="66"/>
      <c r="N60" s="105"/>
      <c r="O60" s="105"/>
    </row>
    <row r="61" spans="1:15" ht="43.15" customHeight="1" x14ac:dyDescent="0.45">
      <c r="A61" s="103"/>
      <c r="B61" s="70"/>
      <c r="C61" s="66"/>
      <c r="D61" s="104"/>
      <c r="E61" s="105"/>
      <c r="F61" s="105"/>
      <c r="G61" s="105"/>
      <c r="H61" s="104"/>
      <c r="I61" s="66"/>
      <c r="J61" s="66"/>
      <c r="K61" s="66"/>
      <c r="L61" s="66"/>
      <c r="M61" s="66"/>
      <c r="N61" s="105"/>
      <c r="O61" s="105"/>
    </row>
    <row r="62" spans="1:15" ht="43.15" customHeight="1" x14ac:dyDescent="0.45">
      <c r="A62" s="103"/>
      <c r="B62" s="70"/>
      <c r="C62" s="66"/>
      <c r="D62" s="104"/>
      <c r="E62" s="105"/>
      <c r="F62" s="105"/>
      <c r="G62" s="105"/>
      <c r="H62" s="104"/>
      <c r="I62" s="66"/>
      <c r="J62" s="66"/>
      <c r="K62" s="66"/>
      <c r="L62" s="66"/>
      <c r="M62" s="66"/>
      <c r="N62" s="105"/>
      <c r="O62" s="105"/>
    </row>
    <row r="63" spans="1:15" ht="43.15" customHeight="1" x14ac:dyDescent="0.45">
      <c r="A63" s="103"/>
      <c r="B63" s="70"/>
      <c r="C63" s="66"/>
      <c r="D63" s="104"/>
      <c r="E63" s="105"/>
      <c r="F63" s="105"/>
      <c r="G63" s="105"/>
      <c r="H63" s="104"/>
      <c r="I63" s="66"/>
      <c r="J63" s="66"/>
      <c r="K63" s="66"/>
      <c r="L63" s="66"/>
      <c r="M63" s="66"/>
      <c r="N63" s="105"/>
      <c r="O63" s="105"/>
    </row>
    <row r="64" spans="1:15" ht="43.15" customHeight="1" x14ac:dyDescent="0.45">
      <c r="A64" s="103"/>
      <c r="B64" s="70"/>
      <c r="C64" s="66"/>
      <c r="D64" s="104"/>
      <c r="E64" s="105"/>
      <c r="F64" s="105"/>
      <c r="G64" s="105"/>
      <c r="H64" s="104"/>
      <c r="I64" s="66"/>
      <c r="J64" s="66"/>
      <c r="K64" s="66"/>
      <c r="L64" s="66"/>
      <c r="M64" s="66"/>
      <c r="N64" s="105"/>
      <c r="O64" s="105"/>
    </row>
    <row r="65" spans="1:15" ht="43.15" customHeight="1" x14ac:dyDescent="0.45">
      <c r="A65" s="103"/>
      <c r="B65" s="70"/>
      <c r="C65" s="66"/>
      <c r="D65" s="104"/>
      <c r="E65" s="105"/>
      <c r="F65" s="105"/>
      <c r="G65" s="105"/>
      <c r="H65" s="104"/>
      <c r="I65" s="66"/>
      <c r="J65" s="66"/>
      <c r="K65" s="66"/>
      <c r="L65" s="66"/>
      <c r="M65" s="66"/>
      <c r="N65" s="105"/>
      <c r="O65" s="105"/>
    </row>
    <row r="66" spans="1:15" ht="43.15" customHeight="1" x14ac:dyDescent="0.45">
      <c r="A66" s="103"/>
      <c r="B66" s="70"/>
      <c r="C66" s="66"/>
      <c r="D66" s="104"/>
      <c r="E66" s="105"/>
      <c r="F66" s="105"/>
      <c r="G66" s="105"/>
      <c r="H66" s="104"/>
      <c r="I66" s="66"/>
      <c r="J66" s="66"/>
      <c r="K66" s="66"/>
      <c r="L66" s="66"/>
      <c r="M66" s="66"/>
      <c r="N66" s="105"/>
      <c r="O66" s="105"/>
    </row>
    <row r="67" spans="1:15" ht="43.15" customHeight="1" x14ac:dyDescent="0.45">
      <c r="A67" s="103"/>
      <c r="B67" s="70"/>
      <c r="C67" s="66"/>
      <c r="D67" s="104"/>
      <c r="E67" s="105"/>
      <c r="F67" s="105"/>
      <c r="G67" s="105"/>
      <c r="H67" s="104"/>
      <c r="I67" s="66"/>
      <c r="J67" s="66"/>
      <c r="K67" s="66"/>
      <c r="L67" s="66"/>
      <c r="M67" s="66"/>
      <c r="N67" s="105"/>
      <c r="O67" s="105"/>
    </row>
    <row r="68" spans="1:15" ht="43.15" customHeight="1" x14ac:dyDescent="0.45">
      <c r="A68" s="103"/>
      <c r="B68" s="70"/>
      <c r="C68" s="66"/>
      <c r="D68" s="104"/>
      <c r="E68" s="105"/>
      <c r="F68" s="105"/>
      <c r="G68" s="105"/>
      <c r="H68" s="104"/>
      <c r="I68" s="66"/>
      <c r="J68" s="66"/>
      <c r="K68" s="66"/>
      <c r="L68" s="66"/>
      <c r="M68" s="66"/>
      <c r="N68" s="105"/>
      <c r="O68" s="105"/>
    </row>
    <row r="69" spans="1:15" ht="43.15" customHeight="1" x14ac:dyDescent="0.45">
      <c r="A69" s="103"/>
      <c r="B69" s="70"/>
      <c r="C69" s="66"/>
      <c r="D69" s="104"/>
      <c r="E69" s="105"/>
      <c r="F69" s="105"/>
      <c r="G69" s="105"/>
      <c r="H69" s="104"/>
      <c r="I69" s="66"/>
      <c r="J69" s="66"/>
      <c r="K69" s="66"/>
      <c r="L69" s="66"/>
      <c r="M69" s="66"/>
      <c r="N69" s="105"/>
      <c r="O69" s="105"/>
    </row>
    <row r="70" spans="1:15" ht="43.15" customHeight="1" x14ac:dyDescent="0.45">
      <c r="A70" s="103"/>
      <c r="B70" s="70"/>
      <c r="C70" s="66"/>
      <c r="D70" s="104"/>
      <c r="E70" s="105"/>
      <c r="F70" s="105"/>
      <c r="G70" s="105"/>
      <c r="H70" s="104"/>
      <c r="I70" s="66"/>
      <c r="J70" s="66"/>
      <c r="K70" s="66"/>
      <c r="L70" s="66"/>
      <c r="M70" s="66"/>
      <c r="N70" s="105"/>
      <c r="O70" s="105"/>
    </row>
    <row r="71" spans="1:15" ht="43.15" customHeight="1" x14ac:dyDescent="0.45">
      <c r="A71" s="103"/>
      <c r="B71" s="70"/>
      <c r="C71" s="66"/>
      <c r="D71" s="104"/>
      <c r="E71" s="105"/>
      <c r="F71" s="105"/>
      <c r="G71" s="105"/>
      <c r="H71" s="104"/>
      <c r="I71" s="66"/>
      <c r="J71" s="66"/>
      <c r="K71" s="66"/>
      <c r="L71" s="66"/>
      <c r="M71" s="66"/>
      <c r="N71" s="105"/>
      <c r="O71" s="105"/>
    </row>
    <row r="72" spans="1:15" ht="43.15" customHeight="1" x14ac:dyDescent="0.45">
      <c r="A72" s="103"/>
      <c r="B72" s="70"/>
      <c r="C72" s="66"/>
      <c r="D72" s="104"/>
      <c r="E72" s="105"/>
      <c r="F72" s="105"/>
      <c r="G72" s="105"/>
      <c r="H72" s="104"/>
      <c r="I72" s="66"/>
      <c r="J72" s="66"/>
      <c r="K72" s="66"/>
      <c r="L72" s="66"/>
      <c r="M72" s="66"/>
      <c r="N72" s="105"/>
      <c r="O72" s="105"/>
    </row>
    <row r="73" spans="1:15" ht="43.15" customHeight="1" x14ac:dyDescent="0.45">
      <c r="A73" s="103"/>
      <c r="B73" s="70"/>
      <c r="C73" s="66"/>
      <c r="D73" s="104"/>
      <c r="E73" s="105"/>
      <c r="F73" s="105"/>
      <c r="G73" s="105"/>
      <c r="H73" s="104"/>
      <c r="I73" s="66"/>
      <c r="J73" s="66"/>
      <c r="K73" s="66"/>
      <c r="L73" s="66"/>
      <c r="M73" s="66"/>
      <c r="N73" s="105"/>
      <c r="O73" s="105"/>
    </row>
    <row r="74" spans="1:15" ht="43.15" customHeight="1" x14ac:dyDescent="0.45">
      <c r="A74" s="103"/>
      <c r="B74" s="70"/>
      <c r="C74" s="66"/>
      <c r="D74" s="104"/>
      <c r="E74" s="105"/>
      <c r="F74" s="105"/>
      <c r="G74" s="105"/>
      <c r="H74" s="104"/>
      <c r="I74" s="66"/>
      <c r="J74" s="66"/>
      <c r="K74" s="66"/>
      <c r="L74" s="66"/>
      <c r="M74" s="66"/>
      <c r="N74" s="105"/>
      <c r="O74" s="105"/>
    </row>
    <row r="75" spans="1:15" ht="43.15" customHeight="1" x14ac:dyDescent="0.45">
      <c r="A75" s="103"/>
      <c r="B75" s="70"/>
      <c r="C75" s="66"/>
      <c r="D75" s="104"/>
      <c r="E75" s="105"/>
      <c r="F75" s="105"/>
      <c r="G75" s="105"/>
      <c r="H75" s="104"/>
      <c r="I75" s="66"/>
      <c r="J75" s="66"/>
      <c r="K75" s="66"/>
      <c r="L75" s="66"/>
      <c r="M75" s="66"/>
      <c r="N75" s="105"/>
      <c r="O75" s="105"/>
    </row>
    <row r="76" spans="1:15" ht="43.15" customHeight="1" x14ac:dyDescent="0.45">
      <c r="A76" s="103"/>
      <c r="B76" s="70"/>
      <c r="C76" s="66"/>
      <c r="D76" s="104"/>
      <c r="E76" s="105"/>
      <c r="F76" s="105"/>
      <c r="G76" s="105"/>
      <c r="H76" s="104"/>
      <c r="I76" s="66"/>
      <c r="J76" s="66"/>
      <c r="K76" s="66"/>
      <c r="L76" s="66"/>
      <c r="M76" s="66"/>
      <c r="N76" s="105"/>
      <c r="O76" s="105"/>
    </row>
    <row r="77" spans="1:15" ht="43.15" customHeight="1" x14ac:dyDescent="0.45">
      <c r="A77" s="103"/>
      <c r="B77" s="70"/>
      <c r="C77" s="66"/>
      <c r="D77" s="104"/>
      <c r="E77" s="105"/>
      <c r="F77" s="105"/>
      <c r="G77" s="105"/>
      <c r="H77" s="104"/>
      <c r="I77" s="66"/>
      <c r="J77" s="66"/>
      <c r="K77" s="66"/>
      <c r="L77" s="66"/>
      <c r="M77" s="66"/>
      <c r="N77" s="105"/>
      <c r="O77" s="105"/>
    </row>
    <row r="78" spans="1:15" ht="43.15" customHeight="1" x14ac:dyDescent="0.45">
      <c r="A78" s="103"/>
      <c r="B78" s="70"/>
      <c r="C78" s="66"/>
      <c r="D78" s="104"/>
      <c r="E78" s="105"/>
      <c r="F78" s="105"/>
      <c r="G78" s="105"/>
      <c r="H78" s="104"/>
      <c r="I78" s="66"/>
      <c r="J78" s="66"/>
      <c r="K78" s="66"/>
      <c r="L78" s="66"/>
      <c r="M78" s="66"/>
      <c r="N78" s="105"/>
      <c r="O78" s="105"/>
    </row>
    <row r="79" spans="1:15" ht="43.15" customHeight="1" x14ac:dyDescent="0.45">
      <c r="A79" s="103"/>
      <c r="B79" s="70"/>
      <c r="C79" s="66"/>
      <c r="D79" s="104"/>
      <c r="E79" s="105"/>
      <c r="F79" s="105"/>
      <c r="G79" s="105"/>
      <c r="H79" s="104"/>
      <c r="I79" s="66"/>
      <c r="J79" s="66"/>
      <c r="K79" s="66"/>
      <c r="L79" s="66"/>
      <c r="M79" s="66"/>
      <c r="N79" s="105"/>
      <c r="O79" s="105"/>
    </row>
    <row r="80" spans="1:15" ht="43.15" customHeight="1" x14ac:dyDescent="0.45">
      <c r="A80" s="103"/>
      <c r="B80" s="70"/>
      <c r="C80" s="66"/>
      <c r="D80" s="104"/>
      <c r="E80" s="105"/>
      <c r="F80" s="105"/>
      <c r="G80" s="105"/>
      <c r="H80" s="104"/>
      <c r="I80" s="66"/>
      <c r="J80" s="66"/>
      <c r="K80" s="66"/>
      <c r="L80" s="66"/>
      <c r="M80" s="66"/>
      <c r="N80" s="105"/>
      <c r="O80" s="105"/>
    </row>
    <row r="81" spans="1:15" ht="43.15" customHeight="1" x14ac:dyDescent="0.45">
      <c r="A81" s="103"/>
      <c r="B81" s="70"/>
      <c r="C81" s="66"/>
      <c r="D81" s="104"/>
      <c r="E81" s="105"/>
      <c r="F81" s="105"/>
      <c r="G81" s="105"/>
      <c r="H81" s="104"/>
      <c r="I81" s="66"/>
      <c r="J81" s="66"/>
      <c r="K81" s="66"/>
      <c r="L81" s="66"/>
      <c r="M81" s="66"/>
      <c r="N81" s="105"/>
      <c r="O81" s="105"/>
    </row>
    <row r="82" spans="1:15" ht="43.15" customHeight="1" x14ac:dyDescent="0.45">
      <c r="A82" s="103"/>
      <c r="B82" s="70"/>
      <c r="C82" s="66"/>
      <c r="D82" s="104"/>
      <c r="E82" s="105"/>
      <c r="F82" s="105"/>
      <c r="G82" s="105"/>
      <c r="H82" s="104"/>
      <c r="I82" s="66"/>
      <c r="J82" s="66"/>
      <c r="K82" s="66"/>
      <c r="L82" s="66"/>
      <c r="M82" s="66"/>
      <c r="N82" s="105"/>
      <c r="O82" s="105"/>
    </row>
    <row r="83" spans="1:15" ht="43.15" customHeight="1" x14ac:dyDescent="0.45">
      <c r="A83" s="103"/>
      <c r="B83" s="70"/>
      <c r="C83" s="66"/>
      <c r="D83" s="104"/>
      <c r="E83" s="105"/>
      <c r="F83" s="105"/>
      <c r="G83" s="105"/>
      <c r="H83" s="104"/>
      <c r="I83" s="66"/>
      <c r="J83" s="66"/>
      <c r="K83" s="66"/>
      <c r="L83" s="66"/>
      <c r="M83" s="66"/>
      <c r="N83" s="105"/>
      <c r="O83" s="105"/>
    </row>
    <row r="84" spans="1:15" ht="43.15" customHeight="1" x14ac:dyDescent="0.45">
      <c r="A84" s="103"/>
      <c r="B84" s="70"/>
      <c r="C84" s="66"/>
      <c r="D84" s="104"/>
      <c r="E84" s="105"/>
      <c r="F84" s="105"/>
      <c r="G84" s="105"/>
      <c r="H84" s="104"/>
      <c r="I84" s="66"/>
      <c r="J84" s="66"/>
      <c r="K84" s="66"/>
      <c r="L84" s="66"/>
      <c r="M84" s="66"/>
      <c r="N84" s="105"/>
      <c r="O84" s="105"/>
    </row>
    <row r="85" spans="1:15" ht="43.15" customHeight="1" x14ac:dyDescent="0.45">
      <c r="A85" s="103"/>
      <c r="B85" s="70"/>
      <c r="C85" s="66"/>
      <c r="D85" s="104"/>
      <c r="E85" s="105"/>
      <c r="F85" s="105"/>
      <c r="G85" s="105"/>
      <c r="H85" s="104"/>
      <c r="I85" s="66"/>
      <c r="J85" s="66"/>
      <c r="K85" s="66"/>
      <c r="L85" s="66"/>
      <c r="M85" s="66"/>
      <c r="N85" s="105"/>
      <c r="O85" s="105"/>
    </row>
    <row r="86" spans="1:15" ht="43.15" customHeight="1" x14ac:dyDescent="0.45">
      <c r="A86" s="103"/>
      <c r="B86" s="70"/>
      <c r="C86" s="66"/>
      <c r="D86" s="104"/>
      <c r="E86" s="105"/>
      <c r="F86" s="105"/>
      <c r="G86" s="105"/>
      <c r="H86" s="104"/>
      <c r="I86" s="66"/>
      <c r="J86" s="66"/>
      <c r="K86" s="66"/>
      <c r="L86" s="66"/>
      <c r="M86" s="66"/>
      <c r="N86" s="105"/>
      <c r="O86" s="105"/>
    </row>
    <row r="87" spans="1:15" ht="43.15" customHeight="1" x14ac:dyDescent="0.45">
      <c r="A87" s="103"/>
      <c r="B87" s="70"/>
      <c r="C87" s="66"/>
      <c r="D87" s="104"/>
      <c r="E87" s="105"/>
      <c r="F87" s="105"/>
      <c r="G87" s="105"/>
      <c r="H87" s="104"/>
      <c r="I87" s="66"/>
      <c r="J87" s="66"/>
      <c r="K87" s="66"/>
      <c r="L87" s="66"/>
      <c r="M87" s="66"/>
      <c r="N87" s="105"/>
      <c r="O87" s="105"/>
    </row>
    <row r="88" spans="1:15" ht="43.15" customHeight="1" x14ac:dyDescent="0.45">
      <c r="A88" s="103"/>
      <c r="B88" s="70"/>
      <c r="C88" s="66"/>
      <c r="D88" s="104"/>
      <c r="E88" s="105"/>
      <c r="F88" s="105"/>
      <c r="G88" s="105"/>
      <c r="H88" s="104"/>
      <c r="I88" s="66"/>
      <c r="J88" s="66"/>
      <c r="K88" s="66"/>
      <c r="L88" s="66"/>
      <c r="M88" s="66"/>
      <c r="N88" s="105"/>
      <c r="O88" s="105"/>
    </row>
    <row r="89" spans="1:15" ht="43.15" customHeight="1" x14ac:dyDescent="0.45">
      <c r="A89" s="103"/>
      <c r="B89" s="70"/>
      <c r="C89" s="66"/>
      <c r="D89" s="104"/>
      <c r="E89" s="105"/>
      <c r="F89" s="105"/>
      <c r="G89" s="105"/>
      <c r="H89" s="104"/>
      <c r="I89" s="66"/>
      <c r="J89" s="66"/>
      <c r="K89" s="66"/>
      <c r="L89" s="66"/>
      <c r="M89" s="66"/>
      <c r="N89" s="105"/>
      <c r="O89" s="105"/>
    </row>
    <row r="90" spans="1:15" ht="43.15" customHeight="1" x14ac:dyDescent="0.45">
      <c r="A90" s="103"/>
      <c r="B90" s="70"/>
      <c r="C90" s="66"/>
      <c r="D90" s="104"/>
      <c r="E90" s="105"/>
      <c r="F90" s="105"/>
      <c r="G90" s="105"/>
      <c r="H90" s="104"/>
      <c r="I90" s="66"/>
      <c r="J90" s="66"/>
      <c r="K90" s="66"/>
      <c r="L90" s="66"/>
      <c r="M90" s="66"/>
      <c r="N90" s="105"/>
      <c r="O90" s="105"/>
    </row>
    <row r="91" spans="1:15" ht="43.15" customHeight="1" x14ac:dyDescent="0.45">
      <c r="A91" s="103"/>
      <c r="B91" s="70"/>
      <c r="C91" s="66"/>
      <c r="D91" s="104"/>
      <c r="E91" s="105"/>
      <c r="F91" s="105"/>
      <c r="G91" s="105"/>
      <c r="H91" s="104"/>
      <c r="I91" s="66"/>
      <c r="J91" s="66"/>
      <c r="K91" s="66"/>
      <c r="L91" s="66"/>
      <c r="M91" s="66"/>
      <c r="N91" s="105"/>
      <c r="O91" s="105"/>
    </row>
    <row r="92" spans="1:15" ht="43.15" customHeight="1" x14ac:dyDescent="0.45">
      <c r="A92" s="103"/>
      <c r="B92" s="70"/>
      <c r="C92" s="66"/>
      <c r="D92" s="104"/>
      <c r="E92" s="105"/>
      <c r="F92" s="105"/>
      <c r="G92" s="105"/>
      <c r="H92" s="104"/>
      <c r="I92" s="66"/>
      <c r="J92" s="66"/>
      <c r="K92" s="66"/>
      <c r="L92" s="66"/>
      <c r="M92" s="66"/>
      <c r="N92" s="105"/>
      <c r="O92" s="105"/>
    </row>
    <row r="93" spans="1:15" ht="43.15" customHeight="1" x14ac:dyDescent="0.45">
      <c r="A93" s="103"/>
      <c r="B93" s="70"/>
      <c r="C93" s="66"/>
      <c r="D93" s="104"/>
      <c r="E93" s="105"/>
      <c r="F93" s="105"/>
      <c r="G93" s="105"/>
      <c r="H93" s="104"/>
      <c r="I93" s="66"/>
      <c r="J93" s="66"/>
      <c r="K93" s="66"/>
      <c r="L93" s="66"/>
      <c r="M93" s="66"/>
      <c r="N93" s="105"/>
      <c r="O93" s="105"/>
    </row>
    <row r="94" spans="1:15" ht="43.15" customHeight="1" x14ac:dyDescent="0.45">
      <c r="A94" s="103"/>
      <c r="B94" s="70"/>
      <c r="C94" s="66"/>
      <c r="D94" s="104"/>
      <c r="E94" s="105"/>
      <c r="F94" s="105"/>
      <c r="G94" s="105"/>
      <c r="H94" s="104"/>
      <c r="I94" s="66"/>
      <c r="J94" s="66"/>
      <c r="K94" s="66"/>
      <c r="L94" s="66"/>
      <c r="M94" s="66"/>
      <c r="N94" s="105"/>
      <c r="O94" s="105"/>
    </row>
    <row r="95" spans="1:15" ht="43.15" customHeight="1" x14ac:dyDescent="0.45">
      <c r="A95" s="103"/>
      <c r="B95" s="70"/>
      <c r="C95" s="66"/>
      <c r="D95" s="104"/>
      <c r="E95" s="105"/>
      <c r="F95" s="105"/>
      <c r="G95" s="105"/>
      <c r="H95" s="104"/>
      <c r="I95" s="66"/>
      <c r="J95" s="66"/>
      <c r="K95" s="66"/>
      <c r="L95" s="66"/>
      <c r="M95" s="66"/>
      <c r="N95" s="105"/>
      <c r="O95" s="105"/>
    </row>
    <row r="96" spans="1:15" ht="43.15" customHeight="1" x14ac:dyDescent="0.45">
      <c r="A96" s="103"/>
      <c r="B96" s="70"/>
      <c r="C96" s="66"/>
      <c r="D96" s="104"/>
      <c r="E96" s="105"/>
      <c r="F96" s="105"/>
      <c r="G96" s="105"/>
      <c r="H96" s="104"/>
      <c r="I96" s="66"/>
      <c r="J96" s="66"/>
      <c r="K96" s="66"/>
      <c r="L96" s="66"/>
      <c r="M96" s="66"/>
      <c r="N96" s="105"/>
      <c r="O96" s="105"/>
    </row>
    <row r="97" spans="1:15" ht="43.15" customHeight="1" x14ac:dyDescent="0.45">
      <c r="A97" s="103"/>
      <c r="B97" s="70"/>
      <c r="C97" s="66"/>
      <c r="D97" s="104"/>
      <c r="E97" s="105"/>
      <c r="F97" s="105"/>
      <c r="G97" s="105"/>
      <c r="H97" s="104"/>
      <c r="I97" s="66"/>
      <c r="J97" s="66"/>
      <c r="K97" s="66"/>
      <c r="L97" s="66"/>
      <c r="M97" s="66"/>
      <c r="N97" s="105"/>
      <c r="O97" s="105"/>
    </row>
    <row r="98" spans="1:15" ht="43.15" customHeight="1" x14ac:dyDescent="0.45">
      <c r="A98" s="103"/>
      <c r="B98" s="70"/>
      <c r="C98" s="66"/>
      <c r="D98" s="104"/>
      <c r="E98" s="105"/>
      <c r="F98" s="105"/>
      <c r="G98" s="105"/>
      <c r="H98" s="104"/>
      <c r="I98" s="66"/>
      <c r="J98" s="66"/>
      <c r="K98" s="66"/>
      <c r="L98" s="66"/>
      <c r="M98" s="66"/>
      <c r="N98" s="105"/>
      <c r="O98" s="105"/>
    </row>
    <row r="99" spans="1:15" ht="43.15" customHeight="1" x14ac:dyDescent="0.45">
      <c r="A99" s="103"/>
      <c r="B99" s="70"/>
      <c r="C99" s="66"/>
      <c r="D99" s="104"/>
      <c r="E99" s="105"/>
      <c r="F99" s="105"/>
      <c r="G99" s="105"/>
      <c r="H99" s="104"/>
      <c r="I99" s="66"/>
      <c r="J99" s="66"/>
      <c r="K99" s="66"/>
      <c r="L99" s="66"/>
      <c r="M99" s="66"/>
      <c r="N99" s="105"/>
      <c r="O99" s="105"/>
    </row>
    <row r="100" spans="1:15" ht="43.15" customHeight="1" x14ac:dyDescent="0.45">
      <c r="A100" s="103"/>
      <c r="B100" s="70"/>
      <c r="C100" s="66"/>
      <c r="D100" s="104"/>
      <c r="E100" s="105"/>
      <c r="F100" s="105"/>
      <c r="G100" s="105"/>
      <c r="H100" s="104"/>
      <c r="I100" s="66"/>
      <c r="J100" s="66"/>
      <c r="K100" s="66"/>
      <c r="L100" s="66"/>
      <c r="M100" s="66"/>
      <c r="N100" s="105"/>
      <c r="O100" s="105"/>
    </row>
    <row r="101" spans="1:15" ht="43.15" customHeight="1" x14ac:dyDescent="0.45">
      <c r="A101" s="103"/>
      <c r="B101" s="70"/>
      <c r="C101" s="66"/>
      <c r="D101" s="104"/>
      <c r="E101" s="105"/>
      <c r="F101" s="105"/>
      <c r="G101" s="105"/>
      <c r="H101" s="104"/>
      <c r="I101" s="66"/>
      <c r="J101" s="66"/>
      <c r="K101" s="66"/>
      <c r="L101" s="66"/>
      <c r="M101" s="66"/>
      <c r="N101" s="105"/>
      <c r="O101" s="105"/>
    </row>
    <row r="102" spans="1:15" ht="43.15" customHeight="1" x14ac:dyDescent="0.45">
      <c r="A102" s="103"/>
      <c r="B102" s="70"/>
      <c r="C102" s="66"/>
      <c r="D102" s="104"/>
      <c r="E102" s="105"/>
      <c r="F102" s="105"/>
      <c r="G102" s="105"/>
      <c r="H102" s="104"/>
      <c r="I102" s="66"/>
      <c r="J102" s="66"/>
      <c r="K102" s="66"/>
      <c r="L102" s="66"/>
      <c r="M102" s="66"/>
      <c r="N102" s="105"/>
      <c r="O102" s="105"/>
    </row>
    <row r="103" spans="1:15" ht="43.15" customHeight="1" x14ac:dyDescent="0.45">
      <c r="A103" s="103"/>
      <c r="B103" s="70"/>
      <c r="C103" s="66"/>
      <c r="D103" s="104"/>
      <c r="E103" s="105"/>
      <c r="F103" s="105"/>
      <c r="G103" s="105"/>
      <c r="H103" s="104"/>
      <c r="I103" s="66"/>
      <c r="J103" s="66"/>
      <c r="K103" s="66"/>
      <c r="L103" s="66"/>
      <c r="M103" s="66"/>
      <c r="N103" s="105"/>
      <c r="O103" s="105"/>
    </row>
    <row r="104" spans="1:15" ht="43.15" customHeight="1" x14ac:dyDescent="0.45">
      <c r="A104" s="103"/>
      <c r="B104" s="70"/>
      <c r="C104" s="66"/>
      <c r="D104" s="104"/>
      <c r="E104" s="105"/>
      <c r="F104" s="105"/>
      <c r="G104" s="105"/>
      <c r="H104" s="104"/>
      <c r="I104" s="66"/>
      <c r="J104" s="66"/>
      <c r="K104" s="66"/>
      <c r="L104" s="66"/>
      <c r="M104" s="66"/>
      <c r="N104" s="105"/>
      <c r="O104" s="105"/>
    </row>
    <row r="105" spans="1:15" ht="43.15" customHeight="1" x14ac:dyDescent="0.45">
      <c r="A105" s="103"/>
      <c r="B105" s="70"/>
      <c r="C105" s="66"/>
      <c r="D105" s="104"/>
      <c r="E105" s="105"/>
      <c r="F105" s="105"/>
      <c r="G105" s="105"/>
      <c r="H105" s="104"/>
      <c r="I105" s="66"/>
      <c r="J105" s="66"/>
      <c r="K105" s="66"/>
      <c r="L105" s="66"/>
      <c r="M105" s="66"/>
      <c r="N105" s="105"/>
      <c r="O105" s="105"/>
    </row>
    <row r="106" spans="1:15" ht="43.15" customHeight="1" x14ac:dyDescent="0.45">
      <c r="A106" s="103"/>
      <c r="B106" s="70"/>
      <c r="C106" s="66"/>
      <c r="D106" s="104"/>
      <c r="E106" s="105"/>
      <c r="F106" s="105"/>
      <c r="G106" s="105"/>
      <c r="H106" s="104"/>
      <c r="I106" s="66"/>
      <c r="J106" s="66"/>
      <c r="K106" s="66"/>
      <c r="L106" s="66"/>
      <c r="M106" s="66"/>
      <c r="N106" s="105"/>
      <c r="O106" s="105"/>
    </row>
    <row r="107" spans="1:15" ht="43.15" customHeight="1" x14ac:dyDescent="0.45">
      <c r="A107" s="103"/>
      <c r="B107" s="70"/>
      <c r="C107" s="66"/>
      <c r="D107" s="104"/>
      <c r="E107" s="105"/>
      <c r="F107" s="105"/>
      <c r="G107" s="105"/>
      <c r="H107" s="104"/>
      <c r="I107" s="66"/>
      <c r="J107" s="66"/>
      <c r="K107" s="66"/>
      <c r="L107" s="66"/>
      <c r="M107" s="66"/>
      <c r="N107" s="105"/>
      <c r="O107" s="105"/>
    </row>
    <row r="108" spans="1:15" ht="43.15" customHeight="1" x14ac:dyDescent="0.45">
      <c r="A108" s="103"/>
      <c r="B108" s="70"/>
      <c r="C108" s="66"/>
      <c r="D108" s="104"/>
      <c r="E108" s="105"/>
      <c r="F108" s="105"/>
      <c r="G108" s="105"/>
      <c r="H108" s="104"/>
      <c r="I108" s="66"/>
      <c r="J108" s="66"/>
      <c r="K108" s="66"/>
      <c r="L108" s="66"/>
      <c r="M108" s="66"/>
      <c r="N108" s="105"/>
      <c r="O108" s="105"/>
    </row>
    <row r="109" spans="1:15" ht="43.15" customHeight="1" x14ac:dyDescent="0.45">
      <c r="A109" s="103"/>
      <c r="B109" s="70"/>
      <c r="C109" s="66"/>
      <c r="D109" s="104"/>
      <c r="E109" s="105"/>
      <c r="F109" s="105"/>
      <c r="G109" s="105"/>
      <c r="H109" s="104"/>
      <c r="I109" s="66"/>
      <c r="J109" s="66"/>
      <c r="K109" s="66"/>
      <c r="L109" s="66"/>
      <c r="M109" s="66"/>
      <c r="N109" s="105"/>
      <c r="O109" s="105"/>
    </row>
    <row r="110" spans="1:15" ht="43.15" customHeight="1" x14ac:dyDescent="0.45">
      <c r="A110" s="103"/>
      <c r="B110" s="70"/>
      <c r="C110" s="66"/>
      <c r="D110" s="104"/>
      <c r="E110" s="105"/>
      <c r="F110" s="105"/>
      <c r="G110" s="105"/>
      <c r="H110" s="104"/>
      <c r="I110" s="66"/>
      <c r="J110" s="66"/>
      <c r="K110" s="66"/>
      <c r="L110" s="66"/>
      <c r="M110" s="66"/>
      <c r="N110" s="105"/>
      <c r="O110" s="105"/>
    </row>
    <row r="111" spans="1:15" ht="43.15" customHeight="1" x14ac:dyDescent="0.45">
      <c r="A111" s="103"/>
      <c r="B111" s="70"/>
      <c r="C111" s="66"/>
      <c r="D111" s="104"/>
      <c r="E111" s="105"/>
      <c r="F111" s="105"/>
      <c r="G111" s="105"/>
      <c r="H111" s="104"/>
      <c r="I111" s="66"/>
      <c r="J111" s="66"/>
      <c r="K111" s="66"/>
      <c r="L111" s="66"/>
      <c r="M111" s="66"/>
      <c r="N111" s="105"/>
      <c r="O111" s="105"/>
    </row>
    <row r="112" spans="1:15" ht="43.15" customHeight="1" x14ac:dyDescent="0.45">
      <c r="A112" s="103"/>
      <c r="B112" s="70"/>
      <c r="C112" s="66"/>
      <c r="D112" s="104"/>
      <c r="E112" s="105"/>
      <c r="F112" s="105"/>
      <c r="G112" s="105"/>
      <c r="H112" s="104"/>
      <c r="I112" s="66"/>
      <c r="J112" s="66"/>
      <c r="K112" s="66"/>
      <c r="L112" s="66"/>
      <c r="M112" s="66"/>
      <c r="N112" s="105"/>
      <c r="O112" s="105"/>
    </row>
    <row r="113" spans="1:15" ht="43.15" customHeight="1" x14ac:dyDescent="0.45">
      <c r="A113" s="103"/>
      <c r="B113" s="70"/>
      <c r="C113" s="66"/>
      <c r="D113" s="104"/>
      <c r="E113" s="105"/>
      <c r="F113" s="105"/>
      <c r="G113" s="105"/>
      <c r="H113" s="104"/>
      <c r="I113" s="66"/>
      <c r="J113" s="66"/>
      <c r="K113" s="66"/>
      <c r="L113" s="66"/>
      <c r="M113" s="66"/>
      <c r="N113" s="105"/>
      <c r="O113" s="105"/>
    </row>
    <row r="114" spans="1:15" ht="43.15" customHeight="1" x14ac:dyDescent="0.45">
      <c r="A114" s="103"/>
      <c r="B114" s="70"/>
      <c r="C114" s="66"/>
      <c r="D114" s="104"/>
      <c r="E114" s="105"/>
      <c r="F114" s="105"/>
      <c r="G114" s="105"/>
      <c r="H114" s="104"/>
      <c r="I114" s="66"/>
      <c r="J114" s="66"/>
      <c r="K114" s="66"/>
      <c r="L114" s="66"/>
      <c r="M114" s="66"/>
      <c r="N114" s="105"/>
      <c r="O114" s="105"/>
    </row>
    <row r="115" spans="1:15" ht="43.15" customHeight="1" x14ac:dyDescent="0.45">
      <c r="A115" s="103"/>
      <c r="B115" s="70"/>
      <c r="C115" s="66"/>
      <c r="D115" s="104"/>
      <c r="E115" s="105"/>
      <c r="F115" s="105"/>
      <c r="G115" s="105"/>
      <c r="H115" s="104"/>
      <c r="I115" s="66"/>
      <c r="J115" s="66"/>
      <c r="K115" s="66"/>
      <c r="L115" s="66"/>
      <c r="M115" s="66"/>
      <c r="N115" s="105"/>
      <c r="O115" s="105"/>
    </row>
    <row r="116" spans="1:15" ht="43.15" customHeight="1" x14ac:dyDescent="0.45">
      <c r="A116" s="103"/>
      <c r="B116" s="70"/>
      <c r="C116" s="66"/>
      <c r="D116" s="104"/>
      <c r="E116" s="105"/>
      <c r="F116" s="105"/>
      <c r="G116" s="105"/>
      <c r="H116" s="104"/>
      <c r="I116" s="66"/>
      <c r="J116" s="66"/>
      <c r="K116" s="66"/>
      <c r="L116" s="66"/>
      <c r="M116" s="66"/>
      <c r="N116" s="105"/>
      <c r="O116" s="105"/>
    </row>
    <row r="117" spans="1:15" ht="43.15" customHeight="1" x14ac:dyDescent="0.45">
      <c r="A117" s="103"/>
      <c r="B117" s="70"/>
      <c r="C117" s="66"/>
      <c r="D117" s="104"/>
      <c r="E117" s="105"/>
      <c r="F117" s="105"/>
      <c r="G117" s="105"/>
      <c r="H117" s="104"/>
      <c r="I117" s="66"/>
      <c r="J117" s="66"/>
      <c r="K117" s="66"/>
      <c r="L117" s="66"/>
      <c r="M117" s="66"/>
      <c r="N117" s="105"/>
      <c r="O117" s="105"/>
    </row>
    <row r="118" spans="1:15" ht="43.15" customHeight="1" x14ac:dyDescent="0.45">
      <c r="A118" s="103"/>
      <c r="B118" s="70"/>
      <c r="C118" s="66"/>
      <c r="D118" s="104"/>
      <c r="E118" s="105"/>
      <c r="F118" s="105"/>
      <c r="G118" s="105"/>
      <c r="H118" s="104"/>
      <c r="I118" s="66"/>
      <c r="J118" s="66"/>
      <c r="K118" s="66"/>
      <c r="L118" s="66"/>
      <c r="M118" s="66"/>
      <c r="N118" s="105"/>
      <c r="O118" s="105"/>
    </row>
    <row r="119" spans="1:15" ht="43.15" customHeight="1" x14ac:dyDescent="0.45">
      <c r="A119" s="103"/>
      <c r="B119" s="70"/>
      <c r="C119" s="66"/>
      <c r="D119" s="104"/>
      <c r="E119" s="105"/>
      <c r="F119" s="105"/>
      <c r="G119" s="105"/>
      <c r="H119" s="104"/>
      <c r="I119" s="66"/>
      <c r="J119" s="66"/>
      <c r="K119" s="66"/>
      <c r="L119" s="66"/>
      <c r="M119" s="66"/>
      <c r="N119" s="105"/>
      <c r="O119" s="105"/>
    </row>
    <row r="120" spans="1:15" ht="43.15" customHeight="1" x14ac:dyDescent="0.45">
      <c r="A120" s="103"/>
      <c r="B120" s="70"/>
      <c r="C120" s="66"/>
      <c r="D120" s="104"/>
      <c r="E120" s="105"/>
      <c r="F120" s="105"/>
      <c r="G120" s="105"/>
      <c r="H120" s="104"/>
      <c r="I120" s="66"/>
      <c r="J120" s="66"/>
      <c r="K120" s="66"/>
      <c r="L120" s="66"/>
      <c r="M120" s="66"/>
      <c r="N120" s="105"/>
      <c r="O120" s="105"/>
    </row>
    <row r="121" spans="1:15" ht="43.15" customHeight="1" x14ac:dyDescent="0.45">
      <c r="A121" s="103"/>
      <c r="B121" s="70"/>
      <c r="C121" s="66"/>
      <c r="D121" s="104"/>
      <c r="E121" s="105"/>
      <c r="F121" s="105"/>
      <c r="G121" s="105"/>
      <c r="H121" s="104"/>
      <c r="I121" s="66"/>
      <c r="J121" s="66"/>
      <c r="K121" s="66"/>
      <c r="L121" s="66"/>
      <c r="M121" s="66"/>
      <c r="N121" s="105"/>
      <c r="O121" s="105"/>
    </row>
    <row r="122" spans="1:15" ht="43.15" customHeight="1" x14ac:dyDescent="0.45">
      <c r="A122" s="103"/>
      <c r="B122" s="70"/>
      <c r="C122" s="66"/>
      <c r="D122" s="104"/>
      <c r="E122" s="105"/>
      <c r="F122" s="105"/>
      <c r="G122" s="105"/>
      <c r="H122" s="104"/>
      <c r="I122" s="66"/>
      <c r="J122" s="66"/>
      <c r="K122" s="66"/>
      <c r="L122" s="66"/>
      <c r="M122" s="66"/>
      <c r="N122" s="105"/>
      <c r="O122" s="105"/>
    </row>
    <row r="123" spans="1:15" ht="43.15" customHeight="1" x14ac:dyDescent="0.45">
      <c r="A123" s="103"/>
      <c r="B123" s="70"/>
      <c r="C123" s="66"/>
      <c r="D123" s="104"/>
      <c r="E123" s="105"/>
      <c r="F123" s="105"/>
      <c r="G123" s="105"/>
      <c r="H123" s="104"/>
      <c r="I123" s="66"/>
      <c r="J123" s="66"/>
      <c r="K123" s="66"/>
      <c r="L123" s="66"/>
      <c r="M123" s="66"/>
      <c r="N123" s="105"/>
      <c r="O123" s="105"/>
    </row>
    <row r="124" spans="1:15" ht="43.15" customHeight="1" x14ac:dyDescent="0.45">
      <c r="A124" s="103"/>
      <c r="B124" s="70"/>
      <c r="C124" s="66"/>
      <c r="D124" s="104"/>
      <c r="E124" s="105"/>
      <c r="F124" s="105"/>
      <c r="G124" s="105"/>
      <c r="H124" s="104"/>
      <c r="I124" s="66"/>
      <c r="J124" s="66"/>
      <c r="K124" s="66"/>
      <c r="L124" s="66"/>
      <c r="M124" s="66"/>
      <c r="N124" s="105"/>
      <c r="O124" s="105"/>
    </row>
    <row r="125" spans="1:15" ht="43.15" customHeight="1" x14ac:dyDescent="0.45">
      <c r="A125" s="103"/>
      <c r="B125" s="70"/>
      <c r="C125" s="66"/>
      <c r="D125" s="104"/>
      <c r="E125" s="105"/>
      <c r="F125" s="105"/>
      <c r="G125" s="105"/>
      <c r="H125" s="104"/>
      <c r="I125" s="66"/>
      <c r="J125" s="66"/>
      <c r="K125" s="66"/>
      <c r="L125" s="66"/>
      <c r="M125" s="66"/>
      <c r="N125" s="105"/>
      <c r="O125" s="105"/>
    </row>
    <row r="126" spans="1:15" ht="43.15" customHeight="1" x14ac:dyDescent="0.45">
      <c r="A126" s="103"/>
      <c r="B126" s="70"/>
      <c r="C126" s="66"/>
      <c r="D126" s="104"/>
      <c r="E126" s="105"/>
      <c r="F126" s="105"/>
      <c r="G126" s="105"/>
      <c r="H126" s="104"/>
      <c r="I126" s="66"/>
      <c r="J126" s="66"/>
      <c r="K126" s="66"/>
      <c r="L126" s="66"/>
      <c r="M126" s="66"/>
      <c r="N126" s="105"/>
      <c r="O126" s="105"/>
    </row>
    <row r="127" spans="1:15" ht="43.15" customHeight="1" x14ac:dyDescent="0.45">
      <c r="A127" s="103"/>
      <c r="B127" s="70"/>
      <c r="C127" s="66"/>
      <c r="D127" s="104"/>
      <c r="E127" s="105"/>
      <c r="F127" s="105"/>
      <c r="G127" s="105"/>
      <c r="H127" s="104"/>
      <c r="I127" s="66"/>
      <c r="J127" s="66"/>
      <c r="K127" s="66"/>
      <c r="L127" s="66"/>
      <c r="M127" s="66"/>
      <c r="N127" s="105"/>
      <c r="O127" s="105"/>
    </row>
    <row r="128" spans="1:15" ht="43.15" customHeight="1" x14ac:dyDescent="0.45">
      <c r="A128" s="103"/>
      <c r="B128" s="70"/>
      <c r="C128" s="66"/>
      <c r="D128" s="104"/>
      <c r="E128" s="105"/>
      <c r="F128" s="105"/>
      <c r="G128" s="105"/>
      <c r="H128" s="104"/>
      <c r="I128" s="66"/>
      <c r="J128" s="66"/>
      <c r="K128" s="66"/>
      <c r="L128" s="66"/>
      <c r="M128" s="66"/>
      <c r="N128" s="105"/>
      <c r="O128" s="105"/>
    </row>
    <row r="129" spans="1:15" ht="43.15" customHeight="1" x14ac:dyDescent="0.45">
      <c r="A129" s="103"/>
      <c r="B129" s="70"/>
      <c r="C129" s="66"/>
      <c r="D129" s="104"/>
      <c r="E129" s="105"/>
      <c r="F129" s="105"/>
      <c r="G129" s="105"/>
      <c r="H129" s="104"/>
      <c r="I129" s="66"/>
      <c r="J129" s="66"/>
      <c r="K129" s="66"/>
      <c r="L129" s="66"/>
      <c r="M129" s="66"/>
      <c r="N129" s="105"/>
      <c r="O129" s="105"/>
    </row>
    <row r="130" spans="1:15" ht="43.15" customHeight="1" x14ac:dyDescent="0.45">
      <c r="A130" s="103"/>
      <c r="B130" s="70"/>
      <c r="C130" s="66"/>
      <c r="D130" s="104"/>
      <c r="E130" s="105"/>
      <c r="F130" s="105"/>
      <c r="G130" s="105"/>
      <c r="H130" s="104"/>
      <c r="I130" s="66"/>
      <c r="J130" s="66"/>
      <c r="K130" s="66"/>
      <c r="L130" s="66"/>
      <c r="M130" s="66"/>
      <c r="N130" s="105"/>
      <c r="O130" s="105"/>
    </row>
    <row r="131" spans="1:15" ht="43.15" customHeight="1" x14ac:dyDescent="0.45">
      <c r="A131" s="103"/>
      <c r="B131" s="70"/>
      <c r="C131" s="66"/>
      <c r="D131" s="104"/>
      <c r="E131" s="105"/>
      <c r="F131" s="105"/>
      <c r="G131" s="105"/>
      <c r="H131" s="104"/>
      <c r="I131" s="66"/>
      <c r="J131" s="66"/>
      <c r="K131" s="66"/>
      <c r="L131" s="66"/>
      <c r="M131" s="66"/>
      <c r="N131" s="105"/>
      <c r="O131" s="105"/>
    </row>
    <row r="132" spans="1:15" ht="43.15" customHeight="1" x14ac:dyDescent="0.45">
      <c r="A132" s="103"/>
      <c r="B132" s="70"/>
      <c r="C132" s="66"/>
      <c r="D132" s="104"/>
      <c r="E132" s="105"/>
      <c r="F132" s="105"/>
      <c r="G132" s="105"/>
      <c r="H132" s="104"/>
      <c r="I132" s="66"/>
      <c r="J132" s="66"/>
      <c r="K132" s="66"/>
      <c r="L132" s="66"/>
      <c r="M132" s="66"/>
      <c r="N132" s="105"/>
      <c r="O132" s="105"/>
    </row>
    <row r="133" spans="1:15" ht="43.15" customHeight="1" x14ac:dyDescent="0.45">
      <c r="A133" s="103"/>
      <c r="B133" s="70"/>
      <c r="C133" s="66"/>
      <c r="D133" s="104"/>
      <c r="E133" s="105"/>
      <c r="F133" s="105"/>
      <c r="G133" s="105"/>
      <c r="H133" s="104"/>
      <c r="I133" s="66"/>
      <c r="J133" s="66"/>
      <c r="K133" s="66"/>
      <c r="L133" s="66"/>
      <c r="M133" s="66"/>
      <c r="N133" s="105"/>
      <c r="O133" s="105"/>
    </row>
    <row r="134" spans="1:15" ht="43.15" customHeight="1" x14ac:dyDescent="0.45">
      <c r="A134" s="103"/>
      <c r="B134" s="70"/>
      <c r="C134" s="66"/>
      <c r="D134" s="104"/>
      <c r="E134" s="105"/>
      <c r="F134" s="105"/>
      <c r="G134" s="105"/>
      <c r="H134" s="104"/>
      <c r="I134" s="66"/>
      <c r="J134" s="66"/>
      <c r="K134" s="66"/>
      <c r="L134" s="66"/>
      <c r="M134" s="66"/>
      <c r="N134" s="105"/>
      <c r="O134" s="105"/>
    </row>
    <row r="135" spans="1:15" ht="43.15" customHeight="1" x14ac:dyDescent="0.45">
      <c r="A135" s="103"/>
      <c r="B135" s="70"/>
      <c r="C135" s="66"/>
      <c r="D135" s="104"/>
      <c r="E135" s="105"/>
      <c r="F135" s="105"/>
      <c r="G135" s="105"/>
      <c r="H135" s="104"/>
      <c r="I135" s="66"/>
      <c r="J135" s="66"/>
      <c r="K135" s="66"/>
      <c r="L135" s="66"/>
      <c r="M135" s="66"/>
      <c r="N135" s="105"/>
      <c r="O135" s="105"/>
    </row>
    <row r="136" spans="1:15" ht="43.15" customHeight="1" x14ac:dyDescent="0.45">
      <c r="A136" s="103"/>
      <c r="B136" s="70"/>
      <c r="C136" s="66"/>
      <c r="D136" s="104"/>
      <c r="E136" s="105"/>
      <c r="F136" s="105"/>
      <c r="G136" s="105"/>
      <c r="H136" s="104"/>
      <c r="I136" s="66"/>
      <c r="J136" s="66"/>
      <c r="K136" s="66"/>
      <c r="L136" s="66"/>
      <c r="M136" s="66"/>
      <c r="N136" s="105"/>
      <c r="O136" s="105"/>
    </row>
    <row r="137" spans="1:15" ht="43.15" customHeight="1" x14ac:dyDescent="0.45">
      <c r="A137" s="103"/>
      <c r="B137" s="70"/>
      <c r="C137" s="66"/>
      <c r="D137" s="104"/>
      <c r="E137" s="105"/>
      <c r="F137" s="105"/>
      <c r="G137" s="105"/>
      <c r="H137" s="104"/>
      <c r="I137" s="66"/>
      <c r="J137" s="66"/>
      <c r="K137" s="66"/>
      <c r="L137" s="66"/>
      <c r="M137" s="66"/>
      <c r="N137" s="105"/>
      <c r="O137" s="105"/>
    </row>
    <row r="138" spans="1:15" ht="43.15" customHeight="1" x14ac:dyDescent="0.45">
      <c r="A138" s="103"/>
      <c r="B138" s="70"/>
      <c r="C138" s="66"/>
      <c r="D138" s="104"/>
      <c r="E138" s="105"/>
      <c r="F138" s="105"/>
      <c r="G138" s="105"/>
      <c r="H138" s="104"/>
      <c r="I138" s="66"/>
      <c r="J138" s="66"/>
      <c r="K138" s="66"/>
      <c r="L138" s="66"/>
      <c r="M138" s="66"/>
      <c r="N138" s="105"/>
      <c r="O138" s="105"/>
    </row>
    <row r="139" spans="1:15" ht="43.15" customHeight="1" x14ac:dyDescent="0.45">
      <c r="A139" s="103"/>
      <c r="B139" s="70"/>
      <c r="C139" s="66"/>
      <c r="D139" s="104"/>
      <c r="E139" s="105"/>
      <c r="F139" s="105"/>
      <c r="G139" s="105"/>
      <c r="H139" s="104"/>
      <c r="I139" s="66"/>
      <c r="J139" s="66"/>
      <c r="K139" s="66"/>
      <c r="L139" s="66"/>
      <c r="M139" s="66"/>
      <c r="N139" s="105"/>
      <c r="O139" s="105"/>
    </row>
    <row r="140" spans="1:15" ht="43.15" customHeight="1" x14ac:dyDescent="0.45">
      <c r="A140" s="103"/>
      <c r="B140" s="70"/>
      <c r="C140" s="66"/>
      <c r="D140" s="104"/>
      <c r="E140" s="105"/>
      <c r="F140" s="105"/>
      <c r="G140" s="105"/>
      <c r="H140" s="104"/>
      <c r="I140" s="66"/>
      <c r="J140" s="66"/>
      <c r="K140" s="66"/>
      <c r="L140" s="66"/>
      <c r="M140" s="66"/>
      <c r="N140" s="105"/>
      <c r="O140" s="105"/>
    </row>
    <row r="141" spans="1:15" ht="43.15" customHeight="1" x14ac:dyDescent="0.45">
      <c r="A141" s="103"/>
      <c r="B141" s="70"/>
      <c r="C141" s="66"/>
      <c r="D141" s="104"/>
      <c r="E141" s="105"/>
      <c r="F141" s="105"/>
      <c r="G141" s="105"/>
      <c r="H141" s="104"/>
      <c r="I141" s="66"/>
      <c r="J141" s="66"/>
      <c r="K141" s="66"/>
      <c r="L141" s="66"/>
      <c r="M141" s="66"/>
      <c r="N141" s="105"/>
      <c r="O141" s="105"/>
    </row>
    <row r="142" spans="1:15" ht="43.15" customHeight="1" x14ac:dyDescent="0.45">
      <c r="A142" s="103"/>
      <c r="B142" s="70"/>
      <c r="C142" s="66"/>
      <c r="D142" s="104"/>
      <c r="E142" s="105"/>
      <c r="F142" s="105"/>
      <c r="G142" s="105"/>
      <c r="H142" s="104"/>
      <c r="I142" s="66"/>
      <c r="J142" s="66"/>
      <c r="K142" s="66"/>
      <c r="L142" s="66"/>
      <c r="M142" s="66"/>
      <c r="N142" s="105"/>
      <c r="O142" s="105"/>
    </row>
    <row r="143" spans="1:15" ht="43.15" customHeight="1" x14ac:dyDescent="0.45">
      <c r="A143" s="103"/>
      <c r="B143" s="70"/>
      <c r="C143" s="66"/>
      <c r="D143" s="104"/>
      <c r="E143" s="105"/>
      <c r="F143" s="105"/>
      <c r="G143" s="105"/>
      <c r="H143" s="104"/>
      <c r="I143" s="66"/>
      <c r="J143" s="66"/>
      <c r="K143" s="66"/>
      <c r="L143" s="66"/>
      <c r="M143" s="66"/>
      <c r="N143" s="105"/>
      <c r="O143" s="105"/>
    </row>
    <row r="144" spans="1:15" ht="43.15" customHeight="1" x14ac:dyDescent="0.45">
      <c r="A144" s="103"/>
      <c r="B144" s="70"/>
      <c r="C144" s="66"/>
      <c r="D144" s="104"/>
      <c r="E144" s="105"/>
      <c r="F144" s="105"/>
      <c r="G144" s="105"/>
      <c r="H144" s="104"/>
      <c r="I144" s="66"/>
      <c r="J144" s="66"/>
      <c r="K144" s="66"/>
      <c r="L144" s="66"/>
      <c r="M144" s="66"/>
      <c r="N144" s="105"/>
      <c r="O144" s="105"/>
    </row>
    <row r="145" spans="1:15" ht="43.15" customHeight="1" x14ac:dyDescent="0.45">
      <c r="A145" s="103"/>
      <c r="B145" s="70"/>
      <c r="C145" s="66"/>
      <c r="D145" s="104"/>
      <c r="E145" s="105"/>
      <c r="F145" s="105"/>
      <c r="G145" s="105"/>
      <c r="H145" s="104"/>
      <c r="I145" s="66"/>
      <c r="J145" s="66"/>
      <c r="K145" s="66"/>
      <c r="L145" s="66"/>
      <c r="M145" s="66"/>
      <c r="N145" s="105"/>
      <c r="O145" s="105"/>
    </row>
    <row r="146" spans="1:15" ht="43.15" customHeight="1" x14ac:dyDescent="0.45">
      <c r="A146" s="103"/>
      <c r="B146" s="70"/>
      <c r="C146" s="66"/>
      <c r="D146" s="104"/>
      <c r="E146" s="105"/>
      <c r="F146" s="105"/>
      <c r="G146" s="105"/>
      <c r="H146" s="104"/>
      <c r="I146" s="66"/>
      <c r="J146" s="66"/>
      <c r="K146" s="66"/>
      <c r="L146" s="66"/>
      <c r="M146" s="66"/>
      <c r="N146" s="105"/>
      <c r="O146" s="105"/>
    </row>
    <row r="147" spans="1:15" ht="43.15" customHeight="1" x14ac:dyDescent="0.45">
      <c r="A147" s="103"/>
      <c r="B147" s="70"/>
      <c r="C147" s="66"/>
      <c r="D147" s="104"/>
      <c r="E147" s="105"/>
      <c r="F147" s="105"/>
      <c r="G147" s="105"/>
      <c r="H147" s="104"/>
      <c r="I147" s="66"/>
      <c r="J147" s="66"/>
      <c r="K147" s="66"/>
      <c r="L147" s="66"/>
      <c r="M147" s="66"/>
      <c r="N147" s="105"/>
      <c r="O147" s="105"/>
    </row>
    <row r="148" spans="1:15" ht="43.15" customHeight="1" x14ac:dyDescent="0.45">
      <c r="A148" s="103"/>
      <c r="B148" s="70"/>
      <c r="C148" s="66"/>
      <c r="D148" s="104"/>
      <c r="E148" s="105"/>
      <c r="F148" s="105"/>
      <c r="G148" s="105"/>
      <c r="H148" s="104"/>
      <c r="I148" s="66"/>
      <c r="J148" s="66"/>
      <c r="K148" s="66"/>
      <c r="L148" s="66"/>
      <c r="M148" s="66"/>
      <c r="N148" s="105"/>
      <c r="O148" s="105"/>
    </row>
    <row r="149" spans="1:15" ht="43.15" customHeight="1" x14ac:dyDescent="0.45">
      <c r="A149" s="103"/>
      <c r="B149" s="70"/>
      <c r="C149" s="66"/>
      <c r="D149" s="104"/>
      <c r="E149" s="105"/>
      <c r="F149" s="105"/>
      <c r="G149" s="105"/>
      <c r="H149" s="104"/>
      <c r="I149" s="66"/>
      <c r="J149" s="66"/>
      <c r="K149" s="66"/>
      <c r="L149" s="66"/>
      <c r="M149" s="66"/>
      <c r="N149" s="105"/>
      <c r="O149" s="105"/>
    </row>
    <row r="150" spans="1:15" ht="43.15" customHeight="1" x14ac:dyDescent="0.45">
      <c r="A150" s="103"/>
      <c r="B150" s="70"/>
      <c r="C150" s="66"/>
      <c r="D150" s="104"/>
      <c r="E150" s="105"/>
      <c r="F150" s="105"/>
      <c r="G150" s="105"/>
      <c r="H150" s="104"/>
      <c r="I150" s="66"/>
      <c r="J150" s="66"/>
      <c r="K150" s="66"/>
      <c r="L150" s="66"/>
      <c r="M150" s="66"/>
      <c r="N150" s="105"/>
      <c r="O150" s="105"/>
    </row>
    <row r="151" spans="1:15" ht="43.15" customHeight="1" x14ac:dyDescent="0.45">
      <c r="A151" s="103"/>
      <c r="B151" s="70"/>
      <c r="C151" s="66"/>
      <c r="D151" s="104"/>
      <c r="E151" s="105"/>
      <c r="F151" s="105"/>
      <c r="G151" s="105"/>
      <c r="H151" s="104"/>
      <c r="I151" s="66"/>
      <c r="J151" s="66"/>
      <c r="K151" s="66"/>
      <c r="L151" s="66"/>
      <c r="M151" s="66"/>
      <c r="N151" s="105"/>
      <c r="O151" s="105"/>
    </row>
    <row r="152" spans="1:15" ht="43.15" customHeight="1" x14ac:dyDescent="0.45">
      <c r="A152" s="103"/>
      <c r="B152" s="70"/>
      <c r="C152" s="66"/>
      <c r="D152" s="104"/>
      <c r="E152" s="105"/>
      <c r="F152" s="105"/>
      <c r="G152" s="105"/>
      <c r="H152" s="104"/>
      <c r="I152" s="66"/>
      <c r="J152" s="66"/>
      <c r="K152" s="66"/>
      <c r="L152" s="66"/>
      <c r="M152" s="66"/>
      <c r="N152" s="105"/>
      <c r="O152" s="105"/>
    </row>
    <row r="153" spans="1:15" ht="43.15" customHeight="1" x14ac:dyDescent="0.45">
      <c r="A153" s="103"/>
      <c r="B153" s="70"/>
      <c r="C153" s="66"/>
      <c r="D153" s="104"/>
      <c r="E153" s="105"/>
      <c r="F153" s="105"/>
      <c r="G153" s="105"/>
      <c r="H153" s="104"/>
      <c r="I153" s="66"/>
      <c r="J153" s="66"/>
      <c r="K153" s="66"/>
      <c r="L153" s="66"/>
      <c r="M153" s="66"/>
      <c r="N153" s="105"/>
      <c r="O153" s="105"/>
    </row>
    <row r="154" spans="1:15" ht="43.15" customHeight="1" x14ac:dyDescent="0.45">
      <c r="A154" s="103"/>
      <c r="B154" s="70"/>
      <c r="C154" s="66"/>
      <c r="D154" s="104"/>
      <c r="E154" s="105"/>
      <c r="F154" s="105"/>
      <c r="G154" s="105"/>
      <c r="H154" s="104"/>
      <c r="I154" s="66"/>
      <c r="J154" s="66"/>
      <c r="K154" s="66"/>
      <c r="L154" s="66"/>
      <c r="M154" s="66"/>
      <c r="N154" s="105"/>
      <c r="O154" s="105"/>
    </row>
    <row r="155" spans="1:15" ht="43.15" customHeight="1" x14ac:dyDescent="0.45">
      <c r="A155" s="103"/>
      <c r="B155" s="70"/>
      <c r="C155" s="66"/>
      <c r="D155" s="104"/>
      <c r="E155" s="105"/>
      <c r="F155" s="105"/>
      <c r="G155" s="105"/>
      <c r="H155" s="104"/>
      <c r="I155" s="66"/>
      <c r="J155" s="66"/>
      <c r="K155" s="66"/>
      <c r="L155" s="66"/>
      <c r="M155" s="66"/>
      <c r="N155" s="105"/>
      <c r="O155" s="105"/>
    </row>
    <row r="156" spans="1:15" ht="43.15" customHeight="1" x14ac:dyDescent="0.45">
      <c r="A156" s="103"/>
      <c r="B156" s="70"/>
      <c r="C156" s="66"/>
      <c r="D156" s="104"/>
      <c r="E156" s="105"/>
      <c r="F156" s="105"/>
      <c r="G156" s="105"/>
      <c r="H156" s="104"/>
      <c r="I156" s="66"/>
      <c r="J156" s="66"/>
      <c r="K156" s="66"/>
      <c r="L156" s="66"/>
      <c r="M156" s="66"/>
      <c r="N156" s="105"/>
      <c r="O156" s="105"/>
    </row>
    <row r="157" spans="1:15" ht="43.15" customHeight="1" x14ac:dyDescent="0.45">
      <c r="A157" s="103"/>
      <c r="B157" s="70"/>
      <c r="C157" s="66"/>
      <c r="D157" s="104"/>
      <c r="E157" s="105"/>
      <c r="F157" s="105"/>
      <c r="G157" s="105"/>
      <c r="H157" s="104"/>
      <c r="I157" s="66"/>
      <c r="J157" s="66"/>
      <c r="K157" s="66"/>
      <c r="L157" s="66"/>
      <c r="M157" s="66"/>
      <c r="N157" s="105"/>
      <c r="O157" s="105"/>
    </row>
    <row r="158" spans="1:15" ht="43.15" customHeight="1" x14ac:dyDescent="0.45">
      <c r="A158" s="103"/>
      <c r="B158" s="70"/>
      <c r="C158" s="66"/>
      <c r="D158" s="104"/>
      <c r="E158" s="105"/>
      <c r="F158" s="105"/>
      <c r="G158" s="105"/>
      <c r="H158" s="104"/>
      <c r="I158" s="66"/>
      <c r="J158" s="66"/>
      <c r="K158" s="66"/>
      <c r="L158" s="66"/>
      <c r="M158" s="66"/>
      <c r="N158" s="105"/>
      <c r="O158" s="105"/>
    </row>
    <row r="159" spans="1:15" ht="43.15" customHeight="1" x14ac:dyDescent="0.45">
      <c r="A159" s="103"/>
      <c r="B159" s="70"/>
      <c r="C159" s="66"/>
      <c r="D159" s="104"/>
      <c r="E159" s="105"/>
      <c r="F159" s="105"/>
      <c r="G159" s="105"/>
      <c r="H159" s="104"/>
      <c r="I159" s="66"/>
      <c r="J159" s="66"/>
      <c r="K159" s="66"/>
      <c r="L159" s="66"/>
      <c r="M159" s="66"/>
      <c r="N159" s="105"/>
      <c r="O159" s="105"/>
    </row>
    <row r="160" spans="1:15" ht="43.15" customHeight="1" x14ac:dyDescent="0.45">
      <c r="A160" s="103"/>
      <c r="B160" s="70"/>
      <c r="C160" s="66"/>
      <c r="D160" s="104"/>
      <c r="E160" s="105"/>
      <c r="F160" s="105"/>
      <c r="G160" s="105"/>
      <c r="H160" s="104"/>
      <c r="I160" s="66"/>
      <c r="J160" s="66"/>
      <c r="K160" s="66"/>
      <c r="L160" s="66"/>
      <c r="M160" s="66"/>
      <c r="N160" s="105"/>
      <c r="O160" s="105"/>
    </row>
    <row r="161" spans="1:15" ht="43.15" customHeight="1" x14ac:dyDescent="0.45">
      <c r="A161" s="103"/>
      <c r="B161" s="70"/>
      <c r="C161" s="66"/>
      <c r="D161" s="104"/>
      <c r="E161" s="105"/>
      <c r="F161" s="105"/>
      <c r="G161" s="105"/>
      <c r="H161" s="104"/>
      <c r="I161" s="66"/>
      <c r="J161" s="66"/>
      <c r="K161" s="66"/>
      <c r="L161" s="66"/>
      <c r="M161" s="66"/>
      <c r="N161" s="105"/>
      <c r="O161" s="105"/>
    </row>
    <row r="162" spans="1:15" ht="43.15" customHeight="1" x14ac:dyDescent="0.45">
      <c r="A162" s="103"/>
      <c r="B162" s="70"/>
      <c r="C162" s="66"/>
      <c r="D162" s="104"/>
      <c r="E162" s="105"/>
      <c r="F162" s="105"/>
      <c r="G162" s="105"/>
      <c r="H162" s="104"/>
      <c r="I162" s="66"/>
      <c r="J162" s="66"/>
      <c r="K162" s="66"/>
      <c r="L162" s="66"/>
      <c r="M162" s="66"/>
      <c r="N162" s="105"/>
      <c r="O162" s="105"/>
    </row>
    <row r="163" spans="1:15" ht="43.15" customHeight="1" x14ac:dyDescent="0.45">
      <c r="A163" s="103"/>
      <c r="B163" s="70"/>
      <c r="C163" s="66"/>
      <c r="D163" s="104"/>
      <c r="E163" s="105"/>
      <c r="F163" s="105"/>
      <c r="G163" s="105"/>
      <c r="H163" s="105"/>
      <c r="I163" s="66"/>
      <c r="J163" s="66"/>
      <c r="K163" s="66"/>
      <c r="L163" s="66"/>
      <c r="M163" s="66"/>
      <c r="N163" s="105"/>
      <c r="O163" s="105"/>
    </row>
    <row r="164" spans="1:15" ht="43.15" customHeight="1" x14ac:dyDescent="0.45">
      <c r="A164" s="103"/>
      <c r="B164" s="70"/>
      <c r="C164" s="66"/>
      <c r="D164" s="104"/>
      <c r="E164" s="105"/>
      <c r="F164" s="105"/>
      <c r="G164" s="105"/>
      <c r="H164" s="105"/>
      <c r="I164" s="66"/>
      <c r="J164" s="66"/>
      <c r="K164" s="66"/>
      <c r="L164" s="66"/>
      <c r="M164" s="66"/>
      <c r="N164" s="105"/>
      <c r="O164" s="105"/>
    </row>
    <row r="165" spans="1:15" ht="43.15" customHeight="1" x14ac:dyDescent="0.45">
      <c r="A165" s="103"/>
      <c r="B165" s="70"/>
      <c r="C165" s="66"/>
      <c r="D165" s="104"/>
      <c r="E165" s="105"/>
      <c r="F165" s="105"/>
      <c r="G165" s="105"/>
      <c r="H165" s="105"/>
      <c r="I165" s="66"/>
      <c r="J165" s="66"/>
      <c r="K165" s="66"/>
      <c r="L165" s="66"/>
      <c r="M165" s="66"/>
      <c r="N165" s="105"/>
      <c r="O165" s="105"/>
    </row>
    <row r="166" spans="1:15" ht="43.15" customHeight="1" x14ac:dyDescent="0.45">
      <c r="A166" s="103"/>
      <c r="B166" s="70"/>
      <c r="C166" s="66"/>
      <c r="D166" s="104"/>
      <c r="E166" s="105"/>
      <c r="F166" s="105"/>
      <c r="G166" s="105"/>
      <c r="H166" s="105"/>
      <c r="I166" s="66"/>
      <c r="J166" s="66"/>
      <c r="K166" s="66"/>
      <c r="L166" s="66"/>
      <c r="M166" s="66"/>
      <c r="N166" s="105"/>
      <c r="O166" s="105"/>
    </row>
    <row r="167" spans="1:15" ht="43.15" customHeight="1" x14ac:dyDescent="0.45">
      <c r="A167" s="103"/>
      <c r="B167" s="70"/>
      <c r="C167" s="66"/>
      <c r="D167" s="104"/>
      <c r="E167" s="105"/>
      <c r="F167" s="105"/>
      <c r="G167" s="105"/>
      <c r="H167" s="105"/>
      <c r="I167" s="66"/>
      <c r="J167" s="66"/>
      <c r="K167" s="66"/>
      <c r="L167" s="66"/>
      <c r="M167" s="66"/>
      <c r="N167" s="105"/>
      <c r="O167" s="105"/>
    </row>
    <row r="168" spans="1:15" ht="43.15" customHeight="1" x14ac:dyDescent="0.45">
      <c r="A168" s="103"/>
      <c r="B168" s="70"/>
      <c r="C168" s="66"/>
      <c r="D168" s="104"/>
      <c r="E168" s="105"/>
      <c r="F168" s="105"/>
      <c r="G168" s="105"/>
      <c r="H168" s="105"/>
      <c r="I168" s="66"/>
      <c r="J168" s="66"/>
      <c r="K168" s="66"/>
      <c r="L168" s="66"/>
      <c r="M168" s="66"/>
      <c r="N168" s="105"/>
      <c r="O168" s="105"/>
    </row>
    <row r="169" spans="1:15" ht="43.15" customHeight="1" x14ac:dyDescent="0.45">
      <c r="A169" s="103"/>
      <c r="B169" s="70"/>
      <c r="C169" s="66"/>
      <c r="D169" s="104"/>
      <c r="E169" s="105"/>
      <c r="F169" s="105"/>
      <c r="G169" s="105"/>
      <c r="H169" s="105"/>
      <c r="I169" s="66"/>
      <c r="J169" s="66"/>
      <c r="K169" s="66"/>
      <c r="L169" s="66"/>
      <c r="M169" s="66"/>
      <c r="N169" s="105"/>
      <c r="O169" s="105"/>
    </row>
    <row r="170" spans="1:15" ht="43.15" customHeight="1" x14ac:dyDescent="0.45">
      <c r="A170" s="103"/>
      <c r="B170" s="70"/>
      <c r="C170" s="66"/>
      <c r="D170" s="104"/>
      <c r="E170" s="105"/>
      <c r="F170" s="105"/>
      <c r="G170" s="105"/>
      <c r="H170" s="105"/>
      <c r="I170" s="66"/>
      <c r="J170" s="66"/>
      <c r="K170" s="66"/>
      <c r="L170" s="66"/>
      <c r="M170" s="66"/>
      <c r="N170" s="105"/>
      <c r="O170" s="105"/>
    </row>
    <row r="171" spans="1:15" ht="43.15" customHeight="1" x14ac:dyDescent="0.45">
      <c r="A171" s="103"/>
      <c r="B171" s="70"/>
      <c r="C171" s="66"/>
      <c r="D171" s="104"/>
      <c r="E171" s="105"/>
      <c r="F171" s="105"/>
      <c r="G171" s="105"/>
      <c r="H171" s="105"/>
      <c r="I171" s="66"/>
      <c r="J171" s="66"/>
      <c r="K171" s="66"/>
      <c r="L171" s="66"/>
      <c r="M171" s="66"/>
      <c r="N171" s="105"/>
      <c r="O171" s="105"/>
    </row>
    <row r="172" spans="1:15" ht="43.15" customHeight="1" x14ac:dyDescent="0.45">
      <c r="A172" s="103"/>
      <c r="B172" s="70"/>
      <c r="C172" s="66"/>
      <c r="D172" s="104"/>
      <c r="E172" s="105"/>
      <c r="F172" s="105"/>
      <c r="G172" s="105"/>
      <c r="H172" s="105"/>
      <c r="I172" s="66"/>
      <c r="J172" s="66"/>
      <c r="K172" s="66"/>
      <c r="L172" s="66"/>
      <c r="M172" s="66"/>
      <c r="N172" s="105"/>
      <c r="O172" s="105"/>
    </row>
    <row r="173" spans="1:15" ht="43.15" customHeight="1" x14ac:dyDescent="0.45">
      <c r="A173" s="103"/>
      <c r="B173" s="70"/>
      <c r="C173" s="66"/>
      <c r="D173" s="104"/>
      <c r="E173" s="105"/>
      <c r="F173" s="105"/>
      <c r="G173" s="105"/>
      <c r="H173" s="105"/>
      <c r="I173" s="66"/>
      <c r="J173" s="66"/>
      <c r="K173" s="66"/>
      <c r="L173" s="66"/>
      <c r="M173" s="66"/>
      <c r="N173" s="105"/>
      <c r="O173" s="105"/>
    </row>
    <row r="174" spans="1:15" ht="43.15" customHeight="1" x14ac:dyDescent="0.45">
      <c r="A174" s="103"/>
      <c r="B174" s="70"/>
      <c r="C174" s="66"/>
      <c r="D174" s="104"/>
      <c r="E174" s="105"/>
      <c r="F174" s="105"/>
      <c r="G174" s="105"/>
      <c r="H174" s="105"/>
      <c r="I174" s="66"/>
      <c r="J174" s="66"/>
      <c r="K174" s="66"/>
      <c r="L174" s="66"/>
      <c r="M174" s="66"/>
      <c r="N174" s="105"/>
      <c r="O174" s="105"/>
    </row>
    <row r="175" spans="1:15" ht="43.15" customHeight="1" x14ac:dyDescent="0.45">
      <c r="A175" s="103"/>
      <c r="B175" s="70"/>
      <c r="C175" s="66"/>
      <c r="D175" s="104"/>
      <c r="E175" s="105"/>
      <c r="F175" s="105"/>
      <c r="G175" s="105"/>
      <c r="H175" s="105"/>
      <c r="I175" s="66"/>
      <c r="J175" s="66"/>
      <c r="K175" s="66"/>
      <c r="L175" s="66"/>
      <c r="M175" s="66"/>
      <c r="N175" s="105"/>
      <c r="O175" s="105"/>
    </row>
    <row r="176" spans="1:15" ht="43.15" customHeight="1" x14ac:dyDescent="0.45">
      <c r="A176" s="103"/>
      <c r="B176" s="70"/>
      <c r="C176" s="66"/>
      <c r="D176" s="104"/>
      <c r="E176" s="105"/>
      <c r="F176" s="105"/>
      <c r="G176" s="105"/>
      <c r="H176" s="105"/>
      <c r="I176" s="66"/>
      <c r="J176" s="66"/>
      <c r="K176" s="66"/>
      <c r="L176" s="66"/>
      <c r="M176" s="66"/>
      <c r="N176" s="105"/>
      <c r="O176" s="105"/>
    </row>
    <row r="177" spans="1:15" ht="43.15" customHeight="1" x14ac:dyDescent="0.45">
      <c r="A177" s="103"/>
      <c r="B177" s="70"/>
      <c r="C177" s="66"/>
      <c r="D177" s="104"/>
      <c r="E177" s="105"/>
      <c r="F177" s="105"/>
      <c r="G177" s="105"/>
      <c r="H177" s="105"/>
      <c r="I177" s="66"/>
      <c r="J177" s="66"/>
      <c r="K177" s="66"/>
      <c r="L177" s="66"/>
      <c r="M177" s="66"/>
      <c r="N177" s="105"/>
      <c r="O177" s="105"/>
    </row>
    <row r="178" spans="1:15" ht="43.15" customHeight="1" x14ac:dyDescent="0.45">
      <c r="A178" s="103"/>
      <c r="B178" s="70"/>
      <c r="C178" s="66"/>
      <c r="D178" s="104"/>
      <c r="E178" s="105"/>
      <c r="F178" s="105"/>
      <c r="G178" s="105"/>
      <c r="H178" s="105"/>
      <c r="I178" s="66"/>
      <c r="J178" s="66"/>
      <c r="K178" s="66"/>
      <c r="L178" s="66"/>
      <c r="M178" s="66"/>
      <c r="N178" s="105"/>
      <c r="O178" s="105"/>
    </row>
    <row r="179" spans="1:15" ht="43.15" customHeight="1" x14ac:dyDescent="0.45">
      <c r="A179" s="103"/>
      <c r="B179" s="70"/>
      <c r="C179" s="66"/>
      <c r="D179" s="104"/>
      <c r="E179" s="105"/>
      <c r="F179" s="105"/>
      <c r="G179" s="105"/>
      <c r="H179" s="105"/>
      <c r="I179" s="66"/>
      <c r="J179" s="66"/>
      <c r="K179" s="66"/>
      <c r="L179" s="66"/>
      <c r="M179" s="66"/>
      <c r="N179" s="105"/>
      <c r="O179" s="105"/>
    </row>
    <row r="180" spans="1:15" ht="43.15" customHeight="1" x14ac:dyDescent="0.45">
      <c r="A180" s="103"/>
      <c r="B180" s="70"/>
      <c r="C180" s="66"/>
      <c r="D180" s="104"/>
      <c r="E180" s="105"/>
      <c r="F180" s="105"/>
      <c r="G180" s="105"/>
      <c r="H180" s="105"/>
      <c r="I180" s="66"/>
      <c r="J180" s="66"/>
      <c r="K180" s="66"/>
      <c r="L180" s="66"/>
      <c r="M180" s="66"/>
      <c r="N180" s="105"/>
      <c r="O180" s="105"/>
    </row>
    <row r="181" spans="1:15" ht="43.15" customHeight="1" x14ac:dyDescent="0.45">
      <c r="A181" s="103"/>
      <c r="B181" s="70"/>
      <c r="C181" s="66"/>
      <c r="D181" s="104"/>
      <c r="E181" s="105"/>
      <c r="F181" s="105"/>
      <c r="G181" s="105"/>
      <c r="H181" s="105"/>
      <c r="I181" s="66"/>
      <c r="J181" s="66"/>
      <c r="K181" s="66"/>
      <c r="L181" s="66"/>
      <c r="M181" s="66"/>
      <c r="N181" s="105"/>
      <c r="O181" s="105"/>
    </row>
    <row r="182" spans="1:15" ht="43.15" customHeight="1" x14ac:dyDescent="0.45">
      <c r="A182" s="103"/>
      <c r="B182" s="70"/>
      <c r="C182" s="66"/>
      <c r="D182" s="104"/>
      <c r="E182" s="105"/>
      <c r="F182" s="105"/>
      <c r="G182" s="105"/>
      <c r="H182" s="105"/>
      <c r="I182" s="66"/>
      <c r="J182" s="66"/>
      <c r="K182" s="66"/>
      <c r="L182" s="66"/>
      <c r="M182" s="66"/>
      <c r="N182" s="105"/>
      <c r="O182" s="105"/>
    </row>
    <row r="183" spans="1:15" ht="43.15" customHeight="1" x14ac:dyDescent="0.45">
      <c r="A183" s="103"/>
      <c r="B183" s="70"/>
      <c r="C183" s="66"/>
      <c r="D183" s="104"/>
      <c r="E183" s="105"/>
      <c r="F183" s="105"/>
      <c r="G183" s="105"/>
      <c r="H183" s="105"/>
      <c r="I183" s="66"/>
      <c r="J183" s="66"/>
      <c r="K183" s="66"/>
      <c r="L183" s="66"/>
      <c r="M183" s="66"/>
      <c r="N183" s="105"/>
      <c r="O183" s="105"/>
    </row>
    <row r="184" spans="1:15" ht="43.15" customHeight="1" x14ac:dyDescent="0.45">
      <c r="A184" s="103"/>
      <c r="B184" s="70"/>
      <c r="C184" s="66"/>
      <c r="D184" s="104"/>
      <c r="E184" s="105"/>
      <c r="F184" s="105"/>
      <c r="G184" s="105"/>
      <c r="H184" s="105"/>
      <c r="I184" s="66"/>
      <c r="J184" s="66"/>
      <c r="K184" s="66"/>
      <c r="L184" s="66"/>
      <c r="M184" s="66"/>
      <c r="N184" s="105"/>
      <c r="O184" s="105"/>
    </row>
    <row r="185" spans="1:15" ht="43.15" customHeight="1" x14ac:dyDescent="0.45">
      <c r="A185" s="103"/>
      <c r="B185" s="70"/>
      <c r="C185" s="66"/>
      <c r="D185" s="104"/>
      <c r="E185" s="105"/>
      <c r="F185" s="105"/>
      <c r="G185" s="105"/>
      <c r="H185" s="105"/>
      <c r="I185" s="66"/>
      <c r="J185" s="66"/>
      <c r="K185" s="66"/>
      <c r="L185" s="66"/>
      <c r="M185" s="66"/>
      <c r="N185" s="105"/>
      <c r="O185" s="105"/>
    </row>
    <row r="186" spans="1:15" ht="43.15" customHeight="1" x14ac:dyDescent="0.45">
      <c r="A186" s="103"/>
      <c r="B186" s="70"/>
      <c r="C186" s="66"/>
      <c r="D186" s="104"/>
      <c r="E186" s="105"/>
      <c r="F186" s="105"/>
      <c r="G186" s="105"/>
      <c r="H186" s="105"/>
      <c r="I186" s="66"/>
      <c r="J186" s="66"/>
      <c r="K186" s="66"/>
      <c r="L186" s="66"/>
      <c r="M186" s="66"/>
      <c r="N186" s="105"/>
      <c r="O186" s="105"/>
    </row>
    <row r="187" spans="1:15" ht="43.15" customHeight="1" x14ac:dyDescent="0.45">
      <c r="A187" s="103"/>
      <c r="B187" s="70"/>
      <c r="C187" s="66"/>
      <c r="D187" s="104"/>
      <c r="E187" s="105"/>
      <c r="F187" s="105"/>
      <c r="G187" s="105"/>
      <c r="H187" s="105"/>
      <c r="I187" s="66"/>
      <c r="J187" s="66"/>
      <c r="K187" s="66"/>
      <c r="L187" s="66"/>
      <c r="M187" s="66"/>
      <c r="N187" s="105"/>
      <c r="O187" s="105"/>
    </row>
    <row r="188" spans="1:15" ht="43.15" customHeight="1" x14ac:dyDescent="0.45">
      <c r="A188" s="103"/>
      <c r="B188" s="70"/>
      <c r="C188" s="66"/>
      <c r="D188" s="104"/>
      <c r="E188" s="105"/>
      <c r="F188" s="105"/>
      <c r="G188" s="105"/>
      <c r="H188" s="105"/>
      <c r="I188" s="66"/>
      <c r="J188" s="66"/>
      <c r="K188" s="66"/>
      <c r="L188" s="66"/>
      <c r="M188" s="66"/>
      <c r="N188" s="105"/>
      <c r="O188" s="105"/>
    </row>
    <row r="189" spans="1:15" ht="43.15" customHeight="1" x14ac:dyDescent="0.45">
      <c r="A189" s="103"/>
      <c r="B189" s="70"/>
      <c r="C189" s="66"/>
      <c r="D189" s="104"/>
      <c r="E189" s="105"/>
      <c r="F189" s="105"/>
      <c r="G189" s="105"/>
      <c r="H189" s="105"/>
      <c r="I189" s="66"/>
      <c r="J189" s="66"/>
      <c r="K189" s="66"/>
      <c r="L189" s="66"/>
      <c r="M189" s="66"/>
      <c r="N189" s="105"/>
      <c r="O189" s="105"/>
    </row>
    <row r="190" spans="1:15" ht="43.15" customHeight="1" x14ac:dyDescent="0.45">
      <c r="A190" s="103"/>
      <c r="B190" s="70"/>
      <c r="C190" s="66"/>
      <c r="D190" s="104"/>
      <c r="E190" s="105"/>
      <c r="F190" s="105"/>
      <c r="G190" s="105"/>
      <c r="H190" s="105"/>
      <c r="I190" s="66"/>
      <c r="J190" s="66"/>
      <c r="K190" s="66"/>
      <c r="L190" s="66"/>
      <c r="M190" s="66"/>
      <c r="N190" s="105"/>
      <c r="O190" s="105"/>
    </row>
    <row r="191" spans="1:15" ht="43.15" customHeight="1" x14ac:dyDescent="0.45">
      <c r="A191" s="103"/>
      <c r="B191" s="70"/>
      <c r="C191" s="66"/>
      <c r="D191" s="104"/>
      <c r="E191" s="105"/>
      <c r="F191" s="105"/>
      <c r="G191" s="105"/>
      <c r="H191" s="105"/>
      <c r="I191" s="66"/>
      <c r="J191" s="66"/>
      <c r="K191" s="66"/>
      <c r="L191" s="66"/>
      <c r="M191" s="66"/>
      <c r="N191" s="105"/>
      <c r="O191" s="105"/>
    </row>
    <row r="192" spans="1:15" ht="43.15" customHeight="1" x14ac:dyDescent="0.45">
      <c r="A192" s="103"/>
      <c r="B192" s="70"/>
      <c r="C192" s="66"/>
      <c r="D192" s="104"/>
      <c r="E192" s="105"/>
      <c r="F192" s="105"/>
      <c r="G192" s="105"/>
      <c r="H192" s="105"/>
      <c r="I192" s="66"/>
      <c r="J192" s="66"/>
      <c r="K192" s="66"/>
      <c r="L192" s="66"/>
      <c r="M192" s="66"/>
      <c r="N192" s="105"/>
      <c r="O192" s="105"/>
    </row>
    <row r="193" spans="1:15" ht="43.15" customHeight="1" x14ac:dyDescent="0.45">
      <c r="A193" s="103"/>
      <c r="B193" s="70"/>
      <c r="C193" s="66"/>
      <c r="D193" s="104"/>
      <c r="E193" s="105"/>
      <c r="F193" s="105"/>
      <c r="G193" s="105"/>
      <c r="H193" s="105"/>
      <c r="I193" s="66"/>
      <c r="J193" s="66"/>
      <c r="K193" s="66"/>
      <c r="L193" s="66"/>
      <c r="M193" s="66"/>
      <c r="N193" s="105"/>
      <c r="O193" s="105"/>
    </row>
    <row r="194" spans="1:15" ht="43.15" customHeight="1" x14ac:dyDescent="0.45">
      <c r="A194" s="103"/>
      <c r="B194" s="70"/>
      <c r="C194" s="66"/>
      <c r="D194" s="104"/>
      <c r="E194" s="105"/>
      <c r="F194" s="105"/>
      <c r="G194" s="105"/>
      <c r="H194" s="105"/>
      <c r="I194" s="66"/>
      <c r="J194" s="66"/>
      <c r="K194" s="66"/>
      <c r="L194" s="66"/>
      <c r="M194" s="66"/>
      <c r="N194" s="105"/>
      <c r="O194" s="105"/>
    </row>
    <row r="195" spans="1:15" ht="43.15" customHeight="1" x14ac:dyDescent="0.45">
      <c r="A195" s="103"/>
      <c r="B195" s="70"/>
      <c r="C195" s="66"/>
      <c r="D195" s="104"/>
      <c r="E195" s="105"/>
      <c r="F195" s="105"/>
      <c r="G195" s="105"/>
      <c r="H195" s="105"/>
      <c r="I195" s="66"/>
      <c r="J195" s="66"/>
      <c r="K195" s="66"/>
      <c r="L195" s="66"/>
      <c r="M195" s="66"/>
      <c r="N195" s="105"/>
      <c r="O195" s="105"/>
    </row>
    <row r="196" spans="1:15" ht="43.15" customHeight="1" x14ac:dyDescent="0.45">
      <c r="A196" s="103"/>
      <c r="B196" s="70"/>
      <c r="C196" s="66"/>
      <c r="D196" s="104"/>
      <c r="E196" s="105"/>
      <c r="F196" s="105"/>
      <c r="G196" s="105"/>
      <c r="H196" s="105"/>
      <c r="I196" s="66"/>
      <c r="J196" s="66"/>
      <c r="K196" s="66"/>
      <c r="L196" s="66"/>
      <c r="M196" s="66"/>
      <c r="N196" s="105"/>
      <c r="O196" s="105"/>
    </row>
    <row r="197" spans="1:15" ht="43.15" customHeight="1" x14ac:dyDescent="0.45">
      <c r="A197" s="103"/>
      <c r="B197" s="70"/>
      <c r="C197" s="66"/>
      <c r="D197" s="104"/>
      <c r="E197" s="105"/>
      <c r="F197" s="105"/>
      <c r="G197" s="105"/>
      <c r="H197" s="105"/>
      <c r="I197" s="66"/>
      <c r="J197" s="66"/>
      <c r="K197" s="66"/>
      <c r="L197" s="66"/>
      <c r="M197" s="66"/>
      <c r="N197" s="105"/>
      <c r="O197" s="105"/>
    </row>
    <row r="198" spans="1:15" ht="43.15" customHeight="1" x14ac:dyDescent="0.45">
      <c r="A198" s="103"/>
      <c r="B198" s="70"/>
      <c r="C198" s="66"/>
      <c r="D198" s="104"/>
      <c r="E198" s="105"/>
      <c r="F198" s="105"/>
      <c r="G198" s="105"/>
      <c r="H198" s="105"/>
      <c r="I198" s="66"/>
      <c r="J198" s="66"/>
      <c r="K198" s="66"/>
      <c r="L198" s="66"/>
      <c r="M198" s="66"/>
      <c r="N198" s="105"/>
      <c r="O198" s="105"/>
    </row>
    <row r="199" spans="1:15" ht="43.15" customHeight="1" x14ac:dyDescent="0.45">
      <c r="A199" s="103"/>
      <c r="B199" s="70"/>
      <c r="C199" s="66"/>
      <c r="D199" s="104"/>
      <c r="E199" s="105"/>
      <c r="F199" s="105"/>
      <c r="G199" s="105"/>
      <c r="H199" s="105"/>
      <c r="I199" s="66"/>
      <c r="J199" s="66"/>
      <c r="K199" s="66"/>
      <c r="L199" s="66"/>
      <c r="M199" s="66"/>
      <c r="N199" s="105"/>
      <c r="O199" s="105"/>
    </row>
    <row r="200" spans="1:15" ht="43.15" customHeight="1" x14ac:dyDescent="0.45">
      <c r="A200" s="103"/>
      <c r="B200" s="70"/>
      <c r="C200" s="66"/>
      <c r="D200" s="104"/>
      <c r="E200" s="105"/>
      <c r="F200" s="105"/>
      <c r="G200" s="105"/>
      <c r="H200" s="105"/>
      <c r="I200" s="66"/>
      <c r="J200" s="66"/>
      <c r="K200" s="66"/>
      <c r="L200" s="66"/>
      <c r="M200" s="66"/>
      <c r="N200" s="105"/>
      <c r="O200" s="105"/>
    </row>
    <row r="201" spans="1:15" ht="43.15" customHeight="1" x14ac:dyDescent="0.45">
      <c r="A201" s="103"/>
      <c r="B201" s="70"/>
      <c r="C201" s="66"/>
      <c r="D201" s="104"/>
      <c r="E201" s="105"/>
      <c r="F201" s="105"/>
      <c r="G201" s="105"/>
      <c r="H201" s="105"/>
      <c r="I201" s="66"/>
      <c r="J201" s="66"/>
      <c r="K201" s="66"/>
      <c r="L201" s="66"/>
      <c r="M201" s="66"/>
      <c r="N201" s="105"/>
      <c r="O201" s="105"/>
    </row>
    <row r="202" spans="1:15" ht="43.15" customHeight="1" x14ac:dyDescent="0.45">
      <c r="A202" s="103"/>
      <c r="B202" s="70"/>
      <c r="C202" s="66"/>
      <c r="D202" s="104"/>
      <c r="E202" s="105"/>
      <c r="F202" s="105"/>
      <c r="G202" s="105"/>
      <c r="H202" s="105"/>
      <c r="I202" s="66"/>
      <c r="J202" s="66"/>
      <c r="K202" s="66"/>
      <c r="L202" s="66"/>
      <c r="M202" s="66"/>
      <c r="N202" s="105"/>
      <c r="O202" s="105"/>
    </row>
    <row r="203" spans="1:15" ht="43.15" customHeight="1" x14ac:dyDescent="0.45">
      <c r="A203" s="103"/>
      <c r="B203" s="70"/>
      <c r="C203" s="66"/>
      <c r="D203" s="104"/>
      <c r="E203" s="105"/>
      <c r="F203" s="105"/>
      <c r="G203" s="105"/>
      <c r="H203" s="105"/>
      <c r="I203" s="66"/>
      <c r="J203" s="66"/>
      <c r="K203" s="66"/>
      <c r="L203" s="66"/>
      <c r="M203" s="66"/>
      <c r="N203" s="105"/>
      <c r="O203" s="105"/>
    </row>
    <row r="204" spans="1:15" ht="43.15" customHeight="1" x14ac:dyDescent="0.45">
      <c r="A204" s="103"/>
      <c r="B204" s="70"/>
      <c r="C204" s="66"/>
      <c r="D204" s="104"/>
      <c r="E204" s="105"/>
      <c r="F204" s="105"/>
      <c r="G204" s="105"/>
      <c r="H204" s="105"/>
      <c r="I204" s="66"/>
      <c r="J204" s="66"/>
      <c r="K204" s="66"/>
      <c r="L204" s="66"/>
      <c r="M204" s="66"/>
      <c r="N204" s="105"/>
      <c r="O204" s="105"/>
    </row>
    <row r="205" spans="1:15" ht="43.15" customHeight="1" x14ac:dyDescent="0.45">
      <c r="A205" s="103"/>
      <c r="B205" s="70"/>
      <c r="C205" s="66"/>
      <c r="D205" s="104"/>
      <c r="E205" s="105"/>
      <c r="F205" s="105"/>
      <c r="G205" s="105"/>
      <c r="H205" s="105"/>
      <c r="I205" s="66"/>
      <c r="J205" s="66"/>
      <c r="K205" s="66"/>
      <c r="L205" s="66"/>
      <c r="M205" s="66"/>
      <c r="N205" s="105"/>
      <c r="O205" s="105"/>
    </row>
    <row r="206" spans="1:15" ht="43.15" customHeight="1" x14ac:dyDescent="0.45">
      <c r="A206" s="103"/>
      <c r="B206" s="70"/>
      <c r="C206" s="66"/>
      <c r="D206" s="104"/>
      <c r="E206" s="105"/>
      <c r="F206" s="105"/>
      <c r="G206" s="105"/>
      <c r="H206" s="105"/>
      <c r="I206" s="66"/>
      <c r="J206" s="66"/>
      <c r="K206" s="66"/>
      <c r="L206" s="66"/>
      <c r="M206" s="66"/>
      <c r="N206" s="105"/>
      <c r="O206" s="105"/>
    </row>
    <row r="207" spans="1:15" ht="43.15" customHeight="1" x14ac:dyDescent="0.45">
      <c r="A207" s="103"/>
      <c r="B207" s="70"/>
      <c r="C207" s="66"/>
      <c r="D207" s="104"/>
      <c r="E207" s="105"/>
      <c r="F207" s="105"/>
      <c r="G207" s="105"/>
      <c r="H207" s="105"/>
      <c r="I207" s="66"/>
      <c r="J207" s="66"/>
      <c r="K207" s="66"/>
      <c r="L207" s="66"/>
      <c r="M207" s="66"/>
      <c r="N207" s="105"/>
      <c r="O207" s="105"/>
    </row>
    <row r="208" spans="1:15" ht="43.15" customHeight="1" x14ac:dyDescent="0.45">
      <c r="A208" s="103"/>
      <c r="B208" s="70"/>
      <c r="C208" s="66"/>
      <c r="D208" s="104"/>
      <c r="E208" s="105"/>
      <c r="F208" s="105"/>
      <c r="G208" s="105"/>
      <c r="H208" s="105"/>
      <c r="I208" s="66"/>
      <c r="J208" s="66"/>
      <c r="K208" s="66"/>
      <c r="L208" s="66"/>
      <c r="M208" s="66"/>
      <c r="N208" s="105"/>
      <c r="O208" s="105"/>
    </row>
    <row r="209" spans="1:15" ht="43.15" customHeight="1" x14ac:dyDescent="0.45">
      <c r="A209" s="103"/>
      <c r="B209" s="70"/>
      <c r="C209" s="66"/>
      <c r="D209" s="104"/>
      <c r="E209" s="105"/>
      <c r="F209" s="105"/>
      <c r="G209" s="105"/>
      <c r="H209" s="105"/>
      <c r="I209" s="66"/>
      <c r="J209" s="66"/>
      <c r="K209" s="66"/>
      <c r="L209" s="66"/>
      <c r="M209" s="66"/>
      <c r="N209" s="105"/>
      <c r="O209" s="105"/>
    </row>
    <row r="210" spans="1:15" ht="43.15" customHeight="1" x14ac:dyDescent="0.45">
      <c r="A210" s="103"/>
      <c r="B210" s="70"/>
      <c r="C210" s="66"/>
      <c r="D210" s="104"/>
      <c r="E210" s="105"/>
      <c r="F210" s="105"/>
      <c r="G210" s="105"/>
      <c r="H210" s="105"/>
      <c r="I210" s="66"/>
      <c r="J210" s="66"/>
      <c r="K210" s="66"/>
      <c r="L210" s="66"/>
      <c r="M210" s="66"/>
      <c r="N210" s="105"/>
      <c r="O210" s="105"/>
    </row>
    <row r="211" spans="1:15" ht="43.15" customHeight="1" x14ac:dyDescent="0.45">
      <c r="A211" s="103"/>
      <c r="B211" s="70"/>
      <c r="C211" s="66"/>
      <c r="D211" s="104"/>
      <c r="E211" s="105"/>
      <c r="F211" s="105"/>
      <c r="G211" s="105"/>
      <c r="H211" s="105"/>
      <c r="I211" s="66"/>
      <c r="J211" s="66"/>
      <c r="K211" s="66"/>
      <c r="L211" s="66"/>
      <c r="M211" s="66"/>
      <c r="N211" s="105"/>
      <c r="O211" s="105"/>
    </row>
    <row r="212" spans="1:15" ht="43.15" customHeight="1" x14ac:dyDescent="0.45">
      <c r="A212" s="103"/>
      <c r="B212" s="70"/>
      <c r="C212" s="66"/>
      <c r="D212" s="104"/>
      <c r="E212" s="105"/>
      <c r="F212" s="105"/>
      <c r="G212" s="105"/>
      <c r="H212" s="105"/>
      <c r="I212" s="66"/>
      <c r="J212" s="66"/>
      <c r="K212" s="66"/>
      <c r="L212" s="66"/>
      <c r="M212" s="66"/>
      <c r="N212" s="105"/>
      <c r="O212" s="105"/>
    </row>
    <row r="213" spans="1:15" ht="43.15" customHeight="1" x14ac:dyDescent="0.45">
      <c r="A213" s="103"/>
      <c r="B213" s="70"/>
      <c r="C213" s="66"/>
      <c r="D213" s="104"/>
      <c r="E213" s="105"/>
      <c r="F213" s="105"/>
      <c r="G213" s="105"/>
      <c r="H213" s="105"/>
      <c r="I213" s="66"/>
      <c r="J213" s="66"/>
      <c r="K213" s="66"/>
      <c r="L213" s="66"/>
      <c r="M213" s="66"/>
      <c r="N213" s="105"/>
      <c r="O213" s="105"/>
    </row>
    <row r="214" spans="1:15" ht="43.15" customHeight="1" x14ac:dyDescent="0.45">
      <c r="A214" s="103"/>
      <c r="B214" s="70"/>
      <c r="C214" s="66"/>
      <c r="D214" s="104"/>
      <c r="E214" s="105"/>
      <c r="F214" s="105"/>
      <c r="G214" s="105"/>
      <c r="H214" s="105"/>
      <c r="I214" s="66"/>
      <c r="J214" s="66"/>
      <c r="K214" s="66"/>
      <c r="L214" s="66"/>
      <c r="M214" s="66"/>
      <c r="N214" s="105"/>
      <c r="O214" s="105"/>
    </row>
    <row r="215" spans="1:15" ht="43.15" customHeight="1" x14ac:dyDescent="0.45">
      <c r="A215" s="103"/>
      <c r="B215" s="70"/>
      <c r="C215" s="66"/>
      <c r="D215" s="104"/>
      <c r="E215" s="105"/>
      <c r="F215" s="105"/>
      <c r="G215" s="105"/>
      <c r="H215" s="105"/>
      <c r="I215" s="66"/>
      <c r="J215" s="66"/>
      <c r="K215" s="66"/>
      <c r="L215" s="66"/>
      <c r="M215" s="66"/>
      <c r="N215" s="105"/>
      <c r="O215" s="105"/>
    </row>
    <row r="216" spans="1:15" ht="43.15" customHeight="1" x14ac:dyDescent="0.45">
      <c r="A216" s="103"/>
      <c r="B216" s="70"/>
      <c r="C216" s="66"/>
      <c r="D216" s="104"/>
      <c r="E216" s="105"/>
      <c r="F216" s="105"/>
      <c r="G216" s="105"/>
      <c r="H216" s="105"/>
      <c r="I216" s="66"/>
      <c r="J216" s="66"/>
      <c r="K216" s="66"/>
      <c r="L216" s="66"/>
      <c r="M216" s="66"/>
      <c r="N216" s="105"/>
      <c r="O216" s="105"/>
    </row>
    <row r="217" spans="1:15" ht="43.15" customHeight="1" x14ac:dyDescent="0.45">
      <c r="A217" s="103"/>
      <c r="B217" s="70"/>
      <c r="C217" s="66"/>
      <c r="D217" s="104"/>
      <c r="E217" s="105"/>
      <c r="F217" s="105"/>
      <c r="G217" s="105"/>
      <c r="H217" s="105"/>
      <c r="I217" s="66"/>
      <c r="J217" s="66"/>
      <c r="K217" s="66"/>
      <c r="L217" s="66"/>
      <c r="M217" s="66"/>
      <c r="N217" s="105"/>
      <c r="O217" s="105"/>
    </row>
    <row r="218" spans="1:15" ht="43.15" customHeight="1" x14ac:dyDescent="0.45">
      <c r="A218" s="103"/>
      <c r="B218" s="70"/>
      <c r="C218" s="66"/>
      <c r="D218" s="104"/>
      <c r="E218" s="105"/>
      <c r="F218" s="105"/>
      <c r="G218" s="105"/>
      <c r="H218" s="105"/>
      <c r="I218" s="66"/>
      <c r="J218" s="66"/>
      <c r="K218" s="66"/>
      <c r="L218" s="66"/>
      <c r="M218" s="66"/>
      <c r="N218" s="105"/>
      <c r="O218" s="105"/>
    </row>
    <row r="219" spans="1:15" ht="43.15" customHeight="1" x14ac:dyDescent="0.45">
      <c r="A219" s="103"/>
      <c r="B219" s="70"/>
      <c r="C219" s="66"/>
      <c r="D219" s="104"/>
      <c r="E219" s="105"/>
      <c r="F219" s="105"/>
      <c r="G219" s="105"/>
      <c r="H219" s="105"/>
      <c r="I219" s="66"/>
      <c r="J219" s="66"/>
      <c r="K219" s="66"/>
      <c r="L219" s="66"/>
      <c r="M219" s="66"/>
      <c r="N219" s="105"/>
      <c r="O219" s="105"/>
    </row>
    <row r="220" spans="1:15" ht="43.15" customHeight="1" x14ac:dyDescent="0.45">
      <c r="A220" s="103"/>
      <c r="B220" s="70"/>
      <c r="C220" s="66"/>
      <c r="D220" s="104"/>
      <c r="E220" s="105"/>
      <c r="F220" s="105"/>
      <c r="G220" s="105"/>
      <c r="H220" s="105"/>
      <c r="I220" s="66"/>
      <c r="J220" s="66"/>
      <c r="K220" s="66"/>
      <c r="L220" s="66"/>
      <c r="M220" s="66"/>
      <c r="N220" s="105"/>
      <c r="O220" s="105"/>
    </row>
    <row r="221" spans="1:15" ht="43.15" customHeight="1" x14ac:dyDescent="0.45">
      <c r="A221" s="103"/>
      <c r="B221" s="70"/>
      <c r="C221" s="66"/>
      <c r="D221" s="104"/>
      <c r="E221" s="105"/>
      <c r="F221" s="105"/>
      <c r="G221" s="105"/>
      <c r="H221" s="105"/>
      <c r="I221" s="66"/>
      <c r="J221" s="66"/>
      <c r="K221" s="66"/>
      <c r="L221" s="66"/>
      <c r="M221" s="66"/>
      <c r="N221" s="105"/>
      <c r="O221" s="105"/>
    </row>
    <row r="222" spans="1:15" ht="43.15" customHeight="1" x14ac:dyDescent="0.45">
      <c r="A222" s="103"/>
      <c r="B222" s="70"/>
      <c r="C222" s="66"/>
      <c r="D222" s="104"/>
      <c r="E222" s="105"/>
      <c r="F222" s="105"/>
      <c r="G222" s="105"/>
      <c r="H222" s="105"/>
      <c r="I222" s="66"/>
      <c r="J222" s="66"/>
      <c r="K222" s="66"/>
      <c r="L222" s="66"/>
      <c r="M222" s="66"/>
      <c r="N222" s="105"/>
      <c r="O222" s="105"/>
    </row>
    <row r="223" spans="1:15" ht="43.15" customHeight="1" x14ac:dyDescent="0.45">
      <c r="A223" s="103"/>
      <c r="B223" s="70"/>
      <c r="C223" s="66"/>
      <c r="D223" s="104"/>
      <c r="E223" s="105"/>
      <c r="F223" s="105"/>
      <c r="G223" s="105"/>
      <c r="H223" s="105"/>
      <c r="I223" s="66"/>
      <c r="J223" s="66"/>
      <c r="K223" s="66"/>
      <c r="L223" s="66"/>
      <c r="M223" s="66"/>
      <c r="N223" s="105"/>
      <c r="O223" s="105"/>
    </row>
    <row r="224" spans="1:15" ht="43.15" customHeight="1" x14ac:dyDescent="0.45">
      <c r="A224" s="103"/>
      <c r="B224" s="70"/>
      <c r="C224" s="66"/>
      <c r="D224" s="104"/>
      <c r="E224" s="105"/>
      <c r="F224" s="105"/>
      <c r="G224" s="105"/>
      <c r="H224" s="105"/>
      <c r="I224" s="66"/>
      <c r="J224" s="66"/>
      <c r="K224" s="66"/>
      <c r="L224" s="66"/>
      <c r="M224" s="66"/>
      <c r="N224" s="105"/>
      <c r="O224" s="105"/>
    </row>
    <row r="225" spans="1:15" ht="43.15" customHeight="1" x14ac:dyDescent="0.45">
      <c r="A225" s="103"/>
      <c r="B225" s="70"/>
      <c r="C225" s="66"/>
      <c r="D225" s="104"/>
      <c r="E225" s="105"/>
      <c r="F225" s="105"/>
      <c r="G225" s="105"/>
      <c r="H225" s="105"/>
      <c r="I225" s="66"/>
      <c r="J225" s="66"/>
      <c r="K225" s="66"/>
      <c r="L225" s="66"/>
      <c r="M225" s="66"/>
      <c r="N225" s="105"/>
      <c r="O225" s="105"/>
    </row>
    <row r="226" spans="1:15" ht="43.15" customHeight="1" x14ac:dyDescent="0.45">
      <c r="A226" s="103"/>
      <c r="B226" s="70"/>
      <c r="C226" s="66"/>
      <c r="D226" s="104"/>
      <c r="E226" s="105"/>
      <c r="F226" s="105"/>
      <c r="G226" s="105"/>
      <c r="H226" s="105"/>
      <c r="I226" s="66"/>
      <c r="J226" s="66"/>
      <c r="K226" s="66"/>
      <c r="L226" s="66"/>
      <c r="M226" s="66"/>
      <c r="N226" s="105"/>
      <c r="O226" s="105"/>
    </row>
    <row r="227" spans="1:15" ht="43.15" customHeight="1" x14ac:dyDescent="0.45">
      <c r="A227" s="103"/>
      <c r="B227" s="70"/>
      <c r="C227" s="66"/>
      <c r="D227" s="104"/>
      <c r="E227" s="105"/>
      <c r="F227" s="105"/>
      <c r="G227" s="105"/>
      <c r="H227" s="105"/>
      <c r="I227" s="66"/>
      <c r="J227" s="66"/>
      <c r="K227" s="66"/>
      <c r="L227" s="66"/>
      <c r="M227" s="66"/>
      <c r="N227" s="105"/>
      <c r="O227" s="105"/>
    </row>
    <row r="228" spans="1:15" ht="43.15" customHeight="1" x14ac:dyDescent="0.45">
      <c r="A228" s="103"/>
      <c r="B228" s="70"/>
      <c r="C228" s="66"/>
      <c r="D228" s="104"/>
      <c r="E228" s="105"/>
      <c r="F228" s="105"/>
      <c r="G228" s="105"/>
      <c r="H228" s="105"/>
      <c r="I228" s="66"/>
      <c r="J228" s="66"/>
      <c r="K228" s="66"/>
      <c r="L228" s="66"/>
      <c r="M228" s="66"/>
      <c r="N228" s="105"/>
      <c r="O228" s="105"/>
    </row>
    <row r="229" spans="1:15" ht="43.15" customHeight="1" x14ac:dyDescent="0.45">
      <c r="A229" s="103"/>
      <c r="B229" s="70"/>
      <c r="C229" s="66"/>
      <c r="D229" s="104"/>
      <c r="E229" s="105"/>
      <c r="F229" s="105"/>
      <c r="G229" s="105"/>
      <c r="H229" s="105"/>
      <c r="I229" s="66"/>
      <c r="J229" s="66"/>
      <c r="K229" s="66"/>
      <c r="L229" s="66"/>
      <c r="M229" s="66"/>
      <c r="N229" s="105"/>
      <c r="O229" s="105"/>
    </row>
    <row r="230" spans="1:15" ht="43.15" customHeight="1" x14ac:dyDescent="0.45">
      <c r="A230" s="103"/>
      <c r="B230" s="70"/>
      <c r="C230" s="66"/>
      <c r="D230" s="104"/>
      <c r="E230" s="105"/>
      <c r="F230" s="105"/>
      <c r="G230" s="105"/>
      <c r="H230" s="105"/>
      <c r="I230" s="66"/>
      <c r="J230" s="66"/>
      <c r="K230" s="66"/>
      <c r="L230" s="66"/>
      <c r="M230" s="66"/>
      <c r="N230" s="105"/>
      <c r="O230" s="105"/>
    </row>
    <row r="231" spans="1:15" ht="43.15" customHeight="1" x14ac:dyDescent="0.45">
      <c r="A231" s="103"/>
      <c r="B231" s="70"/>
      <c r="C231" s="66"/>
      <c r="D231" s="104"/>
      <c r="E231" s="105"/>
      <c r="F231" s="105"/>
      <c r="G231" s="105"/>
      <c r="H231" s="105"/>
      <c r="I231" s="66"/>
      <c r="J231" s="66"/>
      <c r="K231" s="66"/>
      <c r="L231" s="66"/>
      <c r="M231" s="66"/>
      <c r="N231" s="105"/>
      <c r="O231" s="105"/>
    </row>
    <row r="232" spans="1:15" ht="43.15" customHeight="1" x14ac:dyDescent="0.45">
      <c r="A232" s="103"/>
      <c r="B232" s="70"/>
      <c r="C232" s="66"/>
      <c r="D232" s="104"/>
      <c r="E232" s="105"/>
      <c r="F232" s="105"/>
      <c r="G232" s="105"/>
      <c r="H232" s="105"/>
      <c r="I232" s="66"/>
      <c r="J232" s="66"/>
      <c r="K232" s="66"/>
      <c r="L232" s="66"/>
      <c r="M232" s="66"/>
      <c r="N232" s="105"/>
      <c r="O232" s="105"/>
    </row>
    <row r="233" spans="1:15" ht="43.15" customHeight="1" x14ac:dyDescent="0.45">
      <c r="A233" s="103"/>
      <c r="B233" s="70"/>
      <c r="C233" s="66"/>
      <c r="D233" s="104"/>
      <c r="E233" s="105"/>
      <c r="F233" s="105"/>
      <c r="G233" s="105"/>
      <c r="H233" s="105"/>
      <c r="I233" s="66"/>
      <c r="J233" s="66"/>
      <c r="K233" s="66"/>
      <c r="L233" s="66"/>
      <c r="M233" s="66"/>
      <c r="N233" s="105"/>
      <c r="O233" s="105"/>
    </row>
    <row r="234" spans="1:15" ht="43.15" customHeight="1" x14ac:dyDescent="0.45">
      <c r="A234" s="103"/>
      <c r="B234" s="70"/>
      <c r="C234" s="66"/>
      <c r="D234" s="104"/>
      <c r="E234" s="105"/>
      <c r="F234" s="105"/>
      <c r="G234" s="105"/>
      <c r="H234" s="105"/>
      <c r="I234" s="66"/>
      <c r="J234" s="66"/>
      <c r="K234" s="66"/>
      <c r="L234" s="66"/>
      <c r="M234" s="66"/>
      <c r="N234" s="105"/>
      <c r="O234" s="105"/>
    </row>
    <row r="235" spans="1:15" ht="43.15" customHeight="1" x14ac:dyDescent="0.45">
      <c r="A235" s="103"/>
      <c r="B235" s="70"/>
      <c r="C235" s="66"/>
      <c r="D235" s="104"/>
      <c r="E235" s="105"/>
      <c r="F235" s="105"/>
      <c r="G235" s="105"/>
      <c r="H235" s="105"/>
      <c r="I235" s="66"/>
      <c r="J235" s="66"/>
      <c r="K235" s="66"/>
      <c r="L235" s="66"/>
      <c r="M235" s="66"/>
      <c r="N235" s="105"/>
      <c r="O235" s="105"/>
    </row>
    <row r="236" spans="1:15" ht="43.15" customHeight="1" x14ac:dyDescent="0.45">
      <c r="A236" s="103"/>
      <c r="B236" s="70"/>
      <c r="C236" s="66"/>
      <c r="D236" s="104"/>
      <c r="E236" s="105"/>
      <c r="F236" s="105"/>
      <c r="G236" s="105"/>
      <c r="H236" s="105"/>
      <c r="I236" s="66"/>
      <c r="J236" s="66"/>
      <c r="K236" s="66"/>
      <c r="L236" s="66"/>
      <c r="M236" s="66"/>
      <c r="N236" s="105"/>
      <c r="O236" s="105"/>
    </row>
    <row r="237" spans="1:15" ht="43.15" customHeight="1" x14ac:dyDescent="0.45">
      <c r="A237" s="103"/>
      <c r="B237" s="70"/>
      <c r="C237" s="66"/>
      <c r="D237" s="104"/>
      <c r="E237" s="105"/>
      <c r="F237" s="105"/>
      <c r="G237" s="105"/>
      <c r="H237" s="105"/>
      <c r="I237" s="66"/>
      <c r="J237" s="66"/>
      <c r="K237" s="66"/>
      <c r="L237" s="66"/>
      <c r="M237" s="66"/>
      <c r="N237" s="105"/>
      <c r="O237" s="105"/>
    </row>
    <row r="238" spans="1:15" ht="43.15" customHeight="1" x14ac:dyDescent="0.45">
      <c r="A238" s="103"/>
      <c r="B238" s="70"/>
      <c r="C238" s="66"/>
      <c r="D238" s="104"/>
      <c r="E238" s="105"/>
      <c r="F238" s="105"/>
      <c r="G238" s="105"/>
      <c r="H238" s="105"/>
      <c r="I238" s="66"/>
      <c r="J238" s="66"/>
      <c r="K238" s="66"/>
      <c r="L238" s="66"/>
      <c r="M238" s="66"/>
      <c r="N238" s="105"/>
      <c r="O238" s="105"/>
    </row>
    <row r="239" spans="1:15" ht="43.15" customHeight="1" x14ac:dyDescent="0.45">
      <c r="A239" s="103"/>
      <c r="B239" s="70"/>
      <c r="C239" s="66"/>
      <c r="D239" s="104"/>
      <c r="E239" s="105"/>
      <c r="F239" s="105"/>
      <c r="G239" s="105"/>
      <c r="H239" s="105"/>
      <c r="I239" s="66"/>
      <c r="J239" s="66"/>
      <c r="K239" s="66"/>
      <c r="L239" s="66"/>
      <c r="M239" s="66"/>
      <c r="N239" s="105"/>
      <c r="O239" s="105"/>
    </row>
    <row r="240" spans="1:15" ht="43.15" customHeight="1" x14ac:dyDescent="0.45">
      <c r="A240" s="103"/>
      <c r="B240" s="70"/>
      <c r="C240" s="66"/>
      <c r="D240" s="104"/>
      <c r="E240" s="105"/>
      <c r="F240" s="105"/>
      <c r="G240" s="105"/>
      <c r="H240" s="105"/>
      <c r="I240" s="66"/>
      <c r="J240" s="66"/>
      <c r="K240" s="66"/>
      <c r="L240" s="66"/>
      <c r="M240" s="66"/>
      <c r="N240" s="105"/>
      <c r="O240" s="105"/>
    </row>
    <row r="241" spans="1:15" ht="43.15" customHeight="1" x14ac:dyDescent="0.45">
      <c r="A241" s="103"/>
      <c r="B241" s="70"/>
      <c r="C241" s="66"/>
      <c r="D241" s="104"/>
      <c r="E241" s="105"/>
      <c r="F241" s="105"/>
      <c r="G241" s="105"/>
      <c r="H241" s="105"/>
      <c r="I241" s="66"/>
      <c r="J241" s="66"/>
      <c r="K241" s="66"/>
      <c r="L241" s="66"/>
      <c r="M241" s="66"/>
      <c r="N241" s="105"/>
      <c r="O241" s="105"/>
    </row>
    <row r="242" spans="1:15" ht="43.15" customHeight="1" x14ac:dyDescent="0.45">
      <c r="A242" s="103"/>
      <c r="B242" s="70"/>
      <c r="C242" s="66"/>
      <c r="D242" s="104"/>
      <c r="E242" s="105"/>
      <c r="F242" s="105"/>
      <c r="G242" s="105"/>
      <c r="H242" s="105"/>
      <c r="I242" s="66"/>
      <c r="J242" s="66"/>
      <c r="K242" s="66"/>
      <c r="L242" s="66"/>
      <c r="M242" s="66"/>
      <c r="N242" s="105"/>
      <c r="O242" s="105"/>
    </row>
    <row r="243" spans="1:15" ht="43.15" customHeight="1" x14ac:dyDescent="0.45">
      <c r="A243" s="103"/>
      <c r="B243" s="70"/>
      <c r="C243" s="66"/>
      <c r="D243" s="104"/>
      <c r="E243" s="105"/>
      <c r="F243" s="105"/>
      <c r="G243" s="105"/>
      <c r="H243" s="105"/>
      <c r="I243" s="66"/>
      <c r="J243" s="66"/>
      <c r="K243" s="66"/>
      <c r="L243" s="66"/>
      <c r="M243" s="66"/>
      <c r="N243" s="105"/>
      <c r="O243" s="105"/>
    </row>
    <row r="244" spans="1:15" ht="43.15" customHeight="1" x14ac:dyDescent="0.45">
      <c r="A244" s="103"/>
      <c r="B244" s="70"/>
      <c r="C244" s="66"/>
      <c r="D244" s="104"/>
      <c r="E244" s="105"/>
      <c r="F244" s="105"/>
      <c r="G244" s="105"/>
      <c r="H244" s="105"/>
      <c r="I244" s="66"/>
      <c r="J244" s="66"/>
      <c r="K244" s="66"/>
      <c r="L244" s="66"/>
      <c r="M244" s="66"/>
      <c r="N244" s="105"/>
      <c r="O244" s="105"/>
    </row>
    <row r="245" spans="1:15" ht="43.15" customHeight="1" x14ac:dyDescent="0.45">
      <c r="A245" s="103"/>
      <c r="B245" s="70"/>
      <c r="C245" s="66"/>
      <c r="D245" s="104"/>
      <c r="E245" s="105"/>
      <c r="F245" s="105"/>
      <c r="G245" s="105"/>
      <c r="H245" s="105"/>
      <c r="I245" s="66"/>
      <c r="J245" s="66"/>
      <c r="K245" s="66"/>
      <c r="L245" s="66"/>
      <c r="M245" s="66"/>
      <c r="N245" s="105"/>
      <c r="O245" s="105"/>
    </row>
    <row r="246" spans="1:15" ht="43.15" customHeight="1" x14ac:dyDescent="0.45">
      <c r="A246" s="103"/>
      <c r="B246" s="70"/>
      <c r="C246" s="66"/>
      <c r="D246" s="104"/>
      <c r="E246" s="105"/>
      <c r="F246" s="105"/>
      <c r="G246" s="105"/>
      <c r="H246" s="105"/>
      <c r="I246" s="66"/>
      <c r="J246" s="66"/>
      <c r="K246" s="66"/>
      <c r="L246" s="66"/>
      <c r="M246" s="66"/>
      <c r="N246" s="105"/>
      <c r="O246" s="105"/>
    </row>
    <row r="247" spans="1:15" ht="43.15" customHeight="1" x14ac:dyDescent="0.45">
      <c r="A247" s="103"/>
      <c r="B247" s="70"/>
      <c r="C247" s="66"/>
      <c r="D247" s="104"/>
      <c r="E247" s="105"/>
      <c r="F247" s="105"/>
      <c r="G247" s="105"/>
      <c r="H247" s="105"/>
      <c r="I247" s="66"/>
      <c r="J247" s="66"/>
      <c r="K247" s="66"/>
      <c r="L247" s="66"/>
      <c r="M247" s="66"/>
      <c r="N247" s="105"/>
      <c r="O247" s="105"/>
    </row>
    <row r="248" spans="1:15" ht="43.15" customHeight="1" x14ac:dyDescent="0.45">
      <c r="A248" s="103"/>
      <c r="B248" s="70"/>
      <c r="C248" s="66"/>
      <c r="D248" s="104"/>
      <c r="E248" s="105"/>
      <c r="F248" s="105"/>
      <c r="G248" s="105"/>
      <c r="H248" s="105"/>
      <c r="I248" s="66"/>
      <c r="J248" s="66"/>
      <c r="K248" s="66"/>
      <c r="L248" s="66"/>
      <c r="M248" s="66"/>
      <c r="N248" s="105"/>
      <c r="O248" s="105"/>
    </row>
    <row r="249" spans="1:15" ht="43.15" customHeight="1" x14ac:dyDescent="0.45">
      <c r="A249" s="103"/>
      <c r="B249" s="70"/>
      <c r="C249" s="66"/>
      <c r="D249" s="104"/>
      <c r="E249" s="105"/>
      <c r="F249" s="105"/>
      <c r="G249" s="105"/>
      <c r="H249" s="105"/>
      <c r="I249" s="66"/>
      <c r="J249" s="66"/>
      <c r="K249" s="66"/>
      <c r="L249" s="66"/>
      <c r="M249" s="66"/>
      <c r="N249" s="105"/>
      <c r="O249" s="105"/>
    </row>
    <row r="250" spans="1:15" ht="43.15" customHeight="1" x14ac:dyDescent="0.45">
      <c r="A250" s="103"/>
      <c r="B250" s="70"/>
      <c r="C250" s="66"/>
      <c r="D250" s="104"/>
      <c r="E250" s="105"/>
      <c r="F250" s="105"/>
      <c r="G250" s="105"/>
      <c r="H250" s="105"/>
      <c r="I250" s="66"/>
      <c r="J250" s="66"/>
      <c r="K250" s="66"/>
      <c r="L250" s="66"/>
      <c r="M250" s="66"/>
      <c r="N250" s="105"/>
      <c r="O250" s="105"/>
    </row>
    <row r="251" spans="1:15" ht="43.15" customHeight="1" x14ac:dyDescent="0.45">
      <c r="A251" s="103"/>
      <c r="B251" s="70"/>
      <c r="C251" s="66"/>
      <c r="D251" s="104"/>
      <c r="E251" s="105"/>
      <c r="F251" s="105"/>
      <c r="G251" s="105"/>
      <c r="H251" s="105"/>
      <c r="I251" s="66"/>
      <c r="J251" s="66"/>
      <c r="K251" s="66"/>
      <c r="L251" s="66"/>
      <c r="M251" s="66"/>
      <c r="N251" s="105"/>
      <c r="O251" s="105"/>
    </row>
    <row r="252" spans="1:15" ht="43.15" customHeight="1" x14ac:dyDescent="0.45">
      <c r="A252" s="103"/>
      <c r="B252" s="70"/>
      <c r="C252" s="66"/>
      <c r="D252" s="104"/>
      <c r="E252" s="105"/>
      <c r="F252" s="105"/>
      <c r="G252" s="105"/>
      <c r="H252" s="105"/>
      <c r="I252" s="66"/>
      <c r="J252" s="66"/>
      <c r="K252" s="66"/>
      <c r="L252" s="66"/>
      <c r="M252" s="66"/>
      <c r="N252" s="105"/>
      <c r="O252" s="105"/>
    </row>
    <row r="253" spans="1:15" ht="43.15" customHeight="1" x14ac:dyDescent="0.45">
      <c r="A253" s="103"/>
      <c r="B253" s="70"/>
      <c r="C253" s="66"/>
      <c r="D253" s="104"/>
      <c r="E253" s="105"/>
      <c r="F253" s="105"/>
      <c r="G253" s="105"/>
      <c r="H253" s="105"/>
      <c r="I253" s="66"/>
      <c r="J253" s="66"/>
      <c r="K253" s="66"/>
      <c r="L253" s="66"/>
      <c r="M253" s="66"/>
      <c r="N253" s="105"/>
      <c r="O253" s="105"/>
    </row>
    <row r="254" spans="1:15" ht="43.15" customHeight="1" x14ac:dyDescent="0.45">
      <c r="A254" s="103"/>
      <c r="B254" s="70"/>
      <c r="C254" s="66"/>
      <c r="D254" s="104"/>
      <c r="E254" s="105"/>
      <c r="F254" s="105"/>
      <c r="G254" s="105"/>
      <c r="H254" s="105"/>
      <c r="I254" s="66"/>
      <c r="J254" s="66"/>
      <c r="K254" s="66"/>
      <c r="L254" s="66"/>
      <c r="M254" s="66"/>
      <c r="N254" s="105"/>
      <c r="O254" s="105"/>
    </row>
    <row r="255" spans="1:15" ht="43.15" customHeight="1" x14ac:dyDescent="0.45">
      <c r="A255" s="103"/>
      <c r="B255" s="70"/>
      <c r="C255" s="66"/>
      <c r="D255" s="104"/>
      <c r="E255" s="105"/>
      <c r="F255" s="105"/>
      <c r="G255" s="105"/>
      <c r="H255" s="105"/>
      <c r="I255" s="66"/>
      <c r="J255" s="66"/>
      <c r="K255" s="66"/>
      <c r="L255" s="66"/>
      <c r="M255" s="66"/>
      <c r="N255" s="105"/>
      <c r="O255" s="105"/>
    </row>
    <row r="256" spans="1:15" ht="43.15" customHeight="1" x14ac:dyDescent="0.45">
      <c r="A256" s="103"/>
      <c r="B256" s="70"/>
      <c r="C256" s="66"/>
      <c r="D256" s="104"/>
      <c r="E256" s="105"/>
      <c r="F256" s="105"/>
      <c r="G256" s="105"/>
      <c r="H256" s="105"/>
      <c r="I256" s="66"/>
      <c r="J256" s="66"/>
      <c r="K256" s="66"/>
      <c r="L256" s="66"/>
      <c r="M256" s="66"/>
      <c r="N256" s="105"/>
      <c r="O256" s="105"/>
    </row>
    <row r="257" spans="1:15" ht="43.15" customHeight="1" x14ac:dyDescent="0.45">
      <c r="A257" s="103"/>
      <c r="B257" s="70"/>
      <c r="C257" s="66"/>
      <c r="D257" s="104"/>
      <c r="E257" s="105"/>
      <c r="F257" s="105"/>
      <c r="G257" s="105"/>
      <c r="H257" s="105"/>
      <c r="I257" s="66"/>
      <c r="J257" s="66"/>
      <c r="K257" s="66"/>
      <c r="L257" s="66"/>
      <c r="M257" s="66"/>
      <c r="N257" s="105"/>
      <c r="O257" s="105"/>
    </row>
    <row r="258" spans="1:15" ht="43.15" customHeight="1" x14ac:dyDescent="0.45">
      <c r="A258" s="103"/>
      <c r="B258" s="70"/>
      <c r="C258" s="66"/>
      <c r="D258" s="104"/>
      <c r="E258" s="105"/>
      <c r="F258" s="105"/>
      <c r="G258" s="105"/>
      <c r="H258" s="105"/>
      <c r="I258" s="66"/>
      <c r="J258" s="66"/>
      <c r="K258" s="66"/>
      <c r="L258" s="66"/>
      <c r="M258" s="66"/>
      <c r="N258" s="105"/>
      <c r="O258" s="105"/>
    </row>
    <row r="259" spans="1:15" ht="43.15" customHeight="1" x14ac:dyDescent="0.45">
      <c r="A259" s="103"/>
      <c r="B259" s="70"/>
      <c r="C259" s="66"/>
      <c r="D259" s="104"/>
      <c r="E259" s="105"/>
      <c r="F259" s="105"/>
      <c r="G259" s="105"/>
      <c r="H259" s="105"/>
      <c r="I259" s="66"/>
      <c r="J259" s="66"/>
      <c r="K259" s="66"/>
      <c r="L259" s="66"/>
      <c r="M259" s="66"/>
      <c r="N259" s="105"/>
      <c r="O259" s="105"/>
    </row>
    <row r="260" spans="1:15" ht="43.15" customHeight="1" x14ac:dyDescent="0.45">
      <c r="A260" s="103"/>
      <c r="B260" s="70"/>
      <c r="C260" s="66"/>
      <c r="D260" s="104"/>
      <c r="E260" s="105"/>
      <c r="F260" s="105"/>
      <c r="G260" s="105"/>
      <c r="H260" s="105"/>
      <c r="I260" s="66"/>
      <c r="J260" s="66"/>
      <c r="K260" s="66"/>
      <c r="L260" s="66"/>
      <c r="M260" s="66"/>
      <c r="N260" s="105"/>
      <c r="O260" s="105"/>
    </row>
    <row r="261" spans="1:15" ht="43.15" customHeight="1" x14ac:dyDescent="0.45">
      <c r="A261" s="103"/>
      <c r="B261" s="70"/>
      <c r="C261" s="66"/>
      <c r="D261" s="104"/>
      <c r="E261" s="105"/>
      <c r="F261" s="105"/>
      <c r="G261" s="105"/>
      <c r="H261" s="105"/>
      <c r="I261" s="66"/>
      <c r="J261" s="66"/>
      <c r="K261" s="66"/>
      <c r="L261" s="66"/>
      <c r="M261" s="66"/>
      <c r="N261" s="105"/>
      <c r="O261" s="105"/>
    </row>
    <row r="262" spans="1:15" ht="43.15" customHeight="1" x14ac:dyDescent="0.45">
      <c r="A262" s="103"/>
      <c r="B262" s="70"/>
      <c r="C262" s="66"/>
      <c r="D262" s="104"/>
      <c r="E262" s="105"/>
      <c r="F262" s="105"/>
      <c r="G262" s="105"/>
      <c r="H262" s="105"/>
      <c r="I262" s="66"/>
      <c r="J262" s="66"/>
      <c r="K262" s="66"/>
      <c r="L262" s="66"/>
      <c r="M262" s="66"/>
      <c r="N262" s="105"/>
      <c r="O262" s="105"/>
    </row>
    <row r="263" spans="1:15" ht="43.15" customHeight="1" x14ac:dyDescent="0.45">
      <c r="A263" s="103"/>
      <c r="B263" s="70"/>
      <c r="C263" s="66"/>
      <c r="D263" s="104"/>
      <c r="E263" s="105"/>
      <c r="F263" s="105"/>
      <c r="G263" s="105"/>
      <c r="H263" s="105"/>
      <c r="I263" s="66"/>
      <c r="J263" s="66"/>
      <c r="K263" s="66"/>
      <c r="L263" s="66"/>
      <c r="M263" s="66"/>
      <c r="N263" s="105"/>
      <c r="O263" s="105"/>
    </row>
    <row r="264" spans="1:15" ht="43.15" customHeight="1" x14ac:dyDescent="0.45">
      <c r="A264" s="103"/>
      <c r="B264" s="70"/>
      <c r="C264" s="66"/>
      <c r="D264" s="104"/>
      <c r="E264" s="105"/>
      <c r="F264" s="105"/>
      <c r="G264" s="105"/>
      <c r="H264" s="105"/>
      <c r="I264" s="66"/>
      <c r="J264" s="66"/>
      <c r="K264" s="66"/>
      <c r="L264" s="66"/>
      <c r="M264" s="66"/>
      <c r="N264" s="105"/>
      <c r="O264" s="105"/>
    </row>
    <row r="265" spans="1:15" ht="43.15" customHeight="1" x14ac:dyDescent="0.45">
      <c r="A265" s="103"/>
      <c r="B265" s="70"/>
      <c r="C265" s="66"/>
      <c r="D265" s="104"/>
      <c r="E265" s="105"/>
      <c r="F265" s="105"/>
      <c r="G265" s="105"/>
      <c r="H265" s="105"/>
      <c r="I265" s="66"/>
      <c r="J265" s="66"/>
      <c r="K265" s="66"/>
      <c r="L265" s="66"/>
      <c r="M265" s="66"/>
      <c r="N265" s="105"/>
      <c r="O265" s="105"/>
    </row>
    <row r="266" spans="1:15" ht="43.15" customHeight="1" x14ac:dyDescent="0.45">
      <c r="A266" s="103"/>
      <c r="B266" s="70"/>
      <c r="C266" s="66"/>
      <c r="D266" s="104"/>
      <c r="E266" s="105"/>
      <c r="F266" s="105"/>
      <c r="G266" s="105"/>
      <c r="H266" s="105"/>
      <c r="I266" s="66"/>
      <c r="J266" s="66"/>
      <c r="K266" s="66"/>
      <c r="L266" s="66"/>
      <c r="M266" s="66"/>
      <c r="N266" s="105"/>
      <c r="O266" s="105"/>
    </row>
    <row r="267" spans="1:15" ht="43.15" customHeight="1" x14ac:dyDescent="0.45">
      <c r="A267" s="103"/>
      <c r="B267" s="70"/>
      <c r="C267" s="66"/>
      <c r="D267" s="104"/>
      <c r="E267" s="105"/>
      <c r="F267" s="105"/>
      <c r="G267" s="105"/>
      <c r="H267" s="105"/>
      <c r="I267" s="66"/>
      <c r="J267" s="66"/>
      <c r="K267" s="66"/>
      <c r="L267" s="66"/>
      <c r="M267" s="66"/>
      <c r="N267" s="105"/>
      <c r="O267" s="105"/>
    </row>
    <row r="268" spans="1:15" ht="43.15" customHeight="1" x14ac:dyDescent="0.45">
      <c r="A268" s="103"/>
      <c r="B268" s="70"/>
      <c r="C268" s="66"/>
      <c r="D268" s="104"/>
      <c r="E268" s="105"/>
      <c r="F268" s="105"/>
      <c r="G268" s="105"/>
      <c r="H268" s="105"/>
      <c r="I268" s="66"/>
      <c r="J268" s="66"/>
      <c r="K268" s="66"/>
      <c r="L268" s="66"/>
      <c r="M268" s="66"/>
      <c r="N268" s="105"/>
      <c r="O268" s="105"/>
    </row>
    <row r="269" spans="1:15" ht="43.15" customHeight="1" x14ac:dyDescent="0.45">
      <c r="A269" s="103"/>
      <c r="B269" s="70"/>
      <c r="C269" s="66"/>
      <c r="D269" s="104"/>
      <c r="E269" s="105"/>
      <c r="F269" s="105"/>
      <c r="G269" s="105"/>
      <c r="H269" s="105"/>
      <c r="I269" s="66"/>
      <c r="J269" s="66"/>
      <c r="K269" s="66"/>
      <c r="L269" s="66"/>
      <c r="M269" s="66"/>
      <c r="N269" s="105"/>
      <c r="O269" s="105"/>
    </row>
    <row r="270" spans="1:15" ht="43.15" customHeight="1" x14ac:dyDescent="0.45">
      <c r="A270" s="103"/>
      <c r="B270" s="70"/>
      <c r="C270" s="66"/>
      <c r="D270" s="104"/>
      <c r="E270" s="105"/>
      <c r="F270" s="105"/>
      <c r="G270" s="105"/>
      <c r="H270" s="105"/>
      <c r="I270" s="66"/>
      <c r="J270" s="66"/>
      <c r="K270" s="66"/>
      <c r="L270" s="66"/>
      <c r="M270" s="66"/>
      <c r="N270" s="105"/>
      <c r="O270" s="105"/>
    </row>
    <row r="271" spans="1:15" ht="43.15" customHeight="1" x14ac:dyDescent="0.45">
      <c r="A271" s="103"/>
      <c r="B271" s="70"/>
      <c r="C271" s="66"/>
      <c r="D271" s="104"/>
      <c r="E271" s="105"/>
      <c r="F271" s="105"/>
      <c r="G271" s="105"/>
      <c r="H271" s="105"/>
      <c r="I271" s="66"/>
      <c r="J271" s="66"/>
      <c r="K271" s="66"/>
      <c r="L271" s="66"/>
      <c r="M271" s="66"/>
      <c r="N271" s="105"/>
      <c r="O271" s="105"/>
    </row>
    <row r="272" spans="1:15" ht="43.15" customHeight="1" x14ac:dyDescent="0.45">
      <c r="A272" s="103"/>
      <c r="B272" s="70"/>
      <c r="C272" s="66"/>
      <c r="D272" s="104"/>
      <c r="E272" s="105"/>
      <c r="F272" s="105"/>
      <c r="G272" s="105"/>
      <c r="H272" s="105"/>
      <c r="I272" s="66"/>
      <c r="J272" s="66"/>
      <c r="K272" s="66"/>
      <c r="L272" s="66"/>
      <c r="M272" s="66"/>
      <c r="N272" s="105"/>
      <c r="O272" s="105"/>
    </row>
    <row r="273" spans="1:15" ht="43.15" customHeight="1" x14ac:dyDescent="0.45">
      <c r="A273" s="103"/>
      <c r="B273" s="70"/>
      <c r="C273" s="66"/>
      <c r="D273" s="104"/>
      <c r="E273" s="105"/>
      <c r="F273" s="105"/>
      <c r="G273" s="105"/>
      <c r="H273" s="105"/>
      <c r="I273" s="66"/>
      <c r="J273" s="66"/>
      <c r="K273" s="66"/>
      <c r="L273" s="66"/>
      <c r="M273" s="66"/>
      <c r="N273" s="105"/>
      <c r="O273" s="105"/>
    </row>
    <row r="274" spans="1:15" ht="43.15" customHeight="1" x14ac:dyDescent="0.45">
      <c r="A274" s="103"/>
      <c r="B274" s="70"/>
      <c r="C274" s="66"/>
      <c r="D274" s="104"/>
      <c r="E274" s="105"/>
      <c r="F274" s="105"/>
      <c r="G274" s="105"/>
      <c r="H274" s="105"/>
      <c r="I274" s="66"/>
      <c r="J274" s="66"/>
      <c r="K274" s="66"/>
      <c r="L274" s="66"/>
      <c r="M274" s="66"/>
      <c r="N274" s="105"/>
      <c r="O274" s="105"/>
    </row>
    <row r="275" spans="1:15" ht="43.15" customHeight="1" x14ac:dyDescent="0.45">
      <c r="A275" s="103"/>
      <c r="B275" s="70"/>
      <c r="C275" s="66"/>
      <c r="D275" s="104"/>
      <c r="E275" s="105"/>
      <c r="F275" s="105"/>
      <c r="G275" s="105"/>
      <c r="H275" s="105"/>
      <c r="I275" s="66"/>
      <c r="J275" s="66"/>
      <c r="K275" s="66"/>
      <c r="L275" s="66"/>
      <c r="M275" s="66"/>
      <c r="N275" s="105"/>
      <c r="O275" s="105"/>
    </row>
    <row r="276" spans="1:15" ht="43.15" customHeight="1" x14ac:dyDescent="0.45">
      <c r="A276" s="103"/>
      <c r="B276" s="70"/>
      <c r="C276" s="66"/>
      <c r="D276" s="104"/>
      <c r="E276" s="105"/>
      <c r="F276" s="105"/>
      <c r="G276" s="105"/>
      <c r="H276" s="105"/>
      <c r="I276" s="66"/>
      <c r="J276" s="66"/>
      <c r="K276" s="66"/>
      <c r="L276" s="66"/>
      <c r="M276" s="66"/>
      <c r="N276" s="105"/>
      <c r="O276" s="105"/>
    </row>
    <row r="277" spans="1:15" ht="43.15" customHeight="1" x14ac:dyDescent="0.45">
      <c r="A277" s="103"/>
      <c r="B277" s="70"/>
      <c r="C277" s="66"/>
      <c r="D277" s="104"/>
      <c r="E277" s="105"/>
      <c r="F277" s="105"/>
      <c r="G277" s="105"/>
      <c r="H277" s="105"/>
      <c r="I277" s="66"/>
      <c r="J277" s="66"/>
      <c r="K277" s="66"/>
      <c r="L277" s="66"/>
      <c r="M277" s="66"/>
      <c r="N277" s="105"/>
      <c r="O277" s="105"/>
    </row>
    <row r="278" spans="1:15" ht="43.15" customHeight="1" x14ac:dyDescent="0.45">
      <c r="A278" s="103"/>
      <c r="B278" s="70"/>
      <c r="C278" s="66"/>
      <c r="D278" s="104"/>
      <c r="E278" s="105"/>
      <c r="F278" s="105"/>
      <c r="G278" s="105"/>
      <c r="H278" s="105"/>
      <c r="I278" s="66"/>
      <c r="J278" s="66"/>
      <c r="K278" s="66"/>
      <c r="L278" s="66"/>
      <c r="M278" s="66"/>
      <c r="N278" s="105"/>
      <c r="O278" s="105"/>
    </row>
    <row r="279" spans="1:15" ht="43.15" customHeight="1" x14ac:dyDescent="0.45">
      <c r="A279" s="103"/>
      <c r="B279" s="70"/>
      <c r="C279" s="66"/>
      <c r="D279" s="104"/>
      <c r="E279" s="105"/>
      <c r="F279" s="105"/>
      <c r="G279" s="105"/>
      <c r="H279" s="105"/>
      <c r="I279" s="66"/>
      <c r="J279" s="66"/>
      <c r="K279" s="66"/>
      <c r="L279" s="66"/>
      <c r="M279" s="66"/>
      <c r="N279" s="105"/>
      <c r="O279" s="105"/>
    </row>
    <row r="280" spans="1:15" ht="43.15" customHeight="1" x14ac:dyDescent="0.45">
      <c r="A280" s="103"/>
      <c r="B280" s="70"/>
      <c r="C280" s="66"/>
      <c r="D280" s="104"/>
      <c r="E280" s="105"/>
      <c r="F280" s="105"/>
      <c r="G280" s="105"/>
      <c r="H280" s="105"/>
      <c r="I280" s="66"/>
      <c r="J280" s="66"/>
      <c r="K280" s="66"/>
      <c r="L280" s="66"/>
      <c r="M280" s="66"/>
      <c r="N280" s="105"/>
      <c r="O280" s="105"/>
    </row>
    <row r="281" spans="1:15" ht="43.15" customHeight="1" x14ac:dyDescent="0.45">
      <c r="A281" s="103"/>
      <c r="B281" s="70"/>
      <c r="C281" s="66"/>
      <c r="D281" s="104"/>
      <c r="E281" s="105"/>
      <c r="F281" s="105"/>
      <c r="G281" s="105"/>
      <c r="H281" s="105"/>
      <c r="I281" s="66"/>
      <c r="J281" s="66"/>
      <c r="K281" s="66"/>
      <c r="L281" s="66"/>
      <c r="M281" s="66"/>
      <c r="N281" s="105"/>
      <c r="O281" s="105"/>
    </row>
    <row r="282" spans="1:15" ht="43.15" customHeight="1" x14ac:dyDescent="0.45">
      <c r="A282" s="103"/>
      <c r="B282" s="70"/>
      <c r="C282" s="66"/>
      <c r="D282" s="104"/>
      <c r="E282" s="105"/>
      <c r="F282" s="105"/>
      <c r="G282" s="105"/>
      <c r="H282" s="105"/>
      <c r="I282" s="66"/>
      <c r="J282" s="66"/>
      <c r="K282" s="66"/>
      <c r="L282" s="66"/>
      <c r="M282" s="66"/>
      <c r="N282" s="105"/>
      <c r="O282" s="105"/>
    </row>
    <row r="283" spans="1:15" ht="43.15" customHeight="1" x14ac:dyDescent="0.45">
      <c r="A283" s="103"/>
      <c r="B283" s="70"/>
      <c r="C283" s="66"/>
      <c r="D283" s="104"/>
      <c r="E283" s="105"/>
      <c r="F283" s="105"/>
      <c r="G283" s="105"/>
      <c r="H283" s="105"/>
      <c r="I283" s="66"/>
      <c r="J283" s="66"/>
      <c r="K283" s="66"/>
      <c r="L283" s="66"/>
      <c r="M283" s="66"/>
      <c r="N283" s="105"/>
      <c r="O283" s="105"/>
    </row>
    <row r="284" spans="1:15" ht="43.15" customHeight="1" x14ac:dyDescent="0.45">
      <c r="A284" s="103"/>
      <c r="B284" s="70"/>
      <c r="C284" s="66"/>
      <c r="D284" s="104"/>
      <c r="E284" s="105"/>
      <c r="F284" s="105"/>
      <c r="G284" s="105"/>
      <c r="H284" s="105"/>
      <c r="I284" s="66"/>
      <c r="J284" s="66"/>
      <c r="K284" s="66"/>
      <c r="L284" s="66"/>
      <c r="M284" s="66"/>
      <c r="N284" s="105"/>
      <c r="O284" s="105"/>
    </row>
    <row r="285" spans="1:15" ht="43.15" customHeight="1" x14ac:dyDescent="0.45">
      <c r="A285" s="103"/>
      <c r="B285" s="70"/>
      <c r="C285" s="66"/>
      <c r="D285" s="104"/>
      <c r="E285" s="105"/>
      <c r="F285" s="105"/>
      <c r="G285" s="105"/>
      <c r="H285" s="105"/>
      <c r="I285" s="66"/>
      <c r="J285" s="66"/>
      <c r="K285" s="66"/>
      <c r="L285" s="66"/>
      <c r="M285" s="66"/>
      <c r="N285" s="105"/>
      <c r="O285" s="105"/>
    </row>
    <row r="286" spans="1:15" ht="43.15" customHeight="1" x14ac:dyDescent="0.45">
      <c r="A286" s="103"/>
      <c r="B286" s="70"/>
      <c r="C286" s="66"/>
      <c r="D286" s="104"/>
      <c r="E286" s="105"/>
      <c r="F286" s="105"/>
      <c r="G286" s="105"/>
      <c r="H286" s="105"/>
      <c r="I286" s="66"/>
      <c r="J286" s="66"/>
      <c r="K286" s="66"/>
      <c r="L286" s="66"/>
      <c r="M286" s="66"/>
      <c r="N286" s="105"/>
      <c r="O286" s="105"/>
    </row>
    <row r="287" spans="1:15" ht="43.15" customHeight="1" x14ac:dyDescent="0.45">
      <c r="A287" s="103"/>
      <c r="B287" s="70"/>
      <c r="C287" s="66"/>
      <c r="D287" s="104"/>
      <c r="E287" s="105"/>
      <c r="F287" s="105"/>
      <c r="G287" s="105"/>
      <c r="H287" s="105"/>
      <c r="I287" s="66"/>
      <c r="J287" s="66"/>
      <c r="K287" s="66"/>
      <c r="L287" s="66"/>
      <c r="M287" s="66"/>
      <c r="N287" s="105"/>
      <c r="O287" s="105"/>
    </row>
    <row r="288" spans="1:15" ht="43.15" customHeight="1" x14ac:dyDescent="0.45">
      <c r="A288" s="103"/>
      <c r="B288" s="70"/>
      <c r="C288" s="66"/>
      <c r="D288" s="104"/>
      <c r="E288" s="105"/>
      <c r="F288" s="105"/>
      <c r="G288" s="105"/>
      <c r="H288" s="105"/>
      <c r="I288" s="66"/>
      <c r="J288" s="66"/>
      <c r="K288" s="66"/>
      <c r="L288" s="66"/>
      <c r="M288" s="66"/>
      <c r="N288" s="105"/>
      <c r="O288" s="105"/>
    </row>
    <row r="289" spans="1:15" ht="43.15" customHeight="1" x14ac:dyDescent="0.45">
      <c r="A289" s="103"/>
      <c r="B289" s="70"/>
      <c r="C289" s="66"/>
      <c r="D289" s="104"/>
      <c r="E289" s="105"/>
      <c r="F289" s="105"/>
      <c r="G289" s="105"/>
      <c r="H289" s="105"/>
      <c r="I289" s="66"/>
      <c r="J289" s="66"/>
      <c r="K289" s="66"/>
      <c r="L289" s="66"/>
      <c r="M289" s="66"/>
      <c r="N289" s="105"/>
      <c r="O289" s="105"/>
    </row>
    <row r="290" spans="1:15" ht="43.15" customHeight="1" x14ac:dyDescent="0.45">
      <c r="A290" s="103"/>
      <c r="B290" s="70"/>
      <c r="C290" s="66"/>
      <c r="D290" s="104"/>
      <c r="E290" s="105"/>
      <c r="F290" s="105"/>
      <c r="G290" s="105"/>
      <c r="H290" s="105"/>
      <c r="I290" s="66"/>
      <c r="J290" s="66"/>
      <c r="K290" s="66"/>
      <c r="L290" s="66"/>
      <c r="M290" s="66"/>
      <c r="N290" s="105"/>
      <c r="O290" s="105"/>
    </row>
    <row r="291" spans="1:15" ht="43.15" customHeight="1" x14ac:dyDescent="0.45">
      <c r="A291" s="103"/>
      <c r="B291" s="70"/>
      <c r="C291" s="66"/>
      <c r="D291" s="104"/>
      <c r="E291" s="105"/>
      <c r="F291" s="105"/>
      <c r="G291" s="105"/>
      <c r="H291" s="105"/>
      <c r="I291" s="66"/>
      <c r="J291" s="66"/>
      <c r="K291" s="66"/>
      <c r="L291" s="66"/>
      <c r="M291" s="66"/>
      <c r="N291" s="105"/>
      <c r="O291" s="105"/>
    </row>
    <row r="292" spans="1:15" ht="43.15" customHeight="1" x14ac:dyDescent="0.45">
      <c r="A292" s="103"/>
      <c r="B292" s="70"/>
      <c r="C292" s="66"/>
      <c r="D292" s="104"/>
      <c r="E292" s="105"/>
      <c r="F292" s="105"/>
      <c r="G292" s="105"/>
      <c r="H292" s="105"/>
      <c r="I292" s="66"/>
      <c r="J292" s="66"/>
      <c r="K292" s="66"/>
      <c r="L292" s="66"/>
      <c r="M292" s="66"/>
      <c r="N292" s="105"/>
      <c r="O292" s="105"/>
    </row>
    <row r="293" spans="1:15" ht="43.15" customHeight="1" x14ac:dyDescent="0.45">
      <c r="A293" s="103"/>
      <c r="B293" s="70"/>
      <c r="C293" s="66"/>
      <c r="D293" s="104"/>
      <c r="E293" s="105"/>
      <c r="F293" s="105"/>
      <c r="G293" s="105"/>
      <c r="H293" s="105"/>
      <c r="I293" s="66"/>
      <c r="J293" s="66"/>
      <c r="K293" s="66"/>
      <c r="L293" s="66"/>
      <c r="M293" s="66"/>
      <c r="N293" s="105"/>
      <c r="O293" s="105"/>
    </row>
    <row r="294" spans="1:15" ht="43.15" customHeight="1" x14ac:dyDescent="0.45">
      <c r="A294" s="103"/>
      <c r="B294" s="70"/>
      <c r="C294" s="66"/>
      <c r="D294" s="104"/>
      <c r="E294" s="105"/>
      <c r="F294" s="105"/>
      <c r="G294" s="105"/>
      <c r="H294" s="105"/>
      <c r="I294" s="66"/>
      <c r="J294" s="66"/>
      <c r="K294" s="66"/>
      <c r="L294" s="66"/>
      <c r="M294" s="66"/>
      <c r="N294" s="105"/>
      <c r="O294" s="105"/>
    </row>
    <row r="295" spans="1:15" ht="43.15" customHeight="1" x14ac:dyDescent="0.45">
      <c r="A295" s="103"/>
      <c r="B295" s="70"/>
      <c r="C295" s="66"/>
      <c r="D295" s="104"/>
      <c r="E295" s="105"/>
      <c r="F295" s="105"/>
      <c r="G295" s="105"/>
      <c r="H295" s="105"/>
      <c r="I295" s="66"/>
      <c r="J295" s="66"/>
      <c r="K295" s="66"/>
      <c r="L295" s="66"/>
      <c r="M295" s="66"/>
      <c r="N295" s="105"/>
      <c r="O295" s="105"/>
    </row>
    <row r="296" spans="1:15" ht="43.15" customHeight="1" x14ac:dyDescent="0.45">
      <c r="A296" s="103"/>
      <c r="B296" s="70"/>
      <c r="C296" s="66"/>
      <c r="D296" s="104"/>
      <c r="E296" s="105"/>
      <c r="F296" s="105"/>
      <c r="G296" s="105"/>
      <c r="H296" s="105"/>
      <c r="I296" s="66"/>
      <c r="J296" s="66"/>
      <c r="K296" s="66"/>
      <c r="L296" s="66"/>
      <c r="M296" s="66"/>
      <c r="N296" s="105"/>
      <c r="O296" s="105"/>
    </row>
    <row r="297" spans="1:15" ht="43.15" customHeight="1" x14ac:dyDescent="0.45">
      <c r="A297" s="103"/>
      <c r="B297" s="70"/>
      <c r="C297" s="66"/>
      <c r="D297" s="104"/>
      <c r="E297" s="105"/>
      <c r="F297" s="105"/>
      <c r="G297" s="105"/>
      <c r="H297" s="105"/>
      <c r="I297" s="66"/>
      <c r="J297" s="66"/>
      <c r="K297" s="66"/>
      <c r="L297" s="66"/>
      <c r="M297" s="66"/>
      <c r="N297" s="105"/>
      <c r="O297" s="105"/>
    </row>
    <row r="298" spans="1:15" ht="43.15" customHeight="1" x14ac:dyDescent="0.45">
      <c r="A298" s="103"/>
      <c r="B298" s="70"/>
      <c r="C298" s="66"/>
      <c r="D298" s="104"/>
      <c r="E298" s="105"/>
      <c r="F298" s="105"/>
      <c r="G298" s="105"/>
      <c r="H298" s="105"/>
      <c r="I298" s="66"/>
      <c r="J298" s="66"/>
      <c r="K298" s="66"/>
      <c r="L298" s="66"/>
      <c r="M298" s="66"/>
      <c r="N298" s="105"/>
      <c r="O298" s="105"/>
    </row>
    <row r="299" spans="1:15" ht="43.15" customHeight="1" x14ac:dyDescent="0.45">
      <c r="A299" s="103"/>
      <c r="B299" s="70"/>
      <c r="C299" s="66"/>
      <c r="D299" s="66"/>
      <c r="E299" s="105"/>
      <c r="F299" s="105"/>
      <c r="G299" s="105"/>
      <c r="H299" s="105"/>
      <c r="I299" s="66"/>
      <c r="J299" s="66"/>
      <c r="K299" s="66"/>
      <c r="L299" s="66"/>
      <c r="M299" s="66"/>
      <c r="N299" s="105"/>
      <c r="O299" s="105"/>
    </row>
    <row r="300" spans="1:15" ht="43.15" customHeight="1" x14ac:dyDescent="0.45">
      <c r="A300" s="103"/>
      <c r="B300" s="70"/>
      <c r="C300" s="66"/>
      <c r="D300" s="66"/>
      <c r="E300" s="105"/>
      <c r="F300" s="105"/>
      <c r="G300" s="105"/>
      <c r="H300" s="105"/>
      <c r="I300" s="66"/>
      <c r="J300" s="66"/>
      <c r="K300" s="66"/>
      <c r="L300" s="66"/>
      <c r="M300" s="66"/>
      <c r="N300" s="105"/>
      <c r="O300" s="105"/>
    </row>
    <row r="301" spans="1:15" ht="43.15" customHeight="1" x14ac:dyDescent="0.45">
      <c r="A301" s="103"/>
      <c r="B301" s="70"/>
      <c r="C301" s="66"/>
      <c r="D301" s="66"/>
      <c r="E301" s="105"/>
      <c r="F301" s="105"/>
      <c r="G301" s="105"/>
      <c r="H301" s="105"/>
      <c r="I301" s="66"/>
      <c r="J301" s="66"/>
      <c r="K301" s="66"/>
      <c r="L301" s="66"/>
      <c r="M301" s="66"/>
      <c r="N301" s="105"/>
      <c r="O301" s="105"/>
    </row>
    <row r="302" spans="1:15" ht="43.15" customHeight="1" x14ac:dyDescent="0.45">
      <c r="A302" s="103"/>
      <c r="B302" s="70"/>
      <c r="C302" s="66"/>
      <c r="D302" s="66"/>
      <c r="E302" s="105"/>
      <c r="F302" s="105"/>
      <c r="G302" s="105"/>
      <c r="H302" s="105"/>
      <c r="I302" s="66"/>
      <c r="J302" s="66"/>
      <c r="K302" s="66"/>
      <c r="L302" s="66"/>
      <c r="M302" s="66"/>
      <c r="N302" s="105"/>
      <c r="O302" s="105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phoneticPr fontId="7" type="noConversion"/>
  <conditionalFormatting sqref="A15:H15 A14:F14 A16:F16 A13:H13 A1:O9 A17:O18 J13:O16 A12:O12 A10:E10 A11:D11 K10:O11 A23 D19:O26 M26:N28 A49:O1001 A37:L51 A36:N37 A35:A39 C35:N38 A27:O35">
    <cfRule type="expression" dxfId="261" priority="247">
      <formula>$F1="Fermeture"</formula>
    </cfRule>
    <cfRule type="expression" dxfId="260" priority="248">
      <formula>$F1="Modification"</formula>
    </cfRule>
    <cfRule type="expression" dxfId="259" priority="249">
      <formula>$F1="Création"</formula>
    </cfRule>
  </conditionalFormatting>
  <conditionalFormatting sqref="N49:N1001 N1:N38">
    <cfRule type="expression" dxfId="258" priority="246">
      <formula>$M1="Porteuse"</formula>
    </cfRule>
  </conditionalFormatting>
  <conditionalFormatting sqref="A1:A18 A23 D1:E1001 A27:A1001 G49:N1001 G36:L51 G1:N38">
    <cfRule type="expression" dxfId="257" priority="244">
      <formula>$C1="Option"</formula>
    </cfRule>
  </conditionalFormatting>
  <conditionalFormatting sqref="A19:A22">
    <cfRule type="expression" dxfId="256" priority="241">
      <formula>$F19="Fermeture"</formula>
    </cfRule>
    <cfRule type="expression" dxfId="255" priority="242">
      <formula>$F19="Modification"</formula>
    </cfRule>
    <cfRule type="expression" dxfId="254" priority="243">
      <formula>$F19="Création"</formula>
    </cfRule>
  </conditionalFormatting>
  <conditionalFormatting sqref="A19:A22">
    <cfRule type="expression" dxfId="253" priority="240">
      <formula>$C19="Option"</formula>
    </cfRule>
  </conditionalFormatting>
  <conditionalFormatting sqref="C19:C26">
    <cfRule type="expression" dxfId="252" priority="237">
      <formula>$F19="Fermeture"</formula>
    </cfRule>
    <cfRule type="expression" dxfId="251" priority="238">
      <formula>$F19="Modification"</formula>
    </cfRule>
    <cfRule type="expression" dxfId="250" priority="239">
      <formula>$F19="Création"</formula>
    </cfRule>
  </conditionalFormatting>
  <conditionalFormatting sqref="B19:B26">
    <cfRule type="expression" dxfId="249" priority="234">
      <formula>$F19="Fermeture"</formula>
    </cfRule>
    <cfRule type="expression" dxfId="248" priority="235">
      <formula>$F19="Modification"</formula>
    </cfRule>
    <cfRule type="expression" dxfId="247" priority="236">
      <formula>$F19="Création"</formula>
    </cfRule>
  </conditionalFormatting>
  <conditionalFormatting sqref="A24:A26">
    <cfRule type="expression" dxfId="246" priority="231">
      <formula>$F24="Fermeture"</formula>
    </cfRule>
    <cfRule type="expression" dxfId="245" priority="232">
      <formula>$F24="Modification"</formula>
    </cfRule>
    <cfRule type="expression" dxfId="244" priority="233">
      <formula>$F24="Création"</formula>
    </cfRule>
  </conditionalFormatting>
  <conditionalFormatting sqref="A24:A26">
    <cfRule type="expression" dxfId="243" priority="230">
      <formula>$C24="Option"</formula>
    </cfRule>
  </conditionalFormatting>
  <conditionalFormatting sqref="B33">
    <cfRule type="expression" dxfId="242" priority="228">
      <formula>$F33="Modification"</formula>
    </cfRule>
    <cfRule type="expression" dxfId="241" priority="229">
      <formula>$F33="Création"</formula>
    </cfRule>
  </conditionalFormatting>
  <conditionalFormatting sqref="B33">
    <cfRule type="expression" dxfId="240" priority="227">
      <formula>$F33="Fermeture"</formula>
    </cfRule>
  </conditionalFormatting>
  <conditionalFormatting sqref="C36">
    <cfRule type="expression" dxfId="239" priority="225">
      <formula>$F36="Modification"</formula>
    </cfRule>
    <cfRule type="expression" dxfId="238" priority="226">
      <formula>$F36="Création"</formula>
    </cfRule>
  </conditionalFormatting>
  <conditionalFormatting sqref="C36">
    <cfRule type="expression" dxfId="237" priority="224">
      <formula>$F36="Fermeture"</formula>
    </cfRule>
  </conditionalFormatting>
  <conditionalFormatting sqref="M36:N45">
    <cfRule type="expression" dxfId="236" priority="219">
      <formula>$F36="Modification"</formula>
    </cfRule>
    <cfRule type="expression" dxfId="235" priority="220">
      <formula>$F36="Création"</formula>
    </cfRule>
  </conditionalFormatting>
  <conditionalFormatting sqref="M36:N45">
    <cfRule type="expression" dxfId="234" priority="218">
      <formula>$F36="Fermeture"</formula>
    </cfRule>
  </conditionalFormatting>
  <conditionalFormatting sqref="M36:N45">
    <cfRule type="expression" dxfId="233" priority="216">
      <formula>$C36="Option"</formula>
    </cfRule>
  </conditionalFormatting>
  <conditionalFormatting sqref="N36:N45">
    <cfRule type="expression" dxfId="232" priority="217">
      <formula>$M36="Porteuse"</formula>
    </cfRule>
  </conditionalFormatting>
  <conditionalFormatting sqref="O37:O44">
    <cfRule type="expression" dxfId="231" priority="213">
      <formula>$F37="Fermeture"</formula>
    </cfRule>
    <cfRule type="expression" dxfId="230" priority="214">
      <formula>$F37="Modification"</formula>
    </cfRule>
    <cfRule type="expression" dxfId="229" priority="215">
      <formula>$F37="Création"</formula>
    </cfRule>
  </conditionalFormatting>
  <conditionalFormatting sqref="B37">
    <cfRule type="expression" dxfId="228" priority="211">
      <formula>$F37="Modification"</formula>
    </cfRule>
    <cfRule type="expression" dxfId="227" priority="212">
      <formula>$F37="Création"</formula>
    </cfRule>
  </conditionalFormatting>
  <conditionalFormatting sqref="B37">
    <cfRule type="expression" dxfId="226" priority="210">
      <formula>$F37="Fermeture"</formula>
    </cfRule>
  </conditionalFormatting>
  <conditionalFormatting sqref="B40">
    <cfRule type="expression" dxfId="225" priority="208">
      <formula>$F40="Modification"</formula>
    </cfRule>
    <cfRule type="expression" dxfId="224" priority="209">
      <formula>$F40="Création"</formula>
    </cfRule>
  </conditionalFormatting>
  <conditionalFormatting sqref="B40">
    <cfRule type="expression" dxfId="223" priority="207">
      <formula>$F40="Fermeture"</formula>
    </cfRule>
  </conditionalFormatting>
  <conditionalFormatting sqref="M43:N51">
    <cfRule type="expression" dxfId="222" priority="205">
      <formula>$F43="Modification"</formula>
    </cfRule>
    <cfRule type="expression" dxfId="221" priority="206">
      <formula>$F43="Création"</formula>
    </cfRule>
  </conditionalFormatting>
  <conditionalFormatting sqref="M43:N51">
    <cfRule type="expression" dxfId="220" priority="204">
      <formula>$F43="Fermeture"</formula>
    </cfRule>
  </conditionalFormatting>
  <conditionalFormatting sqref="M43:N51">
    <cfRule type="expression" dxfId="219" priority="202">
      <formula>$C43="Option"</formula>
    </cfRule>
  </conditionalFormatting>
  <conditionalFormatting sqref="N43:N51">
    <cfRule type="expression" dxfId="218" priority="203">
      <formula>$M43="Porteuse"</formula>
    </cfRule>
  </conditionalFormatting>
  <conditionalFormatting sqref="O43:O51">
    <cfRule type="expression" dxfId="217" priority="199">
      <formula>$F43="Fermeture"</formula>
    </cfRule>
    <cfRule type="expression" dxfId="216" priority="200">
      <formula>$F43="Modification"</formula>
    </cfRule>
    <cfRule type="expression" dxfId="215" priority="201">
      <formula>$F43="Création"</formula>
    </cfRule>
  </conditionalFormatting>
  <conditionalFormatting sqref="B47">
    <cfRule type="expression" dxfId="214" priority="197">
      <formula>$F47="Modification"</formula>
    </cfRule>
    <cfRule type="expression" dxfId="213" priority="198">
      <formula>$F47="Création"</formula>
    </cfRule>
  </conditionalFormatting>
  <conditionalFormatting sqref="B47">
    <cfRule type="expression" dxfId="212" priority="196">
      <formula>$F47="Fermeture"</formula>
    </cfRule>
  </conditionalFormatting>
  <conditionalFormatting sqref="O43">
    <cfRule type="expression" dxfId="211" priority="193">
      <formula>$F43="Fermeture"</formula>
    </cfRule>
    <cfRule type="expression" dxfId="210" priority="194">
      <formula>$F43="Modification"</formula>
    </cfRule>
    <cfRule type="expression" dxfId="209" priority="195">
      <formula>$F43="Création"</formula>
    </cfRule>
  </conditionalFormatting>
  <conditionalFormatting sqref="B43">
    <cfRule type="expression" dxfId="208" priority="190">
      <formula>$F43="Fermeture"</formula>
    </cfRule>
    <cfRule type="expression" dxfId="207" priority="191">
      <formula>$F43="Modification"</formula>
    </cfRule>
    <cfRule type="expression" dxfId="206" priority="192">
      <formula>$F43="Création"</formula>
    </cfRule>
  </conditionalFormatting>
  <conditionalFormatting sqref="B36">
    <cfRule type="expression" dxfId="205" priority="187">
      <formula>$F36="Fermeture"</formula>
    </cfRule>
    <cfRule type="expression" dxfId="204" priority="188">
      <formula>$F36="Modification"</formula>
    </cfRule>
    <cfRule type="expression" dxfId="203" priority="189">
      <formula>$F36="Création"</formula>
    </cfRule>
  </conditionalFormatting>
  <conditionalFormatting sqref="B32">
    <cfRule type="expression" dxfId="202" priority="185">
      <formula>$F32="Modification"</formula>
    </cfRule>
    <cfRule type="expression" dxfId="201" priority="186">
      <formula>$F32="Création"</formula>
    </cfRule>
  </conditionalFormatting>
  <conditionalFormatting sqref="B32">
    <cfRule type="expression" dxfId="200" priority="184">
      <formula>$F32="Fermeture"</formula>
    </cfRule>
  </conditionalFormatting>
  <conditionalFormatting sqref="C35">
    <cfRule type="expression" dxfId="199" priority="182">
      <formula>$F35="Modification"</formula>
    </cfRule>
    <cfRule type="expression" dxfId="198" priority="183">
      <formula>$F35="Création"</formula>
    </cfRule>
  </conditionalFormatting>
  <conditionalFormatting sqref="C35">
    <cfRule type="expression" dxfId="197" priority="181">
      <formula>$F35="Fermeture"</formula>
    </cfRule>
  </conditionalFormatting>
  <conditionalFormatting sqref="B36">
    <cfRule type="expression" dxfId="196" priority="176">
      <formula>$F36="Modification"</formula>
    </cfRule>
    <cfRule type="expression" dxfId="195" priority="177">
      <formula>$F36="Création"</formula>
    </cfRule>
  </conditionalFormatting>
  <conditionalFormatting sqref="B36">
    <cfRule type="expression" dxfId="194" priority="175">
      <formula>$F36="Fermeture"</formula>
    </cfRule>
  </conditionalFormatting>
  <conditionalFormatting sqref="B39">
    <cfRule type="expression" dxfId="193" priority="173">
      <formula>$F39="Modification"</formula>
    </cfRule>
    <cfRule type="expression" dxfId="192" priority="174">
      <formula>$F39="Création"</formula>
    </cfRule>
  </conditionalFormatting>
  <conditionalFormatting sqref="B39">
    <cfRule type="expression" dxfId="191" priority="172">
      <formula>$F39="Fermeture"</formula>
    </cfRule>
  </conditionalFormatting>
  <conditionalFormatting sqref="B46">
    <cfRule type="expression" dxfId="190" priority="170">
      <formula>$F46="Modification"</formula>
    </cfRule>
    <cfRule type="expression" dxfId="189" priority="171">
      <formula>$F46="Création"</formula>
    </cfRule>
  </conditionalFormatting>
  <conditionalFormatting sqref="B46">
    <cfRule type="expression" dxfId="188" priority="169">
      <formula>$F46="Fermeture"</formula>
    </cfRule>
  </conditionalFormatting>
  <conditionalFormatting sqref="O42">
    <cfRule type="expression" dxfId="187" priority="166">
      <formula>$F42="Fermeture"</formula>
    </cfRule>
    <cfRule type="expression" dxfId="186" priority="167">
      <formula>$F42="Modification"</formula>
    </cfRule>
    <cfRule type="expression" dxfId="185" priority="168">
      <formula>$F42="Création"</formula>
    </cfRule>
  </conditionalFormatting>
  <conditionalFormatting sqref="B42">
    <cfRule type="expression" dxfId="184" priority="163">
      <formula>$F42="Fermeture"</formula>
    </cfRule>
    <cfRule type="expression" dxfId="183" priority="164">
      <formula>$F42="Modification"</formula>
    </cfRule>
    <cfRule type="expression" dxfId="182" priority="165">
      <formula>$F42="Création"</formula>
    </cfRule>
  </conditionalFormatting>
  <conditionalFormatting sqref="C37">
    <cfRule type="expression" dxfId="181" priority="158">
      <formula>$F37="Modification"</formula>
    </cfRule>
    <cfRule type="expression" dxfId="180" priority="159">
      <formula>$F37="Création"</formula>
    </cfRule>
  </conditionalFormatting>
  <conditionalFormatting sqref="C37">
    <cfRule type="expression" dxfId="179" priority="157">
      <formula>$F37="Fermeture"</formula>
    </cfRule>
  </conditionalFormatting>
  <conditionalFormatting sqref="O37">
    <cfRule type="expression" dxfId="178" priority="154">
      <formula>$F37="Fermeture"</formula>
    </cfRule>
    <cfRule type="expression" dxfId="177" priority="155">
      <formula>$F37="Modification"</formula>
    </cfRule>
    <cfRule type="expression" dxfId="176" priority="156">
      <formula>$F37="Création"</formula>
    </cfRule>
  </conditionalFormatting>
  <conditionalFormatting sqref="B38">
    <cfRule type="expression" dxfId="175" priority="152">
      <formula>$F38="Modification"</formula>
    </cfRule>
    <cfRule type="expression" dxfId="174" priority="153">
      <formula>$F38="Création"</formula>
    </cfRule>
  </conditionalFormatting>
  <conditionalFormatting sqref="B38">
    <cfRule type="expression" dxfId="173" priority="151">
      <formula>$F38="Fermeture"</formula>
    </cfRule>
  </conditionalFormatting>
  <conditionalFormatting sqref="B41">
    <cfRule type="expression" dxfId="172" priority="149">
      <formula>$F41="Modification"</formula>
    </cfRule>
    <cfRule type="expression" dxfId="171" priority="150">
      <formula>$F41="Création"</formula>
    </cfRule>
  </conditionalFormatting>
  <conditionalFormatting sqref="B41">
    <cfRule type="expression" dxfId="170" priority="148">
      <formula>$F41="Fermeture"</formula>
    </cfRule>
  </conditionalFormatting>
  <conditionalFormatting sqref="B48">
    <cfRule type="expression" dxfId="169" priority="146">
      <formula>$F48="Modification"</formula>
    </cfRule>
    <cfRule type="expression" dxfId="168" priority="147">
      <formula>$F48="Création"</formula>
    </cfRule>
  </conditionalFormatting>
  <conditionalFormatting sqref="B48">
    <cfRule type="expression" dxfId="167" priority="145">
      <formula>$F48="Fermeture"</formula>
    </cfRule>
  </conditionalFormatting>
  <conditionalFormatting sqref="O44">
    <cfRule type="expression" dxfId="166" priority="142">
      <formula>$F44="Fermeture"</formula>
    </cfRule>
    <cfRule type="expression" dxfId="165" priority="143">
      <formula>$F44="Modification"</formula>
    </cfRule>
    <cfRule type="expression" dxfId="164" priority="144">
      <formula>$F44="Création"</formula>
    </cfRule>
  </conditionalFormatting>
  <conditionalFormatting sqref="B44">
    <cfRule type="expression" dxfId="163" priority="139">
      <formula>$F44="Fermeture"</formula>
    </cfRule>
    <cfRule type="expression" dxfId="162" priority="140">
      <formula>$F44="Modification"</formula>
    </cfRule>
    <cfRule type="expression" dxfId="161" priority="141">
      <formula>$F44="Création"</formula>
    </cfRule>
  </conditionalFormatting>
  <conditionalFormatting sqref="B37">
    <cfRule type="expression" dxfId="160" priority="136">
      <formula>$F37="Fermeture"</formula>
    </cfRule>
    <cfRule type="expression" dxfId="159" priority="137">
      <formula>$F37="Modification"</formula>
    </cfRule>
    <cfRule type="expression" dxfId="158" priority="138">
      <formula>$F37="Création"</formula>
    </cfRule>
  </conditionalFormatting>
  <conditionalFormatting sqref="C36">
    <cfRule type="expression" dxfId="157" priority="134">
      <formula>$F36="Modification"</formula>
    </cfRule>
    <cfRule type="expression" dxfId="156" priority="135">
      <formula>$F36="Création"</formula>
    </cfRule>
  </conditionalFormatting>
  <conditionalFormatting sqref="C36">
    <cfRule type="expression" dxfId="155" priority="133">
      <formula>$F36="Fermeture"</formula>
    </cfRule>
  </conditionalFormatting>
  <conditionalFormatting sqref="B37">
    <cfRule type="expression" dxfId="154" priority="128">
      <formula>$F37="Modification"</formula>
    </cfRule>
    <cfRule type="expression" dxfId="153" priority="129">
      <formula>$F37="Création"</formula>
    </cfRule>
  </conditionalFormatting>
  <conditionalFormatting sqref="B37">
    <cfRule type="expression" dxfId="152" priority="127">
      <formula>$F37="Fermeture"</formula>
    </cfRule>
  </conditionalFormatting>
  <conditionalFormatting sqref="B40">
    <cfRule type="expression" dxfId="151" priority="125">
      <formula>$F40="Modification"</formula>
    </cfRule>
    <cfRule type="expression" dxfId="150" priority="126">
      <formula>$F40="Création"</formula>
    </cfRule>
  </conditionalFormatting>
  <conditionalFormatting sqref="B40">
    <cfRule type="expression" dxfId="149" priority="124">
      <formula>$F40="Fermeture"</formula>
    </cfRule>
  </conditionalFormatting>
  <conditionalFormatting sqref="B47">
    <cfRule type="expression" dxfId="148" priority="122">
      <formula>$F47="Modification"</formula>
    </cfRule>
    <cfRule type="expression" dxfId="147" priority="123">
      <formula>$F47="Création"</formula>
    </cfRule>
  </conditionalFormatting>
  <conditionalFormatting sqref="B47">
    <cfRule type="expression" dxfId="146" priority="121">
      <formula>$F47="Fermeture"</formula>
    </cfRule>
  </conditionalFormatting>
  <conditionalFormatting sqref="O43">
    <cfRule type="expression" dxfId="145" priority="118">
      <formula>$F43="Fermeture"</formula>
    </cfRule>
    <cfRule type="expression" dxfId="144" priority="119">
      <formula>$F43="Modification"</formula>
    </cfRule>
    <cfRule type="expression" dxfId="143" priority="120">
      <formula>$F43="Création"</formula>
    </cfRule>
  </conditionalFormatting>
  <conditionalFormatting sqref="B43">
    <cfRule type="expression" dxfId="142" priority="115">
      <formula>$F43="Fermeture"</formula>
    </cfRule>
    <cfRule type="expression" dxfId="141" priority="116">
      <formula>$F43="Modification"</formula>
    </cfRule>
    <cfRule type="expression" dxfId="140" priority="117">
      <formula>$F43="Création"</formula>
    </cfRule>
  </conditionalFormatting>
  <conditionalFormatting sqref="B36">
    <cfRule type="expression" dxfId="139" priority="112">
      <formula>$F36="Fermeture"</formula>
    </cfRule>
    <cfRule type="expression" dxfId="138" priority="113">
      <formula>$F36="Modification"</formula>
    </cfRule>
    <cfRule type="expression" dxfId="137" priority="114">
      <formula>$F36="Création"</formula>
    </cfRule>
  </conditionalFormatting>
  <conditionalFormatting sqref="B35">
    <cfRule type="expression" dxfId="136" priority="109">
      <formula>$F35="Fermeture"</formula>
    </cfRule>
    <cfRule type="expression" dxfId="135" priority="110">
      <formula>$F35="Modification"</formula>
    </cfRule>
    <cfRule type="expression" dxfId="134" priority="111">
      <formula>$F35="Création"</formula>
    </cfRule>
  </conditionalFormatting>
  <conditionalFormatting sqref="O35">
    <cfRule type="expression" dxfId="133" priority="106">
      <formula>$F35="Fermeture"</formula>
    </cfRule>
    <cfRule type="expression" dxfId="132" priority="107">
      <formula>$F35="Modification"</formula>
    </cfRule>
    <cfRule type="expression" dxfId="131" priority="108">
      <formula>$F35="Création"</formula>
    </cfRule>
  </conditionalFormatting>
  <conditionalFormatting sqref="O36">
    <cfRule type="expression" dxfId="130" priority="100">
      <formula>$F36="Fermeture"</formula>
    </cfRule>
    <cfRule type="expression" dxfId="129" priority="101">
      <formula>$F36="Modification"</formula>
    </cfRule>
    <cfRule type="expression" dxfId="128" priority="102">
      <formula>$F36="Création"</formula>
    </cfRule>
  </conditionalFormatting>
  <conditionalFormatting sqref="B34">
    <cfRule type="expression" dxfId="127" priority="98">
      <formula>$F34="Modification"</formula>
    </cfRule>
    <cfRule type="expression" dxfId="126" priority="99">
      <formula>$F34="Création"</formula>
    </cfRule>
  </conditionalFormatting>
  <conditionalFormatting sqref="B34">
    <cfRule type="expression" dxfId="125" priority="97">
      <formula>$F34="Fermeture"</formula>
    </cfRule>
  </conditionalFormatting>
  <conditionalFormatting sqref="C37">
    <cfRule type="expression" dxfId="124" priority="95">
      <formula>$F37="Modification"</formula>
    </cfRule>
    <cfRule type="expression" dxfId="123" priority="96">
      <formula>$F37="Création"</formula>
    </cfRule>
  </conditionalFormatting>
  <conditionalFormatting sqref="C37">
    <cfRule type="expression" dxfId="122" priority="94">
      <formula>$F37="Fermeture"</formula>
    </cfRule>
  </conditionalFormatting>
  <conditionalFormatting sqref="B38">
    <cfRule type="expression" dxfId="121" priority="92">
      <formula>$F38="Modification"</formula>
    </cfRule>
    <cfRule type="expression" dxfId="120" priority="93">
      <formula>$F38="Création"</formula>
    </cfRule>
  </conditionalFormatting>
  <conditionalFormatting sqref="B38">
    <cfRule type="expression" dxfId="119" priority="91">
      <formula>$F38="Fermeture"</formula>
    </cfRule>
  </conditionalFormatting>
  <conditionalFormatting sqref="B41">
    <cfRule type="expression" dxfId="118" priority="89">
      <formula>$F41="Modification"</formula>
    </cfRule>
    <cfRule type="expression" dxfId="117" priority="90">
      <formula>$F41="Création"</formula>
    </cfRule>
  </conditionalFormatting>
  <conditionalFormatting sqref="B41">
    <cfRule type="expression" dxfId="116" priority="88">
      <formula>$F41="Fermeture"</formula>
    </cfRule>
  </conditionalFormatting>
  <conditionalFormatting sqref="B48">
    <cfRule type="expression" dxfId="115" priority="86">
      <formula>$F48="Modification"</formula>
    </cfRule>
    <cfRule type="expression" dxfId="114" priority="87">
      <formula>$F48="Création"</formula>
    </cfRule>
  </conditionalFormatting>
  <conditionalFormatting sqref="B48">
    <cfRule type="expression" dxfId="113" priority="85">
      <formula>$F48="Fermeture"</formula>
    </cfRule>
  </conditionalFormatting>
  <conditionalFormatting sqref="O44">
    <cfRule type="expression" dxfId="112" priority="82">
      <formula>$F44="Fermeture"</formula>
    </cfRule>
    <cfRule type="expression" dxfId="111" priority="83">
      <formula>$F44="Modification"</formula>
    </cfRule>
    <cfRule type="expression" dxfId="110" priority="84">
      <formula>$F44="Création"</formula>
    </cfRule>
  </conditionalFormatting>
  <conditionalFormatting sqref="B44">
    <cfRule type="expression" dxfId="109" priority="79">
      <formula>$F44="Fermeture"</formula>
    </cfRule>
    <cfRule type="expression" dxfId="108" priority="80">
      <formula>$F44="Modification"</formula>
    </cfRule>
    <cfRule type="expression" dxfId="107" priority="81">
      <formula>$F44="Création"</formula>
    </cfRule>
  </conditionalFormatting>
  <conditionalFormatting sqref="B37">
    <cfRule type="expression" dxfId="106" priority="76">
      <formula>$F37="Fermeture"</formula>
    </cfRule>
    <cfRule type="expression" dxfId="105" priority="77">
      <formula>$F37="Modification"</formula>
    </cfRule>
    <cfRule type="expression" dxfId="104" priority="78">
      <formula>$F37="Création"</formula>
    </cfRule>
  </conditionalFormatting>
  <conditionalFormatting sqref="B33">
    <cfRule type="expression" dxfId="103" priority="74">
      <formula>$F33="Modification"</formula>
    </cfRule>
    <cfRule type="expression" dxfId="102" priority="75">
      <formula>$F33="Création"</formula>
    </cfRule>
  </conditionalFormatting>
  <conditionalFormatting sqref="B33">
    <cfRule type="expression" dxfId="101" priority="73">
      <formula>$F33="Fermeture"</formula>
    </cfRule>
  </conditionalFormatting>
  <conditionalFormatting sqref="C36">
    <cfRule type="expression" dxfId="100" priority="71">
      <formula>$F36="Modification"</formula>
    </cfRule>
    <cfRule type="expression" dxfId="99" priority="72">
      <formula>$F36="Création"</formula>
    </cfRule>
  </conditionalFormatting>
  <conditionalFormatting sqref="C36">
    <cfRule type="expression" dxfId="98" priority="70">
      <formula>$F36="Fermeture"</formula>
    </cfRule>
  </conditionalFormatting>
  <conditionalFormatting sqref="B37">
    <cfRule type="expression" dxfId="97" priority="68">
      <formula>$F37="Modification"</formula>
    </cfRule>
    <cfRule type="expression" dxfId="96" priority="69">
      <formula>$F37="Création"</formula>
    </cfRule>
  </conditionalFormatting>
  <conditionalFormatting sqref="B37">
    <cfRule type="expression" dxfId="95" priority="67">
      <formula>$F37="Fermeture"</formula>
    </cfRule>
  </conditionalFormatting>
  <conditionalFormatting sqref="B40">
    <cfRule type="expression" dxfId="94" priority="65">
      <formula>$F40="Modification"</formula>
    </cfRule>
    <cfRule type="expression" dxfId="93" priority="66">
      <formula>$F40="Création"</formula>
    </cfRule>
  </conditionalFormatting>
  <conditionalFormatting sqref="B40">
    <cfRule type="expression" dxfId="92" priority="64">
      <formula>$F40="Fermeture"</formula>
    </cfRule>
  </conditionalFormatting>
  <conditionalFormatting sqref="B47">
    <cfRule type="expression" dxfId="91" priority="62">
      <formula>$F47="Modification"</formula>
    </cfRule>
    <cfRule type="expression" dxfId="90" priority="63">
      <formula>$F47="Création"</formula>
    </cfRule>
  </conditionalFormatting>
  <conditionalFormatting sqref="B47">
    <cfRule type="expression" dxfId="89" priority="61">
      <formula>$F47="Fermeture"</formula>
    </cfRule>
  </conditionalFormatting>
  <conditionalFormatting sqref="O43">
    <cfRule type="expression" dxfId="88" priority="58">
      <formula>$F43="Fermeture"</formula>
    </cfRule>
    <cfRule type="expression" dxfId="87" priority="59">
      <formula>$F43="Modification"</formula>
    </cfRule>
    <cfRule type="expression" dxfId="86" priority="60">
      <formula>$F43="Création"</formula>
    </cfRule>
  </conditionalFormatting>
  <conditionalFormatting sqref="B43">
    <cfRule type="expression" dxfId="85" priority="55">
      <formula>$F43="Fermeture"</formula>
    </cfRule>
    <cfRule type="expression" dxfId="84" priority="56">
      <formula>$F43="Modification"</formula>
    </cfRule>
    <cfRule type="expression" dxfId="83" priority="57">
      <formula>$F43="Création"</formula>
    </cfRule>
  </conditionalFormatting>
  <conditionalFormatting sqref="C38">
    <cfRule type="expression" dxfId="82" priority="53">
      <formula>$F38="Modification"</formula>
    </cfRule>
    <cfRule type="expression" dxfId="81" priority="54">
      <formula>$F38="Création"</formula>
    </cfRule>
  </conditionalFormatting>
  <conditionalFormatting sqref="C38">
    <cfRule type="expression" dxfId="80" priority="52">
      <formula>$F38="Fermeture"</formula>
    </cfRule>
  </conditionalFormatting>
  <conditionalFormatting sqref="O38">
    <cfRule type="expression" dxfId="79" priority="49">
      <formula>$F38="Fermeture"</formula>
    </cfRule>
    <cfRule type="expression" dxfId="78" priority="50">
      <formula>$F38="Modification"</formula>
    </cfRule>
    <cfRule type="expression" dxfId="77" priority="51">
      <formula>$F38="Création"</formula>
    </cfRule>
  </conditionalFormatting>
  <conditionalFormatting sqref="B39">
    <cfRule type="expression" dxfId="76" priority="47">
      <formula>$F39="Modification"</formula>
    </cfRule>
    <cfRule type="expression" dxfId="75" priority="48">
      <formula>$F39="Création"</formula>
    </cfRule>
  </conditionalFormatting>
  <conditionalFormatting sqref="B39">
    <cfRule type="expression" dxfId="74" priority="46">
      <formula>$F39="Fermeture"</formula>
    </cfRule>
  </conditionalFormatting>
  <conditionalFormatting sqref="B42">
    <cfRule type="expression" dxfId="73" priority="44">
      <formula>$F42="Modification"</formula>
    </cfRule>
    <cfRule type="expression" dxfId="72" priority="45">
      <formula>$F42="Création"</formula>
    </cfRule>
  </conditionalFormatting>
  <conditionalFormatting sqref="B42">
    <cfRule type="expression" dxfId="71" priority="43">
      <formula>$F42="Fermeture"</formula>
    </cfRule>
  </conditionalFormatting>
  <conditionalFormatting sqref="B49">
    <cfRule type="expression" dxfId="70" priority="41">
      <formula>$F49="Modification"</formula>
    </cfRule>
    <cfRule type="expression" dxfId="69" priority="42">
      <formula>$F49="Création"</formula>
    </cfRule>
  </conditionalFormatting>
  <conditionalFormatting sqref="B49">
    <cfRule type="expression" dxfId="68" priority="40">
      <formula>$F49="Fermeture"</formula>
    </cfRule>
  </conditionalFormatting>
  <conditionalFormatting sqref="O45">
    <cfRule type="expression" dxfId="67" priority="37">
      <formula>$F45="Fermeture"</formula>
    </cfRule>
    <cfRule type="expression" dxfId="66" priority="38">
      <formula>$F45="Modification"</formula>
    </cfRule>
    <cfRule type="expression" dxfId="65" priority="39">
      <formula>$F45="Création"</formula>
    </cfRule>
  </conditionalFormatting>
  <conditionalFormatting sqref="B45">
    <cfRule type="expression" dxfId="64" priority="34">
      <formula>$F45="Fermeture"</formula>
    </cfRule>
    <cfRule type="expression" dxfId="63" priority="35">
      <formula>$F45="Modification"</formula>
    </cfRule>
    <cfRule type="expression" dxfId="62" priority="36">
      <formula>$F45="Création"</formula>
    </cfRule>
  </conditionalFormatting>
  <conditionalFormatting sqref="B38">
    <cfRule type="expression" dxfId="61" priority="31">
      <formula>$F38="Fermeture"</formula>
    </cfRule>
    <cfRule type="expression" dxfId="60" priority="32">
      <formula>$F38="Modification"</formula>
    </cfRule>
    <cfRule type="expression" dxfId="59" priority="33">
      <formula>$F38="Création"</formula>
    </cfRule>
  </conditionalFormatting>
  <conditionalFormatting sqref="C37">
    <cfRule type="expression" dxfId="58" priority="29">
      <formula>$F37="Modification"</formula>
    </cfRule>
    <cfRule type="expression" dxfId="57" priority="30">
      <formula>$F37="Création"</formula>
    </cfRule>
  </conditionalFormatting>
  <conditionalFormatting sqref="C37">
    <cfRule type="expression" dxfId="56" priority="28">
      <formula>$F37="Fermeture"</formula>
    </cfRule>
  </conditionalFormatting>
  <conditionalFormatting sqref="B38">
    <cfRule type="expression" dxfId="55" priority="26">
      <formula>$F38="Modification"</formula>
    </cfRule>
    <cfRule type="expression" dxfId="54" priority="27">
      <formula>$F38="Création"</formula>
    </cfRule>
  </conditionalFormatting>
  <conditionalFormatting sqref="B38">
    <cfRule type="expression" dxfId="53" priority="25">
      <formula>$F38="Fermeture"</formula>
    </cfRule>
  </conditionalFormatting>
  <conditionalFormatting sqref="B41">
    <cfRule type="expression" dxfId="52" priority="23">
      <formula>$F41="Modification"</formula>
    </cfRule>
    <cfRule type="expression" dxfId="51" priority="24">
      <formula>$F41="Création"</formula>
    </cfRule>
  </conditionalFormatting>
  <conditionalFormatting sqref="B41">
    <cfRule type="expression" dxfId="50" priority="22">
      <formula>$F41="Fermeture"</formula>
    </cfRule>
  </conditionalFormatting>
  <conditionalFormatting sqref="B48">
    <cfRule type="expression" dxfId="49" priority="20">
      <formula>$F48="Modification"</formula>
    </cfRule>
    <cfRule type="expression" dxfId="48" priority="21">
      <formula>$F48="Création"</formula>
    </cfRule>
  </conditionalFormatting>
  <conditionalFormatting sqref="B48">
    <cfRule type="expression" dxfId="47" priority="19">
      <formula>$F48="Fermeture"</formula>
    </cfRule>
  </conditionalFormatting>
  <conditionalFormatting sqref="O44">
    <cfRule type="expression" dxfId="46" priority="16">
      <formula>$F44="Fermeture"</formula>
    </cfRule>
    <cfRule type="expression" dxfId="45" priority="17">
      <formula>$F44="Modification"</formula>
    </cfRule>
    <cfRule type="expression" dxfId="44" priority="18">
      <formula>$F44="Création"</formula>
    </cfRule>
  </conditionalFormatting>
  <conditionalFormatting sqref="B44">
    <cfRule type="expression" dxfId="43" priority="13">
      <formula>$F44="Fermeture"</formula>
    </cfRule>
    <cfRule type="expression" dxfId="42" priority="14">
      <formula>$F44="Modification"</formula>
    </cfRule>
    <cfRule type="expression" dxfId="41" priority="15">
      <formula>$F44="Création"</formula>
    </cfRule>
  </conditionalFormatting>
  <conditionalFormatting sqref="B37">
    <cfRule type="expression" dxfId="40" priority="10">
      <formula>$F37="Fermeture"</formula>
    </cfRule>
    <cfRule type="expression" dxfId="39" priority="11">
      <formula>$F37="Modification"</formula>
    </cfRule>
    <cfRule type="expression" dxfId="38" priority="12">
      <formula>$F37="Création"</formula>
    </cfRule>
  </conditionalFormatting>
  <conditionalFormatting sqref="B36">
    <cfRule type="expression" dxfId="37" priority="7">
      <formula>$F36="Fermeture"</formula>
    </cfRule>
    <cfRule type="expression" dxfId="36" priority="8">
      <formula>$F36="Modification"</formula>
    </cfRule>
    <cfRule type="expression" dxfId="35" priority="9">
      <formula>$F36="Création"</formula>
    </cfRule>
  </conditionalFormatting>
  <conditionalFormatting sqref="O36">
    <cfRule type="expression" dxfId="34" priority="4">
      <formula>$F36="Fermeture"</formula>
    </cfRule>
    <cfRule type="expression" dxfId="33" priority="5">
      <formula>$F36="Modification"</formula>
    </cfRule>
    <cfRule type="expression" dxfId="32" priority="6">
      <formula>$F36="Création"</formula>
    </cfRule>
  </conditionalFormatting>
  <conditionalFormatting sqref="O37">
    <cfRule type="expression" dxfId="31" priority="1">
      <formula>$F37="Fermeture"</formula>
    </cfRule>
    <cfRule type="expression" dxfId="30" priority="2">
      <formula>$F37="Modification"</formula>
    </cfRule>
    <cfRule type="expression" dxfId="29" priority="3">
      <formula>$F37="Création"</formula>
    </cfRule>
  </conditionalFormatting>
  <dataValidations count="6">
    <dataValidation type="list" allowBlank="1" showInputMessage="1" showErrorMessage="1" sqref="M19:M302" xr:uid="{479795C5-909B-4AE2-9881-EFE3319EB9D1}">
      <formula1>List_Mutualisation</formula1>
    </dataValidation>
    <dataValidation type="list" allowBlank="1" showInputMessage="1" showErrorMessage="1" sqref="H19:H302" xr:uid="{A3DDB933-5170-4C31-A89C-0731F28E5A87}">
      <formula1>List_CNU</formula1>
    </dataValidation>
    <dataValidation type="list" allowBlank="1" showInputMessage="1" showErrorMessage="1" sqref="C19:C302" xr:uid="{1BB5132C-B000-4A3F-A03B-07FE670CF54E}">
      <formula1>"UE, ECUE, BLOC, OPTION, Parcours Pédagogique"</formula1>
    </dataValidation>
    <dataValidation type="list" allowBlank="1" showInputMessage="1" showErrorMessage="1" sqref="F19:F302" xr:uid="{5AE22C65-C596-4422-A99D-54C42B97053E}">
      <formula1>List_Statut</formula1>
    </dataValidation>
    <dataValidation type="list" allowBlank="1" showInputMessage="1" showErrorMessage="1" sqref="E19:E302" xr:uid="{BB0019CC-A090-4B55-B19B-528DE39AE908}">
      <formula1>List_Type</formula1>
    </dataValidation>
    <dataValidation type="list" allowBlank="1" showInputMessage="1" showErrorMessage="1" sqref="L19:L302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74" zoomScaleNormal="25" workbookViewId="0">
      <pane ySplit="18" topLeftCell="A25" activePane="bottomLeft" state="frozen"/>
      <selection activeCell="D25" sqref="D25"/>
      <selection pane="bottomLeft" activeCell="D49" sqref="D49:D50"/>
    </sheetView>
  </sheetViews>
  <sheetFormatPr baseColWidth="10" defaultColWidth="11.453125" defaultRowHeight="14.5" x14ac:dyDescent="0.35"/>
  <cols>
    <col min="1" max="1" width="39" style="14" customWidth="1"/>
    <col min="2" max="2" width="50.7265625" style="14" customWidth="1"/>
    <col min="3" max="3" width="15.54296875" style="18" customWidth="1"/>
    <col min="4" max="4" width="20.81640625" style="14" customWidth="1"/>
    <col min="5" max="6" width="15.54296875" style="14" customWidth="1"/>
    <col min="7" max="7" width="22.7265625" style="14" customWidth="1"/>
    <col min="8" max="8" width="27.1796875" style="14" customWidth="1"/>
    <col min="9" max="9" width="35.26953125" style="14" customWidth="1"/>
    <col min="10" max="10" width="19.453125" style="14" customWidth="1"/>
    <col min="11" max="11" width="40.7265625" style="14" customWidth="1"/>
    <col min="12" max="12" width="31.7265625" style="14" customWidth="1"/>
    <col min="13" max="13" width="22.453125" style="14" customWidth="1"/>
    <col min="14" max="15" width="20.26953125" style="14" customWidth="1"/>
    <col min="16" max="16" width="21.81640625" style="14" customWidth="1"/>
    <col min="17" max="17" width="20.54296875" style="14" customWidth="1"/>
    <col min="18" max="18" width="17.26953125" style="14" customWidth="1"/>
    <col min="19" max="19" width="44" style="14" customWidth="1"/>
    <col min="20" max="20" width="46.54296875" style="14" customWidth="1"/>
  </cols>
  <sheetData>
    <row r="1" spans="1:19" x14ac:dyDescent="0.35">
      <c r="A1" s="149"/>
      <c r="B1" s="149"/>
      <c r="C1" s="149"/>
      <c r="D1" s="149"/>
      <c r="E1" s="149"/>
      <c r="F1" s="149"/>
      <c r="G1" s="149"/>
      <c r="H1" s="149"/>
      <c r="I1" s="149"/>
      <c r="J1" s="34"/>
    </row>
    <row r="2" spans="1:19" x14ac:dyDescent="0.35">
      <c r="A2" s="149"/>
      <c r="B2" s="149"/>
      <c r="C2" s="149"/>
      <c r="D2" s="149"/>
      <c r="E2" s="149"/>
      <c r="F2" s="149"/>
      <c r="G2" s="149"/>
      <c r="H2" s="149"/>
      <c r="I2" s="149"/>
      <c r="J2" s="34"/>
    </row>
    <row r="3" spans="1:19" x14ac:dyDescent="0.35">
      <c r="A3" s="149"/>
      <c r="B3" s="149"/>
      <c r="C3" s="149"/>
      <c r="D3" s="149"/>
      <c r="E3" s="149"/>
      <c r="F3" s="149"/>
      <c r="G3" s="149"/>
      <c r="H3" s="149"/>
      <c r="I3" s="149"/>
      <c r="J3" s="34"/>
    </row>
    <row r="4" spans="1:19" x14ac:dyDescent="0.35">
      <c r="A4" s="149"/>
      <c r="B4" s="149"/>
      <c r="C4" s="149"/>
      <c r="D4" s="149"/>
      <c r="E4" s="149"/>
      <c r="F4" s="149"/>
      <c r="G4" s="149"/>
      <c r="H4" s="149"/>
      <c r="I4" s="149"/>
      <c r="J4" s="34"/>
    </row>
    <row r="5" spans="1:19" x14ac:dyDescent="0.35">
      <c r="A5" s="149"/>
      <c r="B5" s="149"/>
      <c r="C5" s="149"/>
      <c r="D5" s="149"/>
      <c r="E5" s="149"/>
      <c r="F5" s="149"/>
      <c r="G5" s="149"/>
      <c r="H5" s="149"/>
      <c r="I5" s="149"/>
      <c r="J5" s="34"/>
    </row>
    <row r="6" spans="1:19" x14ac:dyDescent="0.35">
      <c r="A6" s="149"/>
      <c r="B6" s="149"/>
      <c r="C6" s="149"/>
      <c r="D6" s="149"/>
      <c r="E6" s="149"/>
      <c r="F6" s="149"/>
      <c r="G6" s="149"/>
      <c r="H6" s="149"/>
      <c r="I6" s="149"/>
      <c r="J6" s="34"/>
    </row>
    <row r="7" spans="1:19" ht="14.5" customHeight="1" x14ac:dyDescent="0.35">
      <c r="A7" s="184" t="s">
        <v>231</v>
      </c>
      <c r="B7" s="148" t="str">
        <f>'Fiche Générale'!B3</f>
        <v>Portail_SV</v>
      </c>
      <c r="C7" s="151" t="s">
        <v>315</v>
      </c>
      <c r="D7" s="151"/>
      <c r="E7" s="187" t="str">
        <f>'Fiche Générale'!B4</f>
        <v>Sciences de la vie-Chimie</v>
      </c>
      <c r="F7" s="188"/>
      <c r="G7" s="151" t="s">
        <v>316</v>
      </c>
      <c r="H7" s="148">
        <f>'Fiche Générale'!B5</f>
        <v>0</v>
      </c>
      <c r="I7" s="148"/>
      <c r="J7" s="35"/>
      <c r="K7" s="19"/>
    </row>
    <row r="8" spans="1:19" ht="14.5" customHeight="1" x14ac:dyDescent="0.35">
      <c r="A8" s="185"/>
      <c r="B8" s="148"/>
      <c r="C8" s="151"/>
      <c r="D8" s="151"/>
      <c r="E8" s="187"/>
      <c r="F8" s="188"/>
      <c r="G8" s="151"/>
      <c r="H8" s="148"/>
      <c r="I8" s="148"/>
      <c r="J8" s="35"/>
      <c r="K8" s="19"/>
    </row>
    <row r="9" spans="1:19" ht="14.5" customHeight="1" x14ac:dyDescent="0.35">
      <c r="A9" s="185"/>
      <c r="B9" s="148"/>
      <c r="C9" s="151"/>
      <c r="D9" s="151"/>
      <c r="E9" s="187"/>
      <c r="F9" s="188"/>
      <c r="G9" s="151"/>
      <c r="H9" s="148"/>
      <c r="I9" s="148"/>
      <c r="J9" s="35"/>
      <c r="K9" s="19"/>
    </row>
    <row r="10" spans="1:19" ht="14.5" customHeight="1" x14ac:dyDescent="0.35">
      <c r="A10" s="185"/>
      <c r="B10" s="148"/>
      <c r="C10" s="158" t="s">
        <v>234</v>
      </c>
      <c r="D10" s="158"/>
      <c r="E10" s="162" t="str">
        <f>'Fiche Générale'!B9</f>
        <v>Double licence Chimie Sciences de la Vie</v>
      </c>
      <c r="F10" s="163"/>
      <c r="G10" s="163"/>
      <c r="H10" s="163"/>
      <c r="I10" s="164"/>
      <c r="J10" s="36"/>
      <c r="K10" s="19"/>
    </row>
    <row r="11" spans="1:19" ht="14.5" customHeight="1" x14ac:dyDescent="0.35">
      <c r="A11" s="186"/>
      <c r="B11" s="148"/>
      <c r="C11" s="158"/>
      <c r="D11" s="158"/>
      <c r="E11" s="165"/>
      <c r="F11" s="166"/>
      <c r="G11" s="166"/>
      <c r="H11" s="166"/>
      <c r="I11" s="167"/>
      <c r="J11" s="36"/>
      <c r="K11" s="19"/>
    </row>
    <row r="12" spans="1:19" x14ac:dyDescent="0.35">
      <c r="C12" s="14"/>
      <c r="I12" s="32"/>
      <c r="J12" s="32"/>
      <c r="M12" s="154" t="s">
        <v>317</v>
      </c>
      <c r="N12" s="155"/>
      <c r="O12" s="168"/>
      <c r="P12" s="154" t="s">
        <v>318</v>
      </c>
      <c r="Q12" s="155"/>
      <c r="R12" s="155"/>
      <c r="S12" s="168"/>
    </row>
    <row r="13" spans="1:19" x14ac:dyDescent="0.35">
      <c r="A13" s="170" t="s">
        <v>235</v>
      </c>
      <c r="B13" s="172" t="str">
        <f>'S6 Maquette'!B13:B14</f>
        <v>3 ème Année de Licence</v>
      </c>
      <c r="C13" s="172"/>
      <c r="D13" s="170" t="s">
        <v>319</v>
      </c>
      <c r="E13" s="172">
        <f>'S6 Maquette'!E13:F14</f>
        <v>0</v>
      </c>
      <c r="F13" s="172"/>
      <c r="G13" s="172"/>
      <c r="I13" s="32"/>
      <c r="J13" s="32"/>
      <c r="M13" s="156"/>
      <c r="N13" s="157"/>
      <c r="O13" s="169"/>
      <c r="P13" s="156"/>
      <c r="Q13" s="157"/>
      <c r="R13" s="157"/>
      <c r="S13" s="169"/>
    </row>
    <row r="14" spans="1:19" x14ac:dyDescent="0.35">
      <c r="A14" s="171"/>
      <c r="B14" s="172"/>
      <c r="C14" s="172"/>
      <c r="D14" s="171"/>
      <c r="E14" s="172"/>
      <c r="F14" s="172"/>
      <c r="G14" s="172"/>
      <c r="I14" s="32"/>
      <c r="J14" s="32"/>
      <c r="M14" s="150" t="s">
        <v>320</v>
      </c>
      <c r="N14" s="154" t="s">
        <v>321</v>
      </c>
      <c r="O14" s="168"/>
      <c r="P14" s="149"/>
      <c r="Q14" s="175"/>
      <c r="R14" s="178"/>
      <c r="S14" s="170"/>
    </row>
    <row r="15" spans="1:19" x14ac:dyDescent="0.35">
      <c r="A15" s="170" t="s">
        <v>322</v>
      </c>
      <c r="B15" s="180" t="str">
        <f>'S6 Maquette'!B15:B16</f>
        <v>Semestre 6</v>
      </c>
      <c r="C15" s="181"/>
      <c r="D15" s="170" t="s">
        <v>323</v>
      </c>
      <c r="E15" s="172">
        <f>'S6 Maquette'!E15:F16</f>
        <v>0</v>
      </c>
      <c r="F15" s="172"/>
      <c r="G15" s="172"/>
      <c r="I15" s="32"/>
      <c r="J15" s="32"/>
      <c r="M15" s="150"/>
      <c r="N15" s="173"/>
      <c r="O15" s="174"/>
      <c r="P15" s="149"/>
      <c r="Q15" s="176"/>
      <c r="R15" s="178"/>
      <c r="S15" s="179"/>
    </row>
    <row r="16" spans="1:19" x14ac:dyDescent="0.35">
      <c r="A16" s="171"/>
      <c r="B16" s="182"/>
      <c r="C16" s="183"/>
      <c r="D16" s="171"/>
      <c r="E16" s="172"/>
      <c r="F16" s="172"/>
      <c r="G16" s="172"/>
      <c r="I16" s="32"/>
      <c r="J16" s="32"/>
      <c r="M16" s="150"/>
      <c r="N16" s="173"/>
      <c r="O16" s="174"/>
      <c r="P16" s="149"/>
      <c r="Q16" s="176"/>
      <c r="R16" s="178"/>
      <c r="S16" s="179"/>
    </row>
    <row r="17" spans="1:20" x14ac:dyDescent="0.35">
      <c r="L17" s="15"/>
      <c r="M17" s="150"/>
      <c r="N17" s="156"/>
      <c r="O17" s="169"/>
      <c r="P17" s="149"/>
      <c r="Q17" s="177"/>
      <c r="R17" s="178"/>
      <c r="S17" s="171"/>
    </row>
    <row r="18" spans="1:20" ht="59.5" customHeight="1" x14ac:dyDescent="0.35">
      <c r="A18" s="3" t="s">
        <v>324</v>
      </c>
      <c r="B18" s="33" t="s">
        <v>325</v>
      </c>
      <c r="C18" s="3" t="s">
        <v>5</v>
      </c>
      <c r="D18" s="3" t="s">
        <v>326</v>
      </c>
      <c r="E18" s="3" t="s">
        <v>327</v>
      </c>
      <c r="F18" s="3" t="s">
        <v>328</v>
      </c>
      <c r="G18" s="3" t="s">
        <v>329</v>
      </c>
      <c r="H18" s="3" t="s">
        <v>330</v>
      </c>
      <c r="I18" s="3" t="s">
        <v>331</v>
      </c>
      <c r="J18" s="3" t="s">
        <v>332</v>
      </c>
      <c r="K18" s="3" t="s">
        <v>333</v>
      </c>
      <c r="L18" s="3" t="s">
        <v>334</v>
      </c>
      <c r="M18" s="3" t="s">
        <v>335</v>
      </c>
      <c r="N18" s="3" t="s">
        <v>325</v>
      </c>
      <c r="O18" s="3" t="s">
        <v>336</v>
      </c>
      <c r="P18" s="3" t="s">
        <v>337</v>
      </c>
      <c r="Q18" s="3" t="s">
        <v>325</v>
      </c>
      <c r="R18" s="3" t="s">
        <v>336</v>
      </c>
      <c r="S18" s="4" t="s">
        <v>338</v>
      </c>
      <c r="T18" s="4" t="s">
        <v>339</v>
      </c>
    </row>
    <row r="19" spans="1:20" ht="30.65" customHeight="1" x14ac:dyDescent="0.35">
      <c r="A19" s="50" t="str">
        <f>'S6 Maquette'!B19</f>
        <v>UE Competences transversales 6</v>
      </c>
      <c r="B19" s="51" t="str">
        <f>'S6 Maquette'!C19</f>
        <v>UE</v>
      </c>
      <c r="C19" s="54">
        <f>'S6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2"/>
    </row>
    <row r="20" spans="1:20" ht="30.65" customHeight="1" x14ac:dyDescent="0.35">
      <c r="A20" s="50" t="str">
        <f>'S6 Maquette'!B20</f>
        <v>Competences numeriques 3</v>
      </c>
      <c r="B20" s="51" t="str">
        <f>'S6 Maquette'!C20</f>
        <v>ECUE</v>
      </c>
      <c r="C20" s="54">
        <f>'S6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2"/>
    </row>
    <row r="21" spans="1:20" ht="30.65" customHeight="1" x14ac:dyDescent="0.35">
      <c r="A21" s="50" t="str">
        <f>'S6 Maquette'!B21</f>
        <v xml:space="preserve">Competences informationnelles 3 </v>
      </c>
      <c r="B21" s="51" t="str">
        <f>'S6 Maquette'!C21</f>
        <v>ECUE</v>
      </c>
      <c r="C21" s="54">
        <f>'S6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2"/>
    </row>
    <row r="22" spans="1:20" ht="30.65" customHeight="1" x14ac:dyDescent="0.35">
      <c r="A22" s="50" t="str">
        <f>'S6 Maquette'!B22</f>
        <v>Anglais 6</v>
      </c>
      <c r="B22" s="51" t="str">
        <f>'S6 Maquette'!C22</f>
        <v>ECUE</v>
      </c>
      <c r="C22" s="54">
        <f>'S6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2"/>
    </row>
    <row r="23" spans="1:20" ht="30.65" customHeight="1" x14ac:dyDescent="0.35">
      <c r="A23" s="64" t="str">
        <f>'S6 Maquette'!B23</f>
        <v>UE CHIMIE: Chimie organique avancée 2</v>
      </c>
      <c r="B23" s="65" t="str">
        <f>'S6 Maquette'!C23</f>
        <v>UE</v>
      </c>
      <c r="C23" s="39">
        <f>'S6 Maquette'!F23</f>
        <v>0</v>
      </c>
      <c r="D23" s="93" t="s">
        <v>340</v>
      </c>
      <c r="E23" s="57"/>
      <c r="F23" s="57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80" t="s">
        <v>341</v>
      </c>
    </row>
    <row r="24" spans="1:20" ht="30.65" customHeight="1" x14ac:dyDescent="0.35">
      <c r="A24" s="64" t="str">
        <f>'S6 Maquette'!B24</f>
        <v>ECUE CHIMIE: Outils mécanistiques et réactivité 2</v>
      </c>
      <c r="B24" s="65" t="str">
        <f>'S6 Maquette'!C24</f>
        <v>ECUE</v>
      </c>
      <c r="C24" s="39">
        <f>'S6 Maquette'!F24</f>
        <v>0</v>
      </c>
      <c r="D24" s="93" t="s">
        <v>340</v>
      </c>
      <c r="E24" s="57"/>
      <c r="F24" s="57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80" t="s">
        <v>341</v>
      </c>
    </row>
    <row r="25" spans="1:20" ht="30.65" customHeight="1" x14ac:dyDescent="0.35">
      <c r="A25" s="64" t="str">
        <f>'S6 Maquette'!B25</f>
        <v>ECUE CHIMIE: Stratégie de synthèse 2</v>
      </c>
      <c r="B25" s="65" t="str">
        <f>'S6 Maquette'!C25</f>
        <v>ECUE</v>
      </c>
      <c r="C25" s="39">
        <f>'S6 Maquette'!F25</f>
        <v>0</v>
      </c>
      <c r="D25" s="93" t="s">
        <v>340</v>
      </c>
      <c r="E25" s="57"/>
      <c r="F25" s="57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80" t="s">
        <v>341</v>
      </c>
    </row>
    <row r="26" spans="1:20" ht="30.65" customHeight="1" x14ac:dyDescent="0.35">
      <c r="A26" s="64" t="str">
        <f>'S6 Maquette'!B26</f>
        <v>UE CHIMIE : Multi-spectroscopies et options</v>
      </c>
      <c r="B26" s="65" t="str">
        <f>'S6 Maquette'!C26</f>
        <v>UE</v>
      </c>
      <c r="C26" s="39">
        <f>'S6 Maquette'!F26</f>
        <v>0</v>
      </c>
      <c r="D26" s="93" t="s">
        <v>340</v>
      </c>
      <c r="E26" s="57"/>
      <c r="F26" s="57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80" t="s">
        <v>341</v>
      </c>
    </row>
    <row r="27" spans="1:20" ht="30.65" customHeight="1" x14ac:dyDescent="0.35">
      <c r="A27" s="64" t="str">
        <f>'S6 Maquette'!B27</f>
        <v>Elucidation structurale</v>
      </c>
      <c r="B27" s="65" t="str">
        <f>'S6 Maquette'!C27</f>
        <v>ECUE</v>
      </c>
      <c r="C27" s="39">
        <f>'S6 Maquette'!F27</f>
        <v>0</v>
      </c>
      <c r="D27" s="93" t="s">
        <v>340</v>
      </c>
      <c r="E27" s="5"/>
      <c r="F27" s="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80" t="s">
        <v>341</v>
      </c>
    </row>
    <row r="28" spans="1:20" ht="30.65" customHeight="1" x14ac:dyDescent="0.35">
      <c r="A28" s="64" t="str">
        <f>'S6 Maquette'!B28</f>
        <v>ECUE CHIMIE: Option</v>
      </c>
      <c r="B28" s="65" t="str">
        <f>'S6 Maquette'!C28</f>
        <v>ECUE</v>
      </c>
      <c r="C28" s="39">
        <f>'S6 Maquette'!F28</f>
        <v>0</v>
      </c>
      <c r="D28" s="93" t="s">
        <v>340</v>
      </c>
      <c r="E28" s="5"/>
      <c r="F28" s="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80" t="s">
        <v>341</v>
      </c>
    </row>
    <row r="29" spans="1:20" ht="30.65" customHeight="1" x14ac:dyDescent="0.35">
      <c r="A29" s="64" t="str">
        <f>'S6 Maquette'!B29</f>
        <v>Min 1 ECUE Max 1 ECUE</v>
      </c>
      <c r="B29" s="65" t="str">
        <f>'S6 Maquette'!C29</f>
        <v>OPTION</v>
      </c>
      <c r="C29" s="39">
        <f>'S6 Maquette'!F29</f>
        <v>0</v>
      </c>
      <c r="D29" s="5"/>
      <c r="E29" s="5"/>
      <c r="F29" s="5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80" t="s">
        <v>341</v>
      </c>
    </row>
    <row r="30" spans="1:20" ht="30.65" customHeight="1" x14ac:dyDescent="0.35">
      <c r="A30" s="64" t="str">
        <f>'S6 Maquette'!B30</f>
        <v>ECUE CHIMIE: Génie chimique</v>
      </c>
      <c r="B30" s="65" t="str">
        <f>'S6 Maquette'!C30</f>
        <v>ECUE</v>
      </c>
      <c r="C30" s="39">
        <f>'S6 Maquette'!F30</f>
        <v>0</v>
      </c>
      <c r="D30" s="5"/>
      <c r="E30" s="5"/>
      <c r="F30" s="5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80" t="s">
        <v>341</v>
      </c>
    </row>
    <row r="31" spans="1:20" ht="30.65" customHeight="1" x14ac:dyDescent="0.35">
      <c r="A31" s="64" t="str">
        <f>'S6 Maquette'!B31</f>
        <v>ECUE CHIMIE: Modélisation moléculaire</v>
      </c>
      <c r="B31" s="65" t="str">
        <f>'S6 Maquette'!C31</f>
        <v>ECUE</v>
      </c>
      <c r="C31" s="39">
        <f>'S6 Maquette'!F31</f>
        <v>0</v>
      </c>
      <c r="D31" s="5"/>
      <c r="E31" s="5"/>
      <c r="F31" s="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80" t="s">
        <v>341</v>
      </c>
    </row>
    <row r="32" spans="1:20" ht="30.65" customHeight="1" x14ac:dyDescent="0.35">
      <c r="A32" s="64" t="str">
        <f>'S6 Maquette'!B32</f>
        <v>ECUE CHIMIE : polymères</v>
      </c>
      <c r="B32" s="65" t="str">
        <f>'S6 Maquette'!C32</f>
        <v>ECUE</v>
      </c>
      <c r="C32" s="39">
        <f>'S6 Maquette'!F32</f>
        <v>0</v>
      </c>
      <c r="D32" s="5"/>
      <c r="E32" s="5"/>
      <c r="F32" s="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80" t="s">
        <v>341</v>
      </c>
    </row>
    <row r="33" spans="1:20" ht="30.65" customHeight="1" x14ac:dyDescent="0.35">
      <c r="A33" s="64" t="str">
        <f>'S6 Maquette'!B33</f>
        <v>UE SV ou chimie DL: Stat. et Anal. Met. Sec.</v>
      </c>
      <c r="B33" s="65" t="str">
        <f>'S6 Maquette'!C33</f>
        <v>UE</v>
      </c>
      <c r="C33" s="39"/>
      <c r="D33" s="5"/>
      <c r="E33" s="5"/>
      <c r="F33" s="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80" t="s">
        <v>342</v>
      </c>
    </row>
    <row r="34" spans="1:20" ht="30.65" customHeight="1" x14ac:dyDescent="0.35">
      <c r="A34" s="64" t="str">
        <f>'S6 Maquette'!B34</f>
        <v>ECUE  SV: Statistiques 2</v>
      </c>
      <c r="B34" s="65" t="str">
        <f>'S6 Maquette'!C34</f>
        <v>ECUE</v>
      </c>
      <c r="C34" s="39"/>
      <c r="D34" s="5">
        <v>0.75</v>
      </c>
      <c r="E34" s="5"/>
      <c r="F34" s="5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80" t="s">
        <v>342</v>
      </c>
    </row>
    <row r="35" spans="1:20" ht="30.65" customHeight="1" x14ac:dyDescent="0.35">
      <c r="A35" s="64" t="str">
        <f>'S6 Maquette'!B35</f>
        <v>ECUE  SV: Analyses des métabolites secondaires</v>
      </c>
      <c r="B35" s="65" t="str">
        <f>'S6 Maquette'!C35</f>
        <v>ECUE</v>
      </c>
      <c r="C35" s="39"/>
      <c r="D35" s="5">
        <v>0.25</v>
      </c>
      <c r="E35" s="5"/>
      <c r="F35" s="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80" t="s">
        <v>342</v>
      </c>
    </row>
    <row r="36" spans="1:20" ht="30.65" customHeight="1" x14ac:dyDescent="0.35">
      <c r="A36" s="64" t="str">
        <f>'S6 Maquette'!B36</f>
        <v>Choix du parcours pédagogique: min 1, max 1</v>
      </c>
      <c r="B36" s="65" t="str">
        <f>'S6 Maquette'!C36</f>
        <v>OPTION</v>
      </c>
      <c r="C36" s="39"/>
      <c r="D36" s="5"/>
      <c r="E36" s="5"/>
      <c r="F36" s="5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80" t="s">
        <v>342</v>
      </c>
    </row>
    <row r="37" spans="1:20" ht="30.65" customHeight="1" x14ac:dyDescent="0.35">
      <c r="A37" s="64" t="str">
        <f>'S6 Maquette'!B37</f>
        <v>Parcours SV 1: Biologie des Organismes et des Ecosystèmes (BOE)</v>
      </c>
      <c r="B37" s="65" t="str">
        <f>'S6 Maquette'!C37</f>
        <v>Parcours Pédagogique</v>
      </c>
      <c r="C37" s="39"/>
      <c r="D37" s="5"/>
      <c r="E37" s="5"/>
      <c r="F37" s="5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80" t="s">
        <v>342</v>
      </c>
    </row>
    <row r="38" spans="1:20" ht="30.65" customHeight="1" x14ac:dyDescent="0.35">
      <c r="A38" s="64" t="str">
        <f>'S6 Maquette'!B38</f>
        <v>UE SV DL BOE:  Hist. Evol. Angio. et Ecol Biol. Marine</v>
      </c>
      <c r="B38" s="65" t="str">
        <f>'S6 Maquette'!C38</f>
        <v>UE</v>
      </c>
      <c r="C38" s="39"/>
      <c r="D38" s="5"/>
      <c r="E38" s="5"/>
      <c r="F38" s="5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80" t="s">
        <v>342</v>
      </c>
    </row>
    <row r="39" spans="1:20" ht="30.65" customHeight="1" x14ac:dyDescent="0.35">
      <c r="A39" s="64" t="str">
        <f>'S6 Maquette'!B39</f>
        <v>ECUE  SV: Histoire évolutive des angiospermes</v>
      </c>
      <c r="B39" s="65" t="str">
        <f>'S6 Maquette'!C39</f>
        <v>ECUE</v>
      </c>
      <c r="C39" s="39"/>
      <c r="D39" s="5">
        <v>0.5</v>
      </c>
      <c r="E39" s="5"/>
      <c r="F39" s="5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80" t="s">
        <v>342</v>
      </c>
    </row>
    <row r="40" spans="1:20" ht="30.65" customHeight="1" x14ac:dyDescent="0.35">
      <c r="A40" s="64" t="str">
        <f>'S6 Maquette'!B40</f>
        <v>ECUE  SV: Ecologie et biologie marine</v>
      </c>
      <c r="B40" s="65" t="str">
        <f>'S6 Maquette'!C40</f>
        <v>ECUE</v>
      </c>
      <c r="C40" s="39"/>
      <c r="D40" s="5">
        <v>0.5</v>
      </c>
      <c r="E40" s="5"/>
      <c r="F40" s="5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80" t="s">
        <v>342</v>
      </c>
    </row>
    <row r="41" spans="1:20" ht="30.65" customHeight="1" x14ac:dyDescent="0.35">
      <c r="A41" s="64" t="str">
        <f>'S6 Maquette'!B41</f>
        <v>UE SV: Biologie des adaptations et évolution</v>
      </c>
      <c r="B41" s="65" t="str">
        <f>'S6 Maquette'!C41</f>
        <v>UE</v>
      </c>
      <c r="C41" s="39"/>
      <c r="D41" s="93" t="s">
        <v>340</v>
      </c>
      <c r="E41" s="5"/>
      <c r="F41" s="5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80" t="s">
        <v>342</v>
      </c>
    </row>
    <row r="42" spans="1:20" ht="30.65" customHeight="1" x14ac:dyDescent="0.35">
      <c r="A42" s="64" t="str">
        <f>'S6 Maquette'!B42</f>
        <v>ECUE  SV: Biologie des adaptations, interactions durables et évolution</v>
      </c>
      <c r="B42" s="65" t="str">
        <f>'S6 Maquette'!C42</f>
        <v>ECUE</v>
      </c>
      <c r="C42" s="39"/>
      <c r="D42" s="93" t="s">
        <v>340</v>
      </c>
      <c r="E42" s="5"/>
      <c r="F42" s="5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80" t="s">
        <v>342</v>
      </c>
    </row>
    <row r="43" spans="1:20" ht="30.65" customHeight="1" x14ac:dyDescent="0.35">
      <c r="A43" s="64" t="str">
        <f>'S6 Maquette'!B43</f>
        <v>ECUE  SV: Projet communication scientifique</v>
      </c>
      <c r="B43" s="65" t="str">
        <f>'S6 Maquette'!C43</f>
        <v>ECUE</v>
      </c>
      <c r="C43" s="39"/>
      <c r="D43" s="93" t="s">
        <v>340</v>
      </c>
      <c r="E43" s="5"/>
      <c r="F43" s="5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80" t="s">
        <v>342</v>
      </c>
    </row>
    <row r="44" spans="1:20" ht="30.65" customHeight="1" x14ac:dyDescent="0.35">
      <c r="A44" s="64" t="str">
        <f>'S6 Maquette'!B44</f>
        <v>Parcours SV 2 : Biochimie Physiologie et Neurobiologie (BPN)</v>
      </c>
      <c r="B44" s="65" t="str">
        <f>'S6 Maquette'!C44</f>
        <v>Parcours Pédagogique</v>
      </c>
      <c r="C44" s="39"/>
      <c r="D44" s="5"/>
      <c r="E44" s="5"/>
      <c r="F44" s="5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80" t="s">
        <v>342</v>
      </c>
    </row>
    <row r="45" spans="1:20" ht="30.65" customHeight="1" x14ac:dyDescent="0.35">
      <c r="A45" s="64" t="str">
        <f>'S6 Maquette'!B45</f>
        <v>UE SV: Immunologie et physiopathologie de la nutrition et du métabolisme</v>
      </c>
      <c r="B45" s="65" t="str">
        <f>'S6 Maquette'!C45</f>
        <v>UE</v>
      </c>
      <c r="C45" s="39"/>
      <c r="D45" s="93" t="s">
        <v>340</v>
      </c>
      <c r="E45" s="5"/>
      <c r="F45" s="5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80" t="s">
        <v>342</v>
      </c>
    </row>
    <row r="46" spans="1:20" ht="30.65" customHeight="1" x14ac:dyDescent="0.35">
      <c r="A46" s="64" t="str">
        <f>'S6 Maquette'!B46</f>
        <v>ECUE  SV: Immunologie 1</v>
      </c>
      <c r="B46" s="65" t="str">
        <f>'S6 Maquette'!C46</f>
        <v>ECUE</v>
      </c>
      <c r="C46" s="39"/>
      <c r="D46" s="93" t="s">
        <v>340</v>
      </c>
      <c r="E46" s="5"/>
      <c r="F46" s="5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80" t="s">
        <v>342</v>
      </c>
    </row>
    <row r="47" spans="1:20" ht="30.65" customHeight="1" x14ac:dyDescent="0.35">
      <c r="A47" s="64" t="str">
        <f>'S6 Maquette'!B47</f>
        <v>ECUE  SV: Physiopathologie de la nutrition et du métabolisme</v>
      </c>
      <c r="B47" s="65" t="str">
        <f>'S6 Maquette'!C47</f>
        <v>ECUE</v>
      </c>
      <c r="C47" s="39"/>
      <c r="D47" s="93" t="s">
        <v>340</v>
      </c>
      <c r="E47" s="5"/>
      <c r="F47" s="5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80" t="s">
        <v>342</v>
      </c>
    </row>
    <row r="48" spans="1:20" ht="30.65" customHeight="1" x14ac:dyDescent="0.35">
      <c r="A48" s="64" t="str">
        <f>'S6 Maquette'!B48</f>
        <v>UE SV DL BPN: Neurophys. et Physiopharmaco.</v>
      </c>
      <c r="B48" s="65" t="str">
        <f>'S6 Maquette'!C48</f>
        <v>UE</v>
      </c>
      <c r="C48" s="39"/>
      <c r="D48" s="5"/>
      <c r="E48" s="5"/>
      <c r="F48" s="5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80" t="s">
        <v>342</v>
      </c>
    </row>
    <row r="49" spans="1:20" ht="30.65" customHeight="1" x14ac:dyDescent="0.35">
      <c r="A49" s="64" t="str">
        <f>'S6 Maquette'!B49</f>
        <v>ECUE  SV: Neurophysiopathologie</v>
      </c>
      <c r="B49" s="65" t="str">
        <f>'S6 Maquette'!C49</f>
        <v>ECUE</v>
      </c>
      <c r="C49" s="39"/>
      <c r="D49" s="112">
        <v>0.5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80" t="s">
        <v>342</v>
      </c>
    </row>
    <row r="50" spans="1:20" ht="30.65" customHeight="1" x14ac:dyDescent="0.35">
      <c r="A50" s="64" t="str">
        <f>'S6 Maquette'!B50</f>
        <v>ECUE  SV: Physiopharmacologie des canaux ioniques</v>
      </c>
      <c r="B50" s="65" t="str">
        <f>'S6 Maquette'!C50</f>
        <v>ECUE</v>
      </c>
      <c r="C50" s="39"/>
      <c r="D50" s="112">
        <v>0.5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80" t="s">
        <v>342</v>
      </c>
    </row>
    <row r="51" spans="1:20" ht="30.65" customHeight="1" x14ac:dyDescent="0.35">
      <c r="A51" s="64" t="str">
        <f>'S6 Maquette'!B51</f>
        <v>UE Stage</v>
      </c>
      <c r="B51" s="65" t="str">
        <f>'S6 Maquette'!C51</f>
        <v>UE</v>
      </c>
      <c r="C51" s="39"/>
      <c r="D51" s="37"/>
      <c r="E51" s="37" t="s">
        <v>410</v>
      </c>
      <c r="F51" s="37" t="s">
        <v>410</v>
      </c>
      <c r="G51" s="37" t="s">
        <v>410</v>
      </c>
      <c r="H51" s="37"/>
      <c r="I51" s="37"/>
      <c r="J51" s="37"/>
      <c r="K51" s="37" t="s">
        <v>10</v>
      </c>
      <c r="L51" s="37"/>
      <c r="M51" s="37">
        <v>1</v>
      </c>
      <c r="N51" s="37"/>
      <c r="O51" s="37"/>
      <c r="P51" s="37"/>
      <c r="Q51" s="37"/>
      <c r="R51" s="37"/>
      <c r="S51" s="37"/>
      <c r="T51" s="81" t="s">
        <v>411</v>
      </c>
    </row>
    <row r="52" spans="1:20" ht="30.65" customHeight="1" x14ac:dyDescent="0.35">
      <c r="A52" s="64">
        <f>'S6 Maquette'!B52</f>
        <v>0</v>
      </c>
      <c r="B52" s="65">
        <f>'S6 Maquette'!C52</f>
        <v>0</v>
      </c>
      <c r="C52" s="39">
        <f>'S6 Maquette'!F52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65" customHeight="1" x14ac:dyDescent="0.35">
      <c r="A53" s="64">
        <f>'S6 Maquette'!B53</f>
        <v>0</v>
      </c>
      <c r="B53" s="65">
        <f>'S6 Maquette'!C53</f>
        <v>0</v>
      </c>
      <c r="C53" s="39">
        <f>'S6 Maquette'!F53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65" customHeight="1" x14ac:dyDescent="0.35">
      <c r="A54" s="64">
        <f>'S6 Maquette'!B54</f>
        <v>0</v>
      </c>
      <c r="B54" s="65">
        <f>'S6 Maquette'!C54</f>
        <v>0</v>
      </c>
      <c r="C54" s="39">
        <f>'S6 Maquette'!F54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65" customHeight="1" x14ac:dyDescent="0.35">
      <c r="A55" s="64">
        <f>'S6 Maquette'!B55</f>
        <v>0</v>
      </c>
      <c r="B55" s="65">
        <f>'S6 Maquette'!C55</f>
        <v>0</v>
      </c>
      <c r="C55" s="39">
        <f>'S6 Maquette'!F55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65" customHeight="1" x14ac:dyDescent="0.35">
      <c r="A56" s="64">
        <f>'S6 Maquette'!B56</f>
        <v>0</v>
      </c>
      <c r="B56" s="65">
        <f>'S6 Maquette'!C56</f>
        <v>0</v>
      </c>
      <c r="C56" s="39">
        <f>'S6 Maquette'!F56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65" customHeight="1" x14ac:dyDescent="0.35">
      <c r="A57" s="40">
        <f>'S6 Maquette'!B59</f>
        <v>0</v>
      </c>
      <c r="B57" s="40">
        <f>'S6 Maquette'!C59</f>
        <v>0</v>
      </c>
      <c r="C57" s="39">
        <f>'S6 Maquette'!F57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65" customHeight="1" x14ac:dyDescent="0.35">
      <c r="A58" s="40">
        <f>'S6 Maquette'!B60</f>
        <v>0</v>
      </c>
      <c r="B58" s="40">
        <f>'S6 Maquette'!C60</f>
        <v>0</v>
      </c>
      <c r="C58" s="39">
        <f>'S6 Maquette'!F58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65" customHeight="1" x14ac:dyDescent="0.35">
      <c r="A59" s="40">
        <f>'S6 Maquette'!B61</f>
        <v>0</v>
      </c>
      <c r="B59" s="40">
        <f>'S6 Maquette'!C61</f>
        <v>0</v>
      </c>
      <c r="C59" s="39">
        <f>'S6 Maquette'!F59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65" customHeight="1" x14ac:dyDescent="0.35">
      <c r="A60" s="40">
        <f>'S6 Maquette'!B62</f>
        <v>0</v>
      </c>
      <c r="B60" s="40">
        <f>'S6 Maquette'!C62</f>
        <v>0</v>
      </c>
      <c r="C60" s="39">
        <f>'S6 Maquette'!F60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65" customHeight="1" x14ac:dyDescent="0.35">
      <c r="A61" s="40">
        <f>'S6 Maquette'!B63</f>
        <v>0</v>
      </c>
      <c r="B61" s="40">
        <f>'S6 Maquette'!C63</f>
        <v>0</v>
      </c>
      <c r="C61" s="39">
        <f>'S6 Maquette'!F61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65" customHeight="1" x14ac:dyDescent="0.35">
      <c r="A62" s="40">
        <f>'S6 Maquette'!B64</f>
        <v>0</v>
      </c>
      <c r="B62" s="40">
        <f>'S6 Maquette'!C64</f>
        <v>0</v>
      </c>
      <c r="C62" s="39">
        <f>'S6 Maquette'!F63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65" customHeight="1" x14ac:dyDescent="0.35">
      <c r="A63" s="40">
        <f>'S6 Maquette'!B65</f>
        <v>0</v>
      </c>
      <c r="B63" s="40">
        <f>'S6 Maquette'!C65</f>
        <v>0</v>
      </c>
      <c r="C63" s="39">
        <f>'S6 Maquette'!F64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65" customHeight="1" x14ac:dyDescent="0.35">
      <c r="A64" s="40">
        <f>'S6 Maquette'!B66</f>
        <v>0</v>
      </c>
      <c r="B64" s="40">
        <f>'S6 Maquette'!C66</f>
        <v>0</v>
      </c>
      <c r="C64" s="39">
        <f>'S6 Maquette'!F65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65" customHeight="1" x14ac:dyDescent="0.35">
      <c r="A65" s="40">
        <f>'S6 Maquette'!B67</f>
        <v>0</v>
      </c>
      <c r="B65" s="40">
        <f>'S6 Maquette'!C67</f>
        <v>0</v>
      </c>
      <c r="C65" s="39">
        <f>'S6 Maquette'!F66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65" customHeight="1" x14ac:dyDescent="0.35">
      <c r="A66" s="40">
        <f>'S6 Maquette'!B68</f>
        <v>0</v>
      </c>
      <c r="B66" s="40">
        <f>'S6 Maquette'!C68</f>
        <v>0</v>
      </c>
      <c r="C66" s="39">
        <f>'S6 Maquette'!F67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65" customHeight="1" x14ac:dyDescent="0.35">
      <c r="A67" s="40">
        <f>'S6 Maquette'!B69</f>
        <v>0</v>
      </c>
      <c r="B67" s="40">
        <f>'S6 Maquette'!C69</f>
        <v>0</v>
      </c>
      <c r="C67" s="39">
        <f>'S6 Maquette'!F68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65" customHeight="1" x14ac:dyDescent="0.35">
      <c r="A68" s="40">
        <f>'S6 Maquette'!B70</f>
        <v>0</v>
      </c>
      <c r="B68" s="40">
        <f>'S6 Maquette'!C70</f>
        <v>0</v>
      </c>
      <c r="C68" s="39">
        <f>'S6 Maquette'!F69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65" customHeight="1" x14ac:dyDescent="0.35">
      <c r="A69" s="40">
        <f>'S6 Maquette'!B71</f>
        <v>0</v>
      </c>
      <c r="B69" s="40">
        <f>'S6 Maquette'!C71</f>
        <v>0</v>
      </c>
      <c r="C69" s="39">
        <f>'S6 Maquette'!F70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65" customHeight="1" x14ac:dyDescent="0.35">
      <c r="A70" s="40">
        <f>'S6 Maquette'!B72</f>
        <v>0</v>
      </c>
      <c r="B70" s="40">
        <f>'S6 Maquette'!C72</f>
        <v>0</v>
      </c>
      <c r="C70" s="39">
        <f>'S6 Maquette'!F71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65" customHeight="1" x14ac:dyDescent="0.35">
      <c r="A71" s="40">
        <f>'S6 Maquette'!B73</f>
        <v>0</v>
      </c>
      <c r="B71" s="40">
        <f>'S6 Maquette'!C73</f>
        <v>0</v>
      </c>
      <c r="C71" s="39">
        <f>'S6 Maquette'!F72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65" customHeight="1" x14ac:dyDescent="0.35">
      <c r="A72" s="40">
        <f>'S6 Maquette'!B74</f>
        <v>0</v>
      </c>
      <c r="B72" s="40">
        <f>'S6 Maquette'!C74</f>
        <v>0</v>
      </c>
      <c r="C72" s="39">
        <f>'S6 Maquette'!F73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65" customHeight="1" x14ac:dyDescent="0.35">
      <c r="A73" s="40">
        <f>'S6 Maquette'!B75</f>
        <v>0</v>
      </c>
      <c r="B73" s="40">
        <f>'S6 Maquette'!C75</f>
        <v>0</v>
      </c>
      <c r="C73" s="39">
        <f>'S6 Maquette'!F74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65" customHeight="1" x14ac:dyDescent="0.35">
      <c r="A74" s="40">
        <f>'S6 Maquette'!B76</f>
        <v>0</v>
      </c>
      <c r="B74" s="40">
        <f>'S6 Maquette'!C76</f>
        <v>0</v>
      </c>
      <c r="C74" s="39">
        <f>'S6 Maquette'!F75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65" customHeight="1" x14ac:dyDescent="0.35">
      <c r="A75" s="40">
        <f>'S6 Maquette'!B77</f>
        <v>0</v>
      </c>
      <c r="B75" s="40">
        <f>'S6 Maquette'!C77</f>
        <v>0</v>
      </c>
      <c r="C75" s="39">
        <f>'S6 Maquette'!F76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65" customHeight="1" x14ac:dyDescent="0.35">
      <c r="A76" s="40">
        <f>'S6 Maquette'!B78</f>
        <v>0</v>
      </c>
      <c r="B76" s="40">
        <f>'S6 Maquette'!C78</f>
        <v>0</v>
      </c>
      <c r="C76" s="39">
        <f>'S6 Maquette'!F77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65" customHeight="1" x14ac:dyDescent="0.35">
      <c r="A77" s="40">
        <f>'S6 Maquette'!B79</f>
        <v>0</v>
      </c>
      <c r="B77" s="40">
        <f>'S6 Maquette'!C79</f>
        <v>0</v>
      </c>
      <c r="C77" s="39">
        <f>'S6 Maquette'!F78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65" customHeight="1" x14ac:dyDescent="0.35">
      <c r="A78" s="40">
        <f>'S6 Maquette'!B80</f>
        <v>0</v>
      </c>
      <c r="B78" s="40">
        <f>'S6 Maquette'!C80</f>
        <v>0</v>
      </c>
      <c r="C78" s="39">
        <f>'S6 Maquette'!F79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65" customHeight="1" x14ac:dyDescent="0.35">
      <c r="A79" s="40">
        <f>'S6 Maquette'!B81</f>
        <v>0</v>
      </c>
      <c r="B79" s="40">
        <f>'S6 Maquette'!C81</f>
        <v>0</v>
      </c>
      <c r="C79" s="39">
        <f>'S6 Maquette'!F80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65" customHeight="1" x14ac:dyDescent="0.35">
      <c r="A80" s="40">
        <f>'S6 Maquette'!B82</f>
        <v>0</v>
      </c>
      <c r="B80" s="40">
        <f>'S6 Maquette'!C82</f>
        <v>0</v>
      </c>
      <c r="C80" s="39">
        <f>'S6 Maquette'!F81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65" customHeight="1" x14ac:dyDescent="0.35">
      <c r="A81" s="40">
        <f>'S6 Maquette'!B83</f>
        <v>0</v>
      </c>
      <c r="B81" s="40">
        <f>'S6 Maquette'!C83</f>
        <v>0</v>
      </c>
      <c r="C81" s="39">
        <f>'S6 Maquette'!F82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65" customHeight="1" x14ac:dyDescent="0.35">
      <c r="A82" s="40">
        <f>'S6 Maquette'!B84</f>
        <v>0</v>
      </c>
      <c r="B82" s="40">
        <f>'S6 Maquette'!C84</f>
        <v>0</v>
      </c>
      <c r="C82" s="39">
        <f>'S6 Maquette'!F83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65" customHeight="1" x14ac:dyDescent="0.35">
      <c r="A83" s="40">
        <f>'S6 Maquette'!B85</f>
        <v>0</v>
      </c>
      <c r="B83" s="40">
        <f>'S6 Maquette'!C85</f>
        <v>0</v>
      </c>
      <c r="C83" s="39">
        <f>'S6 Maquette'!F84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65" customHeight="1" x14ac:dyDescent="0.35">
      <c r="A84" s="40">
        <f>'S6 Maquette'!B86</f>
        <v>0</v>
      </c>
      <c r="B84" s="40">
        <f>'S6 Maquette'!C86</f>
        <v>0</v>
      </c>
      <c r="C84" s="39">
        <f>'S6 Maquette'!F85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65" customHeight="1" x14ac:dyDescent="0.35">
      <c r="A85" s="40">
        <f>'S6 Maquette'!B87</f>
        <v>0</v>
      </c>
      <c r="B85" s="40">
        <f>'S6 Maquette'!C87</f>
        <v>0</v>
      </c>
      <c r="C85" s="39">
        <f>'S6 Maquette'!F86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65" customHeight="1" x14ac:dyDescent="0.35">
      <c r="A86" s="40">
        <f>'S6 Maquette'!B88</f>
        <v>0</v>
      </c>
      <c r="B86" s="40">
        <f>'S6 Maquette'!C88</f>
        <v>0</v>
      </c>
      <c r="C86" s="39">
        <f>'S6 Maquette'!F87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65" customHeight="1" x14ac:dyDescent="0.35">
      <c r="A87" s="40">
        <f>'S6 Maquette'!B89</f>
        <v>0</v>
      </c>
      <c r="B87" s="40">
        <f>'S6 Maquette'!C89</f>
        <v>0</v>
      </c>
      <c r="C87" s="39">
        <f>'S6 Maquette'!F88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65" customHeight="1" x14ac:dyDescent="0.35">
      <c r="A88" s="40">
        <f>'S6 Maquette'!B90</f>
        <v>0</v>
      </c>
      <c r="B88" s="40">
        <f>'S6 Maquette'!C90</f>
        <v>0</v>
      </c>
      <c r="C88" s="39">
        <f>'S6 Maquette'!F89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65" customHeight="1" x14ac:dyDescent="0.35">
      <c r="A89" s="40">
        <f>'S6 Maquette'!B91</f>
        <v>0</v>
      </c>
      <c r="B89" s="40">
        <f>'S6 Maquette'!C91</f>
        <v>0</v>
      </c>
      <c r="C89" s="39">
        <f>'S6 Maquette'!F90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65" customHeight="1" x14ac:dyDescent="0.35">
      <c r="A90" s="40">
        <f>'S6 Maquette'!B92</f>
        <v>0</v>
      </c>
      <c r="B90" s="40">
        <f>'S6 Maquette'!C92</f>
        <v>0</v>
      </c>
      <c r="C90" s="39">
        <f>'S6 Maquette'!F91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65" customHeight="1" x14ac:dyDescent="0.35">
      <c r="A91" s="40">
        <f>'S6 Maquette'!B93</f>
        <v>0</v>
      </c>
      <c r="B91" s="40">
        <f>'S6 Maquette'!C93</f>
        <v>0</v>
      </c>
      <c r="C91" s="39">
        <f>'S6 Maquette'!F92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65" customHeight="1" x14ac:dyDescent="0.35">
      <c r="A92" s="40">
        <f>'S6 Maquette'!B94</f>
        <v>0</v>
      </c>
      <c r="B92" s="40">
        <f>'S6 Maquette'!C94</f>
        <v>0</v>
      </c>
      <c r="C92" s="39">
        <f>'S6 Maquette'!F93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65" customHeight="1" x14ac:dyDescent="0.35">
      <c r="A93" s="40">
        <f>'S6 Maquette'!B95</f>
        <v>0</v>
      </c>
      <c r="B93" s="40">
        <f>'S6 Maquette'!C95</f>
        <v>0</v>
      </c>
      <c r="C93" s="39">
        <f>'S6 Maquette'!F94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65" customHeight="1" x14ac:dyDescent="0.35">
      <c r="A94" s="40">
        <f>'S6 Maquette'!B96</f>
        <v>0</v>
      </c>
      <c r="B94" s="40">
        <f>'S6 Maquette'!C96</f>
        <v>0</v>
      </c>
      <c r="C94" s="39">
        <f>'S6 Maquette'!F95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65" customHeight="1" x14ac:dyDescent="0.35">
      <c r="A95" s="40">
        <f>'S6 Maquette'!B97</f>
        <v>0</v>
      </c>
      <c r="B95" s="40">
        <f>'S6 Maquette'!C97</f>
        <v>0</v>
      </c>
      <c r="C95" s="39">
        <f>'S6 Maquette'!F96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65" customHeight="1" x14ac:dyDescent="0.35">
      <c r="A96" s="40">
        <f>'S6 Maquette'!B98</f>
        <v>0</v>
      </c>
      <c r="B96" s="40">
        <f>'S6 Maquette'!C98</f>
        <v>0</v>
      </c>
      <c r="C96" s="39">
        <f>'S6 Maquette'!F97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65" customHeight="1" x14ac:dyDescent="0.35">
      <c r="A97" s="40">
        <f>'S6 Maquette'!B99</f>
        <v>0</v>
      </c>
      <c r="B97" s="40">
        <f>'S6 Maquette'!C99</f>
        <v>0</v>
      </c>
      <c r="C97" s="39">
        <f>'S6 Maquette'!F98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65" customHeight="1" x14ac:dyDescent="0.35">
      <c r="A98" s="40">
        <f>'S6 Maquette'!B100</f>
        <v>0</v>
      </c>
      <c r="B98" s="40">
        <f>'S6 Maquette'!C100</f>
        <v>0</v>
      </c>
      <c r="C98" s="39">
        <f>'S6 Maquette'!F99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65" customHeight="1" x14ac:dyDescent="0.35">
      <c r="A99" s="40">
        <f>'S6 Maquette'!B101</f>
        <v>0</v>
      </c>
      <c r="B99" s="40">
        <f>'S6 Maquette'!C101</f>
        <v>0</v>
      </c>
      <c r="C99" s="39">
        <f>'S6 Maquette'!F100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65" customHeight="1" x14ac:dyDescent="0.35">
      <c r="A100" s="40">
        <f>'S6 Maquette'!B102</f>
        <v>0</v>
      </c>
      <c r="B100" s="40">
        <f>'S6 Maquette'!C102</f>
        <v>0</v>
      </c>
      <c r="C100" s="39">
        <f>'S6 Maquette'!F101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65" customHeight="1" x14ac:dyDescent="0.35">
      <c r="A101" s="40">
        <f>'S6 Maquette'!B103</f>
        <v>0</v>
      </c>
      <c r="B101" s="40">
        <f>'S6 Maquette'!C103</f>
        <v>0</v>
      </c>
      <c r="C101" s="39">
        <f>'S6 Maquette'!F102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65" customHeight="1" x14ac:dyDescent="0.35">
      <c r="A102" s="40">
        <f>'S6 Maquette'!B104</f>
        <v>0</v>
      </c>
      <c r="B102" s="40">
        <f>'S6 Maquette'!C104</f>
        <v>0</v>
      </c>
      <c r="C102" s="39">
        <f>'S6 Maquette'!F103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65" customHeight="1" x14ac:dyDescent="0.35">
      <c r="A103" s="40">
        <f>'S6 Maquette'!B105</f>
        <v>0</v>
      </c>
      <c r="B103" s="40">
        <f>'S6 Maquette'!C105</f>
        <v>0</v>
      </c>
      <c r="C103" s="39">
        <f>'S6 Maquette'!F104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65" customHeight="1" x14ac:dyDescent="0.35">
      <c r="A104" s="40">
        <f>'S6 Maquette'!B106</f>
        <v>0</v>
      </c>
      <c r="B104" s="40">
        <f>'S6 Maquette'!C106</f>
        <v>0</v>
      </c>
      <c r="C104" s="39">
        <f>'S6 Maquette'!F105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65" customHeight="1" x14ac:dyDescent="0.35">
      <c r="A105" s="40">
        <f>'S6 Maquette'!B107</f>
        <v>0</v>
      </c>
      <c r="B105" s="40">
        <f>'S6 Maquette'!C107</f>
        <v>0</v>
      </c>
      <c r="C105" s="39">
        <f>'S6 Maquette'!F107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65" customHeight="1" x14ac:dyDescent="0.35">
      <c r="A106" s="40">
        <f>'S6 Maquette'!B108</f>
        <v>0</v>
      </c>
      <c r="B106" s="40">
        <f>'S6 Maquette'!C108</f>
        <v>0</v>
      </c>
      <c r="C106" s="39">
        <f>'S6 Maquette'!F108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65" customHeight="1" x14ac:dyDescent="0.35">
      <c r="A107" s="40">
        <f>'S6 Maquette'!B109</f>
        <v>0</v>
      </c>
      <c r="B107" s="40">
        <f>'S6 Maquette'!C109</f>
        <v>0</v>
      </c>
      <c r="C107" s="39">
        <f>'S6 Maquette'!F109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65" customHeight="1" x14ac:dyDescent="0.35">
      <c r="A108" s="40">
        <f>'S6 Maquette'!B110</f>
        <v>0</v>
      </c>
      <c r="B108" s="40">
        <f>'S6 Maquette'!C110</f>
        <v>0</v>
      </c>
      <c r="C108" s="39">
        <f>'S6 Maquette'!F110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65" customHeight="1" x14ac:dyDescent="0.35">
      <c r="A109" s="40">
        <f>'S6 Maquette'!B111</f>
        <v>0</v>
      </c>
      <c r="B109" s="40">
        <f>'S6 Maquette'!C111</f>
        <v>0</v>
      </c>
      <c r="C109" s="39">
        <f>'S6 Maquette'!F111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65" customHeight="1" x14ac:dyDescent="0.35">
      <c r="A110" s="40">
        <f>'S6 Maquette'!B112</f>
        <v>0</v>
      </c>
      <c r="B110" s="40">
        <f>'S6 Maquette'!C112</f>
        <v>0</v>
      </c>
      <c r="C110" s="39">
        <f>'S6 Maquette'!F112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65" customHeight="1" x14ac:dyDescent="0.35">
      <c r="A111" s="40">
        <f>'S6 Maquette'!B113</f>
        <v>0</v>
      </c>
      <c r="B111" s="40">
        <f>'S6 Maquette'!C113</f>
        <v>0</v>
      </c>
      <c r="C111" s="39">
        <f>'S6 Maquette'!F113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65" customHeight="1" x14ac:dyDescent="0.35">
      <c r="A112" s="40">
        <f>'S6 Maquette'!B114</f>
        <v>0</v>
      </c>
      <c r="B112" s="40">
        <f>'S6 Maquette'!C114</f>
        <v>0</v>
      </c>
      <c r="C112" s="39">
        <f>'S6 Maquette'!F114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65" customHeight="1" x14ac:dyDescent="0.35">
      <c r="A113" s="40">
        <f>'S6 Maquette'!B115</f>
        <v>0</v>
      </c>
      <c r="B113" s="40">
        <f>'S6 Maquette'!C115</f>
        <v>0</v>
      </c>
      <c r="C113" s="39">
        <f>'S6 Maquette'!F115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65" customHeight="1" x14ac:dyDescent="0.35">
      <c r="A114" s="40">
        <f>'S6 Maquette'!B116</f>
        <v>0</v>
      </c>
      <c r="B114" s="40">
        <f>'S6 Maquette'!C116</f>
        <v>0</v>
      </c>
      <c r="C114" s="39">
        <f>'S6 Maquette'!F116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65" customHeight="1" x14ac:dyDescent="0.35">
      <c r="A115" s="40">
        <f>'S6 Maquette'!B117</f>
        <v>0</v>
      </c>
      <c r="B115" s="40">
        <f>'S6 Maquette'!C117</f>
        <v>0</v>
      </c>
      <c r="C115" s="39">
        <f>'S6 Maquette'!F117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65" customHeight="1" x14ac:dyDescent="0.35">
      <c r="A116" s="40">
        <f>'S6 Maquette'!B118</f>
        <v>0</v>
      </c>
      <c r="B116" s="40">
        <f>'S6 Maquette'!C118</f>
        <v>0</v>
      </c>
      <c r="C116" s="39">
        <f>'S6 Maquette'!F118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65" customHeight="1" x14ac:dyDescent="0.35">
      <c r="A117" s="40">
        <f>'S6 Maquette'!B119</f>
        <v>0</v>
      </c>
      <c r="B117" s="40">
        <f>'S6 Maquette'!C119</f>
        <v>0</v>
      </c>
      <c r="C117" s="39">
        <f>'S6 Maquette'!F119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65" customHeight="1" x14ac:dyDescent="0.35">
      <c r="A118" s="40">
        <f>'S6 Maquette'!B120</f>
        <v>0</v>
      </c>
      <c r="B118" s="40">
        <f>'S6 Maquette'!C120</f>
        <v>0</v>
      </c>
      <c r="C118" s="39">
        <f>'S6 Maquette'!F120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65" customHeight="1" x14ac:dyDescent="0.35">
      <c r="A119" s="40">
        <f>'S6 Maquette'!B121</f>
        <v>0</v>
      </c>
      <c r="B119" s="40">
        <f>'S6 Maquette'!C121</f>
        <v>0</v>
      </c>
      <c r="C119" s="39">
        <f>'S6 Maquette'!F121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65" customHeight="1" x14ac:dyDescent="0.35">
      <c r="A120" s="40">
        <f>'S6 Maquette'!B122</f>
        <v>0</v>
      </c>
      <c r="B120" s="40">
        <f>'S6 Maquette'!C122</f>
        <v>0</v>
      </c>
      <c r="C120" s="39">
        <f>'S6 Maquette'!F122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65" customHeight="1" x14ac:dyDescent="0.35">
      <c r="A121" s="40">
        <f>'S6 Maquette'!B123</f>
        <v>0</v>
      </c>
      <c r="B121" s="40">
        <f>'S6 Maquette'!C123</f>
        <v>0</v>
      </c>
      <c r="C121" s="39">
        <f>'S6 Maquette'!F123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65" customHeight="1" x14ac:dyDescent="0.35">
      <c r="A122" s="40">
        <f>'S6 Maquette'!B124</f>
        <v>0</v>
      </c>
      <c r="B122" s="40">
        <f>'S6 Maquette'!C124</f>
        <v>0</v>
      </c>
      <c r="C122" s="39">
        <f>'S6 Maquette'!F124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65" customHeight="1" x14ac:dyDescent="0.35">
      <c r="A123" s="40">
        <f>'S6 Maquette'!B125</f>
        <v>0</v>
      </c>
      <c r="B123" s="40">
        <f>'S6 Maquette'!C125</f>
        <v>0</v>
      </c>
      <c r="C123" s="39">
        <f>'S6 Maquette'!F125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65" customHeight="1" x14ac:dyDescent="0.35">
      <c r="A124" s="40">
        <f>'S6 Maquette'!B126</f>
        <v>0</v>
      </c>
      <c r="B124" s="40">
        <f>'S6 Maquette'!C126</f>
        <v>0</v>
      </c>
      <c r="C124" s="39">
        <f>'S6 Maquette'!F126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65" customHeight="1" x14ac:dyDescent="0.35">
      <c r="A125" s="40">
        <f>'S6 Maquette'!B127</f>
        <v>0</v>
      </c>
      <c r="B125" s="40">
        <f>'S6 Maquette'!C127</f>
        <v>0</v>
      </c>
      <c r="C125" s="39">
        <f>'S6 Maquette'!F127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65" customHeight="1" x14ac:dyDescent="0.35">
      <c r="A126" s="40">
        <f>'S6 Maquette'!B128</f>
        <v>0</v>
      </c>
      <c r="B126" s="40">
        <f>'S6 Maquette'!C128</f>
        <v>0</v>
      </c>
      <c r="C126" s="39">
        <f>'S6 Maquette'!F128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65" customHeight="1" x14ac:dyDescent="0.35">
      <c r="A127" s="40">
        <f>'S6 Maquette'!B129</f>
        <v>0</v>
      </c>
      <c r="B127" s="40">
        <f>'S6 Maquette'!C129</f>
        <v>0</v>
      </c>
      <c r="C127" s="39">
        <f>'S6 Maquette'!F129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65" customHeight="1" x14ac:dyDescent="0.35">
      <c r="A128" s="40">
        <f>'S6 Maquette'!B130</f>
        <v>0</v>
      </c>
      <c r="B128" s="40">
        <f>'S6 Maquette'!C130</f>
        <v>0</v>
      </c>
      <c r="C128" s="39">
        <f>'S6 Maquette'!F130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65" customHeight="1" x14ac:dyDescent="0.35">
      <c r="A129" s="40">
        <f>'S6 Maquette'!B131</f>
        <v>0</v>
      </c>
      <c r="B129" s="40">
        <f>'S6 Maquette'!C131</f>
        <v>0</v>
      </c>
      <c r="C129" s="39">
        <f>'S6 Maquette'!F131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65" customHeight="1" x14ac:dyDescent="0.35">
      <c r="A130" s="40">
        <f>'S6 Maquette'!B132</f>
        <v>0</v>
      </c>
      <c r="B130" s="40">
        <f>'S6 Maquette'!C132</f>
        <v>0</v>
      </c>
      <c r="C130" s="39">
        <f>'S6 Maquette'!F132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65" customHeight="1" x14ac:dyDescent="0.35">
      <c r="A131" s="40">
        <f>'S6 Maquette'!B133</f>
        <v>0</v>
      </c>
      <c r="B131" s="40">
        <f>'S6 Maquette'!C133</f>
        <v>0</v>
      </c>
      <c r="C131" s="39">
        <f>'S6 Maquette'!F133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65" customHeight="1" x14ac:dyDescent="0.35">
      <c r="A132" s="40">
        <f>'S6 Maquette'!B134</f>
        <v>0</v>
      </c>
      <c r="B132" s="40">
        <f>'S6 Maquette'!C134</f>
        <v>0</v>
      </c>
      <c r="C132" s="39">
        <f>'S6 Maquette'!F134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65" customHeight="1" x14ac:dyDescent="0.35">
      <c r="A133" s="40">
        <f>'S6 Maquette'!B135</f>
        <v>0</v>
      </c>
      <c r="B133" s="40">
        <f>'S6 Maquette'!C135</f>
        <v>0</v>
      </c>
      <c r="C133" s="39">
        <f>'S6 Maquette'!F135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65" customHeight="1" x14ac:dyDescent="0.35">
      <c r="A134" s="40">
        <f>'S6 Maquette'!B136</f>
        <v>0</v>
      </c>
      <c r="B134" s="40">
        <f>'S6 Maquette'!C136</f>
        <v>0</v>
      </c>
      <c r="C134" s="39">
        <f>'S6 Maquette'!F136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65" customHeight="1" x14ac:dyDescent="0.35">
      <c r="A135" s="40">
        <f>'S6 Maquette'!B137</f>
        <v>0</v>
      </c>
      <c r="B135" s="40">
        <f>'S6 Maquette'!C137</f>
        <v>0</v>
      </c>
      <c r="C135" s="39">
        <f>'S6 Maquette'!F137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65" customHeight="1" x14ac:dyDescent="0.35">
      <c r="A136" s="40">
        <f>'S6 Maquette'!B138</f>
        <v>0</v>
      </c>
      <c r="B136" s="40">
        <f>'S6 Maquette'!C138</f>
        <v>0</v>
      </c>
      <c r="C136" s="39">
        <f>'S6 Maquette'!F138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65" customHeight="1" x14ac:dyDescent="0.35">
      <c r="A137" s="40">
        <f>'S6 Maquette'!B139</f>
        <v>0</v>
      </c>
      <c r="B137" s="40">
        <f>'S6 Maquette'!C139</f>
        <v>0</v>
      </c>
      <c r="C137" s="39">
        <f>'S6 Maquette'!F139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65" customHeight="1" x14ac:dyDescent="0.35">
      <c r="A138" s="40">
        <f>'S6 Maquette'!B140</f>
        <v>0</v>
      </c>
      <c r="B138" s="40">
        <f>'S6 Maquette'!C140</f>
        <v>0</v>
      </c>
      <c r="C138" s="39">
        <f>'S6 Maquette'!F140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65" customHeight="1" x14ac:dyDescent="0.35">
      <c r="A139" s="40">
        <f>'S6 Maquette'!B141</f>
        <v>0</v>
      </c>
      <c r="B139" s="40">
        <f>'S6 Maquette'!C141</f>
        <v>0</v>
      </c>
      <c r="C139" s="39">
        <f>'S6 Maquette'!F141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65" customHeight="1" x14ac:dyDescent="0.35">
      <c r="A140" s="40">
        <f>'S6 Maquette'!B142</f>
        <v>0</v>
      </c>
      <c r="B140" s="40">
        <f>'S6 Maquette'!C142</f>
        <v>0</v>
      </c>
      <c r="C140" s="39">
        <f>'S6 Maquette'!F142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65" customHeight="1" x14ac:dyDescent="0.35">
      <c r="A141" s="40">
        <f>'S6 Maquette'!B143</f>
        <v>0</v>
      </c>
      <c r="B141" s="40">
        <f>'S6 Maquette'!C143</f>
        <v>0</v>
      </c>
      <c r="C141" s="39">
        <f>'S6 Maquette'!F143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65" customHeight="1" x14ac:dyDescent="0.35">
      <c r="A142" s="40">
        <f>'S6 Maquette'!B144</f>
        <v>0</v>
      </c>
      <c r="B142" s="40">
        <f>'S6 Maquette'!C144</f>
        <v>0</v>
      </c>
      <c r="C142" s="39">
        <f>'S6 Maquette'!F144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65" customHeight="1" x14ac:dyDescent="0.35">
      <c r="A143" s="40">
        <f>'S6 Maquette'!B145</f>
        <v>0</v>
      </c>
      <c r="B143" s="40">
        <f>'S6 Maquette'!C145</f>
        <v>0</v>
      </c>
      <c r="C143" s="39">
        <f>'S6 Maquette'!F145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65" customHeight="1" x14ac:dyDescent="0.35">
      <c r="A144" s="40">
        <f>'S6 Maquette'!B146</f>
        <v>0</v>
      </c>
      <c r="B144" s="40">
        <f>'S6 Maquette'!C146</f>
        <v>0</v>
      </c>
      <c r="C144" s="39">
        <f>'S6 Maquette'!F146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65" customHeight="1" x14ac:dyDescent="0.35">
      <c r="A145" s="40">
        <f>'S6 Maquette'!B147</f>
        <v>0</v>
      </c>
      <c r="B145" s="40">
        <f>'S6 Maquette'!C147</f>
        <v>0</v>
      </c>
      <c r="C145" s="39">
        <f>'S6 Maquette'!F147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65" customHeight="1" x14ac:dyDescent="0.35">
      <c r="A146" s="40">
        <f>'S6 Maquette'!B148</f>
        <v>0</v>
      </c>
      <c r="B146" s="40">
        <f>'S6 Maquette'!C148</f>
        <v>0</v>
      </c>
      <c r="C146" s="39">
        <f>'S6 Maquette'!F148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65" customHeight="1" x14ac:dyDescent="0.35">
      <c r="A147" s="40">
        <f>'S6 Maquette'!B149</f>
        <v>0</v>
      </c>
      <c r="B147" s="40">
        <f>'S6 Maquette'!C149</f>
        <v>0</v>
      </c>
      <c r="C147" s="39">
        <f>'S6 Maquette'!F149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65" customHeight="1" x14ac:dyDescent="0.35">
      <c r="A148" s="40">
        <f>'S6 Maquette'!B150</f>
        <v>0</v>
      </c>
      <c r="B148" s="40">
        <f>'S6 Maquette'!C150</f>
        <v>0</v>
      </c>
      <c r="C148" s="39">
        <f>'S6 Maquette'!F150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65" customHeight="1" x14ac:dyDescent="0.35">
      <c r="A149" s="40">
        <f>'S6 Maquette'!B151</f>
        <v>0</v>
      </c>
      <c r="B149" s="40">
        <f>'S6 Maquette'!C151</f>
        <v>0</v>
      </c>
      <c r="C149" s="39">
        <f>'S6 Maquette'!F151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65" customHeight="1" x14ac:dyDescent="0.35">
      <c r="A150" s="40">
        <f>'S6 Maquette'!B152</f>
        <v>0</v>
      </c>
      <c r="B150" s="40">
        <f>'S6 Maquette'!C152</f>
        <v>0</v>
      </c>
      <c r="C150" s="39">
        <f>'S6 Maquette'!F152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65" customHeight="1" x14ac:dyDescent="0.35">
      <c r="A151" s="40">
        <f>'S6 Maquette'!B153</f>
        <v>0</v>
      </c>
      <c r="B151" s="40">
        <f>'S6 Maquette'!C153</f>
        <v>0</v>
      </c>
      <c r="C151" s="39">
        <f>'S6 Maquette'!F153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65" customHeight="1" x14ac:dyDescent="0.35">
      <c r="A152" s="40">
        <f>'S6 Maquette'!B154</f>
        <v>0</v>
      </c>
      <c r="B152" s="40">
        <f>'S6 Maquette'!C154</f>
        <v>0</v>
      </c>
      <c r="C152" s="39">
        <f>'S6 Maquette'!F154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65" customHeight="1" x14ac:dyDescent="0.35">
      <c r="A153" s="40">
        <f>'S6 Maquette'!B155</f>
        <v>0</v>
      </c>
      <c r="B153" s="40">
        <f>'S6 Maquette'!C155</f>
        <v>0</v>
      </c>
      <c r="C153" s="39">
        <f>'S6 Maquette'!F155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65" customHeight="1" x14ac:dyDescent="0.35">
      <c r="A154" s="40">
        <f>'S6 Maquette'!B156</f>
        <v>0</v>
      </c>
      <c r="B154" s="40">
        <f>'S6 Maquette'!C156</f>
        <v>0</v>
      </c>
      <c r="C154" s="39">
        <f>'S6 Maquette'!F156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65" customHeight="1" x14ac:dyDescent="0.35">
      <c r="A155" s="40">
        <f>'S6 Maquette'!B157</f>
        <v>0</v>
      </c>
      <c r="B155" s="40">
        <f>'S6 Maquette'!C157</f>
        <v>0</v>
      </c>
      <c r="C155" s="39">
        <f>'S6 Maquette'!F157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65" customHeight="1" x14ac:dyDescent="0.35">
      <c r="A156" s="40">
        <f>'S6 Maquette'!B158</f>
        <v>0</v>
      </c>
      <c r="B156" s="40">
        <f>'S6 Maquette'!C158</f>
        <v>0</v>
      </c>
      <c r="C156" s="39">
        <f>'S6 Maquette'!F158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65" customHeight="1" x14ac:dyDescent="0.35">
      <c r="A157" s="40">
        <f>'S6 Maquette'!B159</f>
        <v>0</v>
      </c>
      <c r="B157" s="40">
        <f>'S6 Maquette'!C159</f>
        <v>0</v>
      </c>
      <c r="C157" s="39">
        <f>'S6 Maquette'!F159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65" customHeight="1" x14ac:dyDescent="0.35">
      <c r="A158" s="40">
        <f>'S6 Maquette'!B160</f>
        <v>0</v>
      </c>
      <c r="B158" s="40">
        <f>'S6 Maquette'!C160</f>
        <v>0</v>
      </c>
      <c r="C158" s="39">
        <f>'S6 Maquette'!F160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65" customHeight="1" x14ac:dyDescent="0.35">
      <c r="A159" s="40">
        <f>'S6 Maquette'!B161</f>
        <v>0</v>
      </c>
      <c r="B159" s="40">
        <f>'S6 Maquette'!C161</f>
        <v>0</v>
      </c>
      <c r="C159" s="39">
        <f>'S6 Maquette'!F161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65" customHeight="1" x14ac:dyDescent="0.35">
      <c r="A160" s="40">
        <f>'S6 Maquette'!B162</f>
        <v>0</v>
      </c>
      <c r="B160" s="40">
        <f>'S6 Maquette'!C162</f>
        <v>0</v>
      </c>
      <c r="C160" s="39">
        <f>'S6 Maquette'!F162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65" customHeight="1" x14ac:dyDescent="0.35">
      <c r="A161" s="40">
        <f>'S6 Maquette'!B163</f>
        <v>0</v>
      </c>
      <c r="B161" s="40">
        <f>'S6 Maquette'!C163</f>
        <v>0</v>
      </c>
      <c r="C161" s="39">
        <f>'S6 Maquette'!F163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65" customHeight="1" x14ac:dyDescent="0.35">
      <c r="A162" s="40">
        <f>'S6 Maquette'!B164</f>
        <v>0</v>
      </c>
      <c r="B162" s="40">
        <f>'S6 Maquette'!C164</f>
        <v>0</v>
      </c>
      <c r="C162" s="39">
        <f>'S6 Maquette'!F164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65" customHeight="1" x14ac:dyDescent="0.35">
      <c r="A163" s="40">
        <f>'S6 Maquette'!B165</f>
        <v>0</v>
      </c>
      <c r="B163" s="40">
        <f>'S6 Maquette'!C165</f>
        <v>0</v>
      </c>
      <c r="C163" s="39">
        <f>'S6 Maquette'!F165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65" customHeight="1" x14ac:dyDescent="0.35">
      <c r="A164" s="40">
        <f>'S6 Maquette'!B166</f>
        <v>0</v>
      </c>
      <c r="B164" s="40">
        <f>'S6 Maquette'!C166</f>
        <v>0</v>
      </c>
      <c r="C164" s="39">
        <f>'S6 Maquette'!F166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65" customHeight="1" x14ac:dyDescent="0.35">
      <c r="A165" s="40">
        <f>'S6 Maquette'!B167</f>
        <v>0</v>
      </c>
      <c r="B165" s="40">
        <f>'S6 Maquette'!C167</f>
        <v>0</v>
      </c>
      <c r="C165" s="39">
        <f>'S6 Maquette'!F167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65" customHeight="1" x14ac:dyDescent="0.35">
      <c r="A166" s="40">
        <f>'S6 Maquette'!B168</f>
        <v>0</v>
      </c>
      <c r="B166" s="40">
        <f>'S6 Maquette'!C168</f>
        <v>0</v>
      </c>
      <c r="C166" s="39">
        <f>'S6 Maquette'!F168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65" customHeight="1" x14ac:dyDescent="0.35">
      <c r="A167" s="40">
        <f>'S6 Maquette'!B169</f>
        <v>0</v>
      </c>
      <c r="B167" s="40">
        <f>'S6 Maquette'!C169</f>
        <v>0</v>
      </c>
      <c r="C167" s="39">
        <f>'S6 Maquette'!F169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65" customHeight="1" x14ac:dyDescent="0.35">
      <c r="A168" s="40">
        <f>'S6 Maquette'!B170</f>
        <v>0</v>
      </c>
      <c r="B168" s="40">
        <f>'S6 Maquette'!C170</f>
        <v>0</v>
      </c>
      <c r="C168" s="39">
        <f>'S6 Maquette'!F170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65" customHeight="1" x14ac:dyDescent="0.35">
      <c r="A169" s="40">
        <f>'S6 Maquette'!B171</f>
        <v>0</v>
      </c>
      <c r="B169" s="40">
        <f>'S6 Maquette'!C171</f>
        <v>0</v>
      </c>
      <c r="C169" s="39">
        <f>'S6 Maquette'!F171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65" customHeight="1" x14ac:dyDescent="0.35">
      <c r="A170" s="40">
        <f>'S6 Maquette'!B172</f>
        <v>0</v>
      </c>
      <c r="B170" s="40">
        <f>'S6 Maquette'!C172</f>
        <v>0</v>
      </c>
      <c r="C170" s="39">
        <f>'S6 Maquette'!F172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65" customHeight="1" x14ac:dyDescent="0.35">
      <c r="A171" s="40">
        <f>'S6 Maquette'!B173</f>
        <v>0</v>
      </c>
      <c r="B171" s="40">
        <f>'S6 Maquette'!C173</f>
        <v>0</v>
      </c>
      <c r="C171" s="39">
        <f>'S6 Maquette'!F173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65" customHeight="1" x14ac:dyDescent="0.35">
      <c r="A172" s="40">
        <f>'S6 Maquette'!B174</f>
        <v>0</v>
      </c>
      <c r="B172" s="40">
        <f>'S6 Maquette'!C174</f>
        <v>0</v>
      </c>
      <c r="C172" s="39">
        <f>'S6 Maquette'!F174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65" customHeight="1" x14ac:dyDescent="0.35">
      <c r="A173" s="40">
        <f>'S6 Maquette'!B175</f>
        <v>0</v>
      </c>
      <c r="B173" s="40">
        <f>'S6 Maquette'!C175</f>
        <v>0</v>
      </c>
      <c r="C173" s="39">
        <f>'S6 Maquette'!F175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65" customHeight="1" x14ac:dyDescent="0.35">
      <c r="A174" s="40">
        <f>'S6 Maquette'!B176</f>
        <v>0</v>
      </c>
      <c r="B174" s="40">
        <f>'S6 Maquette'!C176</f>
        <v>0</v>
      </c>
      <c r="C174" s="39">
        <f>'S6 Maquette'!F176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65" customHeight="1" x14ac:dyDescent="0.35">
      <c r="A175" s="40">
        <f>'S6 Maquette'!B177</f>
        <v>0</v>
      </c>
      <c r="B175" s="40">
        <f>'S6 Maquette'!C177</f>
        <v>0</v>
      </c>
      <c r="C175" s="39">
        <f>'S6 Maquette'!F177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65" customHeight="1" x14ac:dyDescent="0.35">
      <c r="A176" s="40">
        <f>'S6 Maquette'!B178</f>
        <v>0</v>
      </c>
      <c r="B176" s="40">
        <f>'S6 Maquette'!C178</f>
        <v>0</v>
      </c>
      <c r="C176" s="39">
        <f>'S6 Maquette'!F178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65" customHeight="1" x14ac:dyDescent="0.35">
      <c r="A177" s="40">
        <f>'S6 Maquette'!B179</f>
        <v>0</v>
      </c>
      <c r="B177" s="40">
        <f>'S6 Maquette'!C179</f>
        <v>0</v>
      </c>
      <c r="C177" s="39">
        <f>'S6 Maquette'!F179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65" customHeight="1" x14ac:dyDescent="0.35">
      <c r="A178" s="40">
        <f>'S6 Maquette'!B180</f>
        <v>0</v>
      </c>
      <c r="B178" s="40">
        <f>'S6 Maquette'!C180</f>
        <v>0</v>
      </c>
      <c r="C178" s="39">
        <f>'S6 Maquette'!F180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65" customHeight="1" x14ac:dyDescent="0.35">
      <c r="A179" s="40">
        <f>'S6 Maquette'!B181</f>
        <v>0</v>
      </c>
      <c r="B179" s="40">
        <f>'S6 Maquette'!C181</f>
        <v>0</v>
      </c>
      <c r="C179" s="39">
        <f>'S6 Maquette'!F181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65" customHeight="1" x14ac:dyDescent="0.35">
      <c r="A180" s="40">
        <f>'S6 Maquette'!B182</f>
        <v>0</v>
      </c>
      <c r="B180" s="40">
        <f>'S6 Maquette'!C182</f>
        <v>0</v>
      </c>
      <c r="C180" s="39">
        <f>'S6 Maquette'!F182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65" customHeight="1" x14ac:dyDescent="0.35">
      <c r="A181" s="40">
        <f>'S6 Maquette'!B183</f>
        <v>0</v>
      </c>
      <c r="B181" s="40">
        <f>'S6 Maquette'!C183</f>
        <v>0</v>
      </c>
      <c r="C181" s="39">
        <f>'S6 Maquette'!F183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65" customHeight="1" x14ac:dyDescent="0.35">
      <c r="A182" s="40">
        <f>'S6 Maquette'!B184</f>
        <v>0</v>
      </c>
      <c r="B182" s="40">
        <f>'S6 Maquette'!C184</f>
        <v>0</v>
      </c>
      <c r="C182" s="39">
        <f>'S6 Maquette'!F184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65" customHeight="1" x14ac:dyDescent="0.35">
      <c r="A183" s="40">
        <f>'S6 Maquette'!B185</f>
        <v>0</v>
      </c>
      <c r="B183" s="40">
        <f>'S6 Maquette'!C185</f>
        <v>0</v>
      </c>
      <c r="C183" s="39">
        <f>'S6 Maquette'!F185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65" customHeight="1" x14ac:dyDescent="0.35">
      <c r="A184" s="40">
        <f>'S6 Maquette'!B186</f>
        <v>0</v>
      </c>
      <c r="B184" s="40">
        <f>'S6 Maquette'!C186</f>
        <v>0</v>
      </c>
      <c r="C184" s="39">
        <f>'S6 Maquette'!F186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65" customHeight="1" x14ac:dyDescent="0.35">
      <c r="A185" s="40">
        <f>'S6 Maquette'!B187</f>
        <v>0</v>
      </c>
      <c r="B185" s="40">
        <f>'S6 Maquette'!C187</f>
        <v>0</v>
      </c>
      <c r="C185" s="39">
        <f>'S6 Maquette'!F187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65" customHeight="1" x14ac:dyDescent="0.35">
      <c r="A186" s="40">
        <f>'S6 Maquette'!B188</f>
        <v>0</v>
      </c>
      <c r="B186" s="40">
        <f>'S6 Maquette'!C188</f>
        <v>0</v>
      </c>
      <c r="C186" s="39">
        <f>'S6 Maquette'!F188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65" customHeight="1" x14ac:dyDescent="0.35">
      <c r="A187" s="40">
        <f>'S6 Maquette'!B189</f>
        <v>0</v>
      </c>
      <c r="B187" s="40">
        <f>'S6 Maquette'!C189</f>
        <v>0</v>
      </c>
      <c r="C187" s="39">
        <f>'S6 Maquette'!F189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65" customHeight="1" x14ac:dyDescent="0.35">
      <c r="A188" s="40">
        <f>'S6 Maquette'!B190</f>
        <v>0</v>
      </c>
      <c r="B188" s="40">
        <f>'S6 Maquette'!C190</f>
        <v>0</v>
      </c>
      <c r="C188" s="39">
        <f>'S6 Maquette'!F190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65" customHeight="1" x14ac:dyDescent="0.35">
      <c r="A189" s="40">
        <f>'S6 Maquette'!B191</f>
        <v>0</v>
      </c>
      <c r="B189" s="40">
        <f>'S6 Maquette'!C191</f>
        <v>0</v>
      </c>
      <c r="C189" s="39">
        <f>'S6 Maquette'!F191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65" customHeight="1" x14ac:dyDescent="0.35">
      <c r="A190" s="40">
        <f>'S6 Maquette'!B192</f>
        <v>0</v>
      </c>
      <c r="B190" s="40">
        <f>'S6 Maquette'!C192</f>
        <v>0</v>
      </c>
      <c r="C190" s="39">
        <f>'S6 Maquette'!F192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65" customHeight="1" x14ac:dyDescent="0.35">
      <c r="A191" s="40">
        <f>'S6 Maquette'!B193</f>
        <v>0</v>
      </c>
      <c r="B191" s="40">
        <f>'S6 Maquette'!C193</f>
        <v>0</v>
      </c>
      <c r="C191" s="39">
        <f>'S6 Maquette'!F193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65" customHeight="1" x14ac:dyDescent="0.35">
      <c r="A192" s="40">
        <f>'S6 Maquette'!B194</f>
        <v>0</v>
      </c>
      <c r="B192" s="40">
        <f>'S6 Maquette'!C194</f>
        <v>0</v>
      </c>
      <c r="C192" s="39">
        <f>'S6 Maquette'!F194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65" customHeight="1" x14ac:dyDescent="0.35">
      <c r="A193" s="40">
        <f>'S6 Maquette'!B195</f>
        <v>0</v>
      </c>
      <c r="B193" s="40">
        <f>'S6 Maquette'!C195</f>
        <v>0</v>
      </c>
      <c r="C193" s="39">
        <f>'S6 Maquette'!F195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65" customHeight="1" x14ac:dyDescent="0.35">
      <c r="A194" s="40">
        <f>'S6 Maquette'!B196</f>
        <v>0</v>
      </c>
      <c r="B194" s="40">
        <f>'S6 Maquette'!C196</f>
        <v>0</v>
      </c>
      <c r="C194" s="39">
        <f>'S6 Maquette'!F196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65" customHeight="1" x14ac:dyDescent="0.35">
      <c r="A195" s="40">
        <f>'S6 Maquette'!B197</f>
        <v>0</v>
      </c>
      <c r="B195" s="40">
        <f>'S6 Maquette'!C197</f>
        <v>0</v>
      </c>
      <c r="C195" s="39">
        <f>'S6 Maquette'!F197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65" customHeight="1" x14ac:dyDescent="0.35">
      <c r="A196" s="40">
        <f>'S6 Maquette'!B198</f>
        <v>0</v>
      </c>
      <c r="B196" s="40">
        <f>'S6 Maquette'!C198</f>
        <v>0</v>
      </c>
      <c r="C196" s="39">
        <f>'S6 Maquette'!F198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65" customHeight="1" x14ac:dyDescent="0.35">
      <c r="A197" s="40">
        <f>'S6 Maquette'!B199</f>
        <v>0</v>
      </c>
      <c r="B197" s="40">
        <f>'S6 Maquette'!C199</f>
        <v>0</v>
      </c>
      <c r="C197" s="39">
        <f>'S6 Maquette'!F199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65" customHeight="1" x14ac:dyDescent="0.35">
      <c r="A198" s="40">
        <f>'S6 Maquette'!B200</f>
        <v>0</v>
      </c>
      <c r="B198" s="40">
        <f>'S6 Maquette'!C200</f>
        <v>0</v>
      </c>
      <c r="C198" s="39">
        <f>'S6 Maquette'!F200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65" customHeight="1" x14ac:dyDescent="0.35">
      <c r="A199" s="40">
        <f>'S6 Maquette'!B201</f>
        <v>0</v>
      </c>
      <c r="B199" s="40">
        <f>'S6 Maquette'!C201</f>
        <v>0</v>
      </c>
      <c r="C199" s="39">
        <f>'S6 Maquette'!F201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65" customHeight="1" x14ac:dyDescent="0.35">
      <c r="A200" s="40">
        <f>'S6 Maquette'!B202</f>
        <v>0</v>
      </c>
      <c r="B200" s="40">
        <f>'S6 Maquette'!C202</f>
        <v>0</v>
      </c>
      <c r="C200" s="39">
        <f>'S6 Maquette'!F202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65" customHeight="1" x14ac:dyDescent="0.35">
      <c r="A201" s="40">
        <f>'S6 Maquette'!B203</f>
        <v>0</v>
      </c>
      <c r="B201" s="40">
        <f>'S6 Maquette'!C203</f>
        <v>0</v>
      </c>
      <c r="C201" s="39">
        <f>'S6 Maquette'!F203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65" customHeight="1" x14ac:dyDescent="0.35">
      <c r="A202" s="40">
        <f>'S6 Maquette'!B204</f>
        <v>0</v>
      </c>
      <c r="B202" s="40">
        <f>'S6 Maquette'!C204</f>
        <v>0</v>
      </c>
      <c r="C202" s="39">
        <f>'S6 Maquette'!F204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65" customHeight="1" x14ac:dyDescent="0.35">
      <c r="A203" s="40">
        <f>'S6 Maquette'!B205</f>
        <v>0</v>
      </c>
      <c r="B203" s="40">
        <f>'S6 Maquette'!C205</f>
        <v>0</v>
      </c>
      <c r="C203" s="39">
        <f>'S6 Maquette'!F205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65" customHeight="1" x14ac:dyDescent="0.35">
      <c r="A204" s="40">
        <f>'S6 Maquette'!B206</f>
        <v>0</v>
      </c>
      <c r="B204" s="40">
        <f>'S6 Maquette'!C206</f>
        <v>0</v>
      </c>
      <c r="C204" s="39">
        <f>'S6 Maquette'!F206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65" customHeight="1" x14ac:dyDescent="0.35">
      <c r="A205" s="40">
        <f>'S6 Maquette'!B207</f>
        <v>0</v>
      </c>
      <c r="B205" s="40">
        <f>'S6 Maquette'!C207</f>
        <v>0</v>
      </c>
      <c r="C205" s="39">
        <f>'S6 Maquette'!F207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65" customHeight="1" x14ac:dyDescent="0.35">
      <c r="A206" s="40">
        <f>'S6 Maquette'!B208</f>
        <v>0</v>
      </c>
      <c r="B206" s="40">
        <f>'S6 Maquette'!C208</f>
        <v>0</v>
      </c>
      <c r="C206" s="39">
        <f>'S6 Maquette'!F208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65" customHeight="1" x14ac:dyDescent="0.35">
      <c r="A207" s="40">
        <f>'S6 Maquette'!B209</f>
        <v>0</v>
      </c>
      <c r="B207" s="40">
        <f>'S6 Maquette'!C209</f>
        <v>0</v>
      </c>
      <c r="C207" s="39">
        <f>'S6 Maquette'!F209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65" customHeight="1" x14ac:dyDescent="0.35">
      <c r="A208" s="40">
        <f>'S6 Maquette'!B210</f>
        <v>0</v>
      </c>
      <c r="B208" s="40">
        <f>'S6 Maquette'!C210</f>
        <v>0</v>
      </c>
      <c r="C208" s="39">
        <f>'S6 Maquette'!F210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65" customHeight="1" x14ac:dyDescent="0.35">
      <c r="A209" s="40">
        <f>'S6 Maquette'!B211</f>
        <v>0</v>
      </c>
      <c r="B209" s="40">
        <f>'S6 Maquette'!C211</f>
        <v>0</v>
      </c>
      <c r="C209" s="39">
        <f>'S6 Maquette'!F211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65" customHeight="1" x14ac:dyDescent="0.35">
      <c r="A210" s="40">
        <f>'S6 Maquette'!B212</f>
        <v>0</v>
      </c>
      <c r="B210" s="40">
        <f>'S6 Maquette'!C212</f>
        <v>0</v>
      </c>
      <c r="C210" s="39">
        <f>'S6 Maquette'!F212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65" customHeight="1" x14ac:dyDescent="0.35">
      <c r="A211" s="40">
        <f>'S6 Maquette'!B213</f>
        <v>0</v>
      </c>
      <c r="B211" s="40">
        <f>'S6 Maquette'!C213</f>
        <v>0</v>
      </c>
      <c r="C211" s="39">
        <f>'S6 Maquette'!F213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65" customHeight="1" x14ac:dyDescent="0.35">
      <c r="A212" s="40">
        <f>'S6 Maquette'!B214</f>
        <v>0</v>
      </c>
      <c r="B212" s="40">
        <f>'S6 Maquette'!C214</f>
        <v>0</v>
      </c>
      <c r="C212" s="39">
        <f>'S6 Maquette'!F214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65" customHeight="1" x14ac:dyDescent="0.35">
      <c r="A213" s="40">
        <f>'S6 Maquette'!B215</f>
        <v>0</v>
      </c>
      <c r="B213" s="40">
        <f>'S6 Maquette'!C215</f>
        <v>0</v>
      </c>
      <c r="C213" s="39">
        <f>'S6 Maquette'!F215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65" customHeight="1" x14ac:dyDescent="0.35">
      <c r="A214" s="40">
        <f>'S6 Maquette'!B216</f>
        <v>0</v>
      </c>
      <c r="B214" s="40">
        <f>'S6 Maquette'!C216</f>
        <v>0</v>
      </c>
      <c r="C214" s="39">
        <f>'S6 Maquette'!F216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65" customHeight="1" x14ac:dyDescent="0.35">
      <c r="A215" s="40">
        <f>'S6 Maquette'!B217</f>
        <v>0</v>
      </c>
      <c r="B215" s="40">
        <f>'S6 Maquette'!C217</f>
        <v>0</v>
      </c>
      <c r="C215" s="39">
        <f>'S6 Maquette'!F217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65" customHeight="1" x14ac:dyDescent="0.35">
      <c r="A216" s="40">
        <f>'S6 Maquette'!B218</f>
        <v>0</v>
      </c>
      <c r="B216" s="40">
        <f>'S6 Maquette'!C218</f>
        <v>0</v>
      </c>
      <c r="C216" s="39">
        <f>'S6 Maquette'!F218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65" customHeight="1" x14ac:dyDescent="0.35">
      <c r="A217" s="40">
        <f>'S6 Maquette'!B219</f>
        <v>0</v>
      </c>
      <c r="B217" s="40">
        <f>'S6 Maquette'!C219</f>
        <v>0</v>
      </c>
      <c r="C217" s="39">
        <f>'S6 Maquette'!F219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65" customHeight="1" x14ac:dyDescent="0.35">
      <c r="A218" s="40">
        <f>'S6 Maquette'!B220</f>
        <v>0</v>
      </c>
      <c r="B218" s="40">
        <f>'S6 Maquette'!C220</f>
        <v>0</v>
      </c>
      <c r="C218" s="39">
        <f>'S6 Maquette'!F220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65" customHeight="1" x14ac:dyDescent="0.35">
      <c r="A219" s="40">
        <f>'S6 Maquette'!B221</f>
        <v>0</v>
      </c>
      <c r="B219" s="40">
        <f>'S6 Maquette'!C221</f>
        <v>0</v>
      </c>
      <c r="C219" s="39">
        <f>'S6 Maquette'!F221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65" customHeight="1" x14ac:dyDescent="0.35">
      <c r="A220" s="40">
        <f>'S6 Maquette'!B222</f>
        <v>0</v>
      </c>
      <c r="B220" s="40">
        <f>'S6 Maquette'!C222</f>
        <v>0</v>
      </c>
      <c r="C220" s="39">
        <f>'S6 Maquette'!F222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65" customHeight="1" x14ac:dyDescent="0.35">
      <c r="A221" s="40">
        <f>'S6 Maquette'!B223</f>
        <v>0</v>
      </c>
      <c r="B221" s="40">
        <f>'S6 Maquette'!C223</f>
        <v>0</v>
      </c>
      <c r="C221" s="39">
        <f>'S6 Maquette'!F223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65" customHeight="1" x14ac:dyDescent="0.35">
      <c r="A222" s="40">
        <f>'S6 Maquette'!B224</f>
        <v>0</v>
      </c>
      <c r="B222" s="40">
        <f>'S6 Maquette'!C224</f>
        <v>0</v>
      </c>
      <c r="C222" s="39">
        <f>'S6 Maquette'!F224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65" customHeight="1" x14ac:dyDescent="0.35">
      <c r="A223" s="40">
        <f>'S6 Maquette'!B225</f>
        <v>0</v>
      </c>
      <c r="B223" s="40">
        <f>'S6 Maquette'!C225</f>
        <v>0</v>
      </c>
      <c r="C223" s="39">
        <f>'S6 Maquette'!F225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65" customHeight="1" x14ac:dyDescent="0.35">
      <c r="A224" s="40">
        <f>'S6 Maquette'!B226</f>
        <v>0</v>
      </c>
      <c r="B224" s="40">
        <f>'S6 Maquette'!C226</f>
        <v>0</v>
      </c>
      <c r="C224" s="39">
        <f>'S6 Maquette'!F226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65" customHeight="1" x14ac:dyDescent="0.35">
      <c r="A225" s="40">
        <f>'S6 Maquette'!B227</f>
        <v>0</v>
      </c>
      <c r="B225" s="40">
        <f>'S6 Maquette'!C227</f>
        <v>0</v>
      </c>
      <c r="C225" s="39">
        <f>'S6 Maquette'!F227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65" customHeight="1" x14ac:dyDescent="0.35">
      <c r="A226" s="40">
        <f>'S6 Maquette'!B228</f>
        <v>0</v>
      </c>
      <c r="B226" s="40">
        <f>'S6 Maquette'!C228</f>
        <v>0</v>
      </c>
      <c r="C226" s="39">
        <f>'S6 Maquette'!F228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65" customHeight="1" x14ac:dyDescent="0.35">
      <c r="A227" s="40">
        <f>'S6 Maquette'!B229</f>
        <v>0</v>
      </c>
      <c r="B227" s="40">
        <f>'S6 Maquette'!C229</f>
        <v>0</v>
      </c>
      <c r="C227" s="39">
        <f>'S6 Maquette'!F229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65" customHeight="1" x14ac:dyDescent="0.35">
      <c r="A228" s="40">
        <f>'S6 Maquette'!B230</f>
        <v>0</v>
      </c>
      <c r="B228" s="40">
        <f>'S6 Maquette'!C230</f>
        <v>0</v>
      </c>
      <c r="C228" s="39">
        <f>'S6 Maquette'!F230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65" customHeight="1" x14ac:dyDescent="0.35">
      <c r="A229" s="40">
        <f>'S6 Maquette'!B231</f>
        <v>0</v>
      </c>
      <c r="B229" s="40">
        <f>'S6 Maquette'!C231</f>
        <v>0</v>
      </c>
      <c r="C229" s="39">
        <f>'S6 Maquette'!F231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65" customHeight="1" x14ac:dyDescent="0.35">
      <c r="A230" s="40">
        <f>'S6 Maquette'!B232</f>
        <v>0</v>
      </c>
      <c r="B230" s="40">
        <f>'S6 Maquette'!C232</f>
        <v>0</v>
      </c>
      <c r="C230" s="39">
        <f>'S6 Maquette'!F232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65" customHeight="1" x14ac:dyDescent="0.35">
      <c r="A231" s="40">
        <f>'S6 Maquette'!B233</f>
        <v>0</v>
      </c>
      <c r="B231" s="40">
        <f>'S6 Maquette'!C233</f>
        <v>0</v>
      </c>
      <c r="C231" s="39">
        <f>'S6 Maquette'!F233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65" customHeight="1" x14ac:dyDescent="0.35">
      <c r="A232" s="40">
        <f>'S6 Maquette'!B234</f>
        <v>0</v>
      </c>
      <c r="B232" s="40">
        <f>'S6 Maquette'!C234</f>
        <v>0</v>
      </c>
      <c r="C232" s="39">
        <f>'S6 Maquette'!F234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65" customHeight="1" x14ac:dyDescent="0.35">
      <c r="A233" s="40">
        <f>'S6 Maquette'!B235</f>
        <v>0</v>
      </c>
      <c r="B233" s="40">
        <f>'S6 Maquette'!C235</f>
        <v>0</v>
      </c>
      <c r="C233" s="39">
        <f>'S6 Maquette'!F235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65" customHeight="1" x14ac:dyDescent="0.35">
      <c r="A234" s="40">
        <f>'S6 Maquette'!B236</f>
        <v>0</v>
      </c>
      <c r="B234" s="40">
        <f>'S6 Maquette'!C236</f>
        <v>0</v>
      </c>
      <c r="C234" s="39">
        <f>'S6 Maquette'!F236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65" customHeight="1" x14ac:dyDescent="0.35">
      <c r="A235" s="40">
        <f>'S6 Maquette'!B237</f>
        <v>0</v>
      </c>
      <c r="B235" s="40">
        <f>'S6 Maquette'!C237</f>
        <v>0</v>
      </c>
      <c r="C235" s="39">
        <f>'S6 Maquette'!F237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65" customHeight="1" x14ac:dyDescent="0.35">
      <c r="A236" s="40">
        <f>'S6 Maquette'!B238</f>
        <v>0</v>
      </c>
      <c r="B236" s="40">
        <f>'S6 Maquette'!C238</f>
        <v>0</v>
      </c>
      <c r="C236" s="39">
        <f>'S6 Maquette'!F238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65" customHeight="1" x14ac:dyDescent="0.35">
      <c r="A237" s="40">
        <f>'S6 Maquette'!B239</f>
        <v>0</v>
      </c>
      <c r="B237" s="40">
        <f>'S6 Maquette'!C239</f>
        <v>0</v>
      </c>
      <c r="C237" s="39">
        <f>'S6 Maquette'!F239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65" customHeight="1" x14ac:dyDescent="0.35">
      <c r="A238" s="40">
        <f>'S6 Maquette'!B240</f>
        <v>0</v>
      </c>
      <c r="B238" s="40">
        <f>'S6 Maquette'!C240</f>
        <v>0</v>
      </c>
      <c r="C238" s="39">
        <f>'S6 Maquette'!F240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65" customHeight="1" x14ac:dyDescent="0.35">
      <c r="A239" s="40">
        <f>'S6 Maquette'!B241</f>
        <v>0</v>
      </c>
      <c r="B239" s="40">
        <f>'S6 Maquette'!C241</f>
        <v>0</v>
      </c>
      <c r="C239" s="39">
        <f>'S6 Maquette'!F241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65" customHeight="1" x14ac:dyDescent="0.35">
      <c r="A240" s="40">
        <f>'S6 Maquette'!B242</f>
        <v>0</v>
      </c>
      <c r="B240" s="40">
        <f>'S6 Maquette'!C242</f>
        <v>0</v>
      </c>
      <c r="C240" s="39">
        <f>'S6 Maquette'!F242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65" customHeight="1" x14ac:dyDescent="0.35">
      <c r="A241" s="40">
        <f>'S6 Maquette'!B243</f>
        <v>0</v>
      </c>
      <c r="B241" s="40">
        <f>'S6 Maquette'!C243</f>
        <v>0</v>
      </c>
      <c r="C241" s="39">
        <f>'S6 Maquette'!F243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65" customHeight="1" x14ac:dyDescent="0.35">
      <c r="A242" s="40">
        <f>'S6 Maquette'!B244</f>
        <v>0</v>
      </c>
      <c r="B242" s="40">
        <f>'S6 Maquette'!C244</f>
        <v>0</v>
      </c>
      <c r="C242" s="39">
        <f>'S6 Maquette'!F244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65" customHeight="1" x14ac:dyDescent="0.35">
      <c r="A243" s="40">
        <f>'S6 Maquette'!B245</f>
        <v>0</v>
      </c>
      <c r="B243" s="40">
        <f>'S6 Maquette'!C245</f>
        <v>0</v>
      </c>
      <c r="C243" s="39">
        <f>'S6 Maquette'!F245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65" customHeight="1" x14ac:dyDescent="0.35">
      <c r="A244" s="40">
        <f>'S6 Maquette'!B246</f>
        <v>0</v>
      </c>
      <c r="B244" s="40">
        <f>'S6 Maquette'!C246</f>
        <v>0</v>
      </c>
      <c r="C244" s="39">
        <f>'S6 Maquette'!F246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65" customHeight="1" x14ac:dyDescent="0.35">
      <c r="A245" s="40">
        <f>'S6 Maquette'!B247</f>
        <v>0</v>
      </c>
      <c r="B245" s="40">
        <f>'S6 Maquette'!C247</f>
        <v>0</v>
      </c>
      <c r="C245" s="39">
        <f>'S6 Maquette'!F247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65" customHeight="1" x14ac:dyDescent="0.35">
      <c r="A246" s="40">
        <f>'S6 Maquette'!B248</f>
        <v>0</v>
      </c>
      <c r="B246" s="40">
        <f>'S6 Maquette'!C248</f>
        <v>0</v>
      </c>
      <c r="C246" s="39">
        <f>'S6 Maquette'!F248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65" customHeight="1" x14ac:dyDescent="0.35">
      <c r="A247" s="40">
        <f>'S6 Maquette'!B249</f>
        <v>0</v>
      </c>
      <c r="B247" s="40">
        <f>'S6 Maquette'!C249</f>
        <v>0</v>
      </c>
      <c r="C247" s="39">
        <f>'S6 Maquette'!F249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65" customHeight="1" x14ac:dyDescent="0.35">
      <c r="A248" s="40">
        <f>'S6 Maquette'!B250</f>
        <v>0</v>
      </c>
      <c r="B248" s="40">
        <f>'S6 Maquette'!C250</f>
        <v>0</v>
      </c>
      <c r="C248" s="39">
        <f>'S6 Maquette'!F250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65" customHeight="1" x14ac:dyDescent="0.35">
      <c r="A249" s="40">
        <f>'S6 Maquette'!B251</f>
        <v>0</v>
      </c>
      <c r="B249" s="40">
        <f>'S6 Maquette'!C251</f>
        <v>0</v>
      </c>
      <c r="C249" s="39">
        <f>'S6 Maquette'!F251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65" customHeight="1" x14ac:dyDescent="0.35">
      <c r="A250" s="40">
        <f>'S6 Maquette'!B252</f>
        <v>0</v>
      </c>
      <c r="B250" s="40">
        <f>'S6 Maquette'!C252</f>
        <v>0</v>
      </c>
      <c r="C250" s="39">
        <f>'S6 Maquette'!F252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65" customHeight="1" x14ac:dyDescent="0.35">
      <c r="A251" s="40">
        <f>'S6 Maquette'!B253</f>
        <v>0</v>
      </c>
      <c r="B251" s="40">
        <f>'S6 Maquette'!C253</f>
        <v>0</v>
      </c>
      <c r="C251" s="39">
        <f>'S6 Maquette'!F253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65" customHeight="1" x14ac:dyDescent="0.35">
      <c r="A252" s="40">
        <f>'S6 Maquette'!B254</f>
        <v>0</v>
      </c>
      <c r="B252" s="40">
        <f>'S6 Maquette'!C254</f>
        <v>0</v>
      </c>
      <c r="C252" s="39">
        <f>'S6 Maquette'!F254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65" customHeight="1" x14ac:dyDescent="0.35">
      <c r="A253" s="40">
        <f>'S6 Maquette'!B255</f>
        <v>0</v>
      </c>
      <c r="B253" s="40">
        <f>'S6 Maquette'!C255</f>
        <v>0</v>
      </c>
      <c r="C253" s="39">
        <f>'S6 Maquette'!F255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65" customHeight="1" x14ac:dyDescent="0.35">
      <c r="A254" s="40">
        <f>'S6 Maquette'!B256</f>
        <v>0</v>
      </c>
      <c r="B254" s="40">
        <f>'S6 Maquette'!C256</f>
        <v>0</v>
      </c>
      <c r="C254" s="39">
        <f>'S6 Maquette'!F256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65" customHeight="1" x14ac:dyDescent="0.35">
      <c r="A255" s="40">
        <f>'S6 Maquette'!B257</f>
        <v>0</v>
      </c>
      <c r="B255" s="40">
        <f>'S6 Maquette'!C257</f>
        <v>0</v>
      </c>
      <c r="C255" s="39">
        <f>'S6 Maquette'!F257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65" customHeight="1" x14ac:dyDescent="0.35">
      <c r="A256" s="40">
        <f>'S6 Maquette'!B258</f>
        <v>0</v>
      </c>
      <c r="B256" s="40">
        <f>'S6 Maquette'!C258</f>
        <v>0</v>
      </c>
      <c r="C256" s="39">
        <f>'S6 Maquette'!F258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65" customHeight="1" x14ac:dyDescent="0.35">
      <c r="A257" s="40">
        <f>'S6 Maquette'!B259</f>
        <v>0</v>
      </c>
      <c r="B257" s="40">
        <f>'S6 Maquette'!C259</f>
        <v>0</v>
      </c>
      <c r="C257" s="39">
        <f>'S6 Maquette'!F259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65" customHeight="1" x14ac:dyDescent="0.35">
      <c r="A258" s="40">
        <f>'S6 Maquette'!B260</f>
        <v>0</v>
      </c>
      <c r="B258" s="40">
        <f>'S6 Maquette'!C260</f>
        <v>0</v>
      </c>
      <c r="C258" s="39">
        <f>'S6 Maquette'!F260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65" customHeight="1" x14ac:dyDescent="0.35">
      <c r="A259" s="40">
        <f>'S6 Maquette'!B261</f>
        <v>0</v>
      </c>
      <c r="B259" s="40">
        <f>'S6 Maquette'!C261</f>
        <v>0</v>
      </c>
      <c r="C259" s="39">
        <f>'S6 Maquette'!F261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65" customHeight="1" x14ac:dyDescent="0.35">
      <c r="A260" s="40">
        <f>'S6 Maquette'!B262</f>
        <v>0</v>
      </c>
      <c r="B260" s="40">
        <f>'S6 Maquette'!C262</f>
        <v>0</v>
      </c>
      <c r="C260" s="39">
        <f>'S6 Maquette'!F262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65" customHeight="1" x14ac:dyDescent="0.35">
      <c r="A261" s="40">
        <f>'S6 Maquette'!B263</f>
        <v>0</v>
      </c>
      <c r="B261" s="40">
        <f>'S6 Maquette'!C263</f>
        <v>0</v>
      </c>
      <c r="C261" s="39">
        <f>'S6 Maquette'!F263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65" customHeight="1" x14ac:dyDescent="0.35">
      <c r="A262" s="40">
        <f>'S6 Maquette'!B264</f>
        <v>0</v>
      </c>
      <c r="B262" s="40">
        <f>'S6 Maquette'!C264</f>
        <v>0</v>
      </c>
      <c r="C262" s="39">
        <f>'S6 Maquette'!F264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65" customHeight="1" x14ac:dyDescent="0.35">
      <c r="A263" s="40">
        <f>'S6 Maquette'!B265</f>
        <v>0</v>
      </c>
      <c r="B263" s="40">
        <f>'S6 Maquette'!C265</f>
        <v>0</v>
      </c>
      <c r="C263" s="39">
        <f>'S6 Maquette'!F265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65" customHeight="1" x14ac:dyDescent="0.35">
      <c r="A264" s="40">
        <f>'S6 Maquette'!B266</f>
        <v>0</v>
      </c>
      <c r="B264" s="40">
        <f>'S6 Maquette'!C266</f>
        <v>0</v>
      </c>
      <c r="C264" s="39">
        <f>'S6 Maquette'!F266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65" customHeight="1" x14ac:dyDescent="0.35">
      <c r="A265" s="40">
        <f>'S6 Maquette'!B267</f>
        <v>0</v>
      </c>
      <c r="B265" s="40">
        <f>'S6 Maquette'!C267</f>
        <v>0</v>
      </c>
      <c r="C265" s="39">
        <f>'S6 Maquette'!F267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65" customHeight="1" x14ac:dyDescent="0.35">
      <c r="A266" s="40">
        <f>'S6 Maquette'!B268</f>
        <v>0</v>
      </c>
      <c r="B266" s="40">
        <f>'S6 Maquette'!C268</f>
        <v>0</v>
      </c>
      <c r="C266" s="39">
        <f>'S6 Maquette'!F268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65" customHeight="1" x14ac:dyDescent="0.35">
      <c r="A267" s="40">
        <f>'S6 Maquette'!B269</f>
        <v>0</v>
      </c>
      <c r="B267" s="40">
        <f>'S6 Maquette'!C269</f>
        <v>0</v>
      </c>
      <c r="C267" s="39">
        <f>'S6 Maquette'!F269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65" customHeight="1" x14ac:dyDescent="0.35">
      <c r="A268" s="40">
        <f>'S6 Maquette'!B270</f>
        <v>0</v>
      </c>
      <c r="B268" s="40">
        <f>'S6 Maquette'!C270</f>
        <v>0</v>
      </c>
      <c r="C268" s="39">
        <f>'S6 Maquette'!F270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65" customHeight="1" x14ac:dyDescent="0.35">
      <c r="A269" s="40">
        <f>'S6 Maquette'!B271</f>
        <v>0</v>
      </c>
      <c r="B269" s="40">
        <f>'S6 Maquette'!C271</f>
        <v>0</v>
      </c>
      <c r="C269" s="39">
        <f>'S6 Maquette'!F271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65" customHeight="1" x14ac:dyDescent="0.35">
      <c r="A270" s="40">
        <f>'S6 Maquette'!B272</f>
        <v>0</v>
      </c>
      <c r="B270" s="40">
        <f>'S6 Maquette'!C272</f>
        <v>0</v>
      </c>
      <c r="C270" s="39">
        <f>'S6 Maquette'!F272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65" customHeight="1" x14ac:dyDescent="0.35">
      <c r="A271" s="40">
        <f>'S6 Maquette'!B273</f>
        <v>0</v>
      </c>
      <c r="B271" s="40">
        <f>'S6 Maquette'!C273</f>
        <v>0</v>
      </c>
      <c r="C271" s="39">
        <f>'S6 Maquette'!F273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65" customHeight="1" x14ac:dyDescent="0.35">
      <c r="A272" s="40">
        <f>'S6 Maquette'!B274</f>
        <v>0</v>
      </c>
      <c r="B272" s="40">
        <f>'S6 Maquette'!C274</f>
        <v>0</v>
      </c>
      <c r="C272" s="39">
        <f>'S6 Maquette'!F274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65" customHeight="1" x14ac:dyDescent="0.35">
      <c r="A273" s="40">
        <f>'S6 Maquette'!B275</f>
        <v>0</v>
      </c>
      <c r="B273" s="40">
        <f>'S6 Maquette'!C275</f>
        <v>0</v>
      </c>
      <c r="C273" s="39">
        <f>'S6 Maquette'!F275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65" customHeight="1" x14ac:dyDescent="0.35">
      <c r="A274" s="40">
        <f>'S6 Maquette'!B276</f>
        <v>0</v>
      </c>
      <c r="B274" s="40">
        <f>'S6 Maquette'!C276</f>
        <v>0</v>
      </c>
      <c r="C274" s="39">
        <f>'S6 Maquette'!F276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65" customHeight="1" x14ac:dyDescent="0.35">
      <c r="A275" s="40">
        <f>'S6 Maquette'!B277</f>
        <v>0</v>
      </c>
      <c r="B275" s="40">
        <f>'S6 Maquette'!C277</f>
        <v>0</v>
      </c>
      <c r="C275" s="39">
        <f>'S6 Maquette'!F277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65" customHeight="1" x14ac:dyDescent="0.35">
      <c r="A276" s="40">
        <f>'S6 Maquette'!B278</f>
        <v>0</v>
      </c>
      <c r="B276" s="40">
        <f>'S6 Maquette'!C278</f>
        <v>0</v>
      </c>
      <c r="C276" s="39">
        <f>'S6 Maquette'!F278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65" customHeight="1" x14ac:dyDescent="0.35">
      <c r="A277" s="40">
        <f>'S6 Maquette'!B279</f>
        <v>0</v>
      </c>
      <c r="B277" s="40">
        <f>'S6 Maquette'!C279</f>
        <v>0</v>
      </c>
      <c r="C277" s="39">
        <f>'S6 Maquette'!F279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65" customHeight="1" x14ac:dyDescent="0.35">
      <c r="A278" s="40">
        <f>'S6 Maquette'!B280</f>
        <v>0</v>
      </c>
      <c r="B278" s="40">
        <f>'S6 Maquette'!C280</f>
        <v>0</v>
      </c>
      <c r="C278" s="39">
        <f>'S6 Maquette'!F280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65" customHeight="1" x14ac:dyDescent="0.35">
      <c r="A279" s="40">
        <f>'S6 Maquette'!B281</f>
        <v>0</v>
      </c>
      <c r="B279" s="40">
        <f>'S6 Maquette'!C281</f>
        <v>0</v>
      </c>
      <c r="C279" s="39">
        <f>'S6 Maquette'!F281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65" customHeight="1" x14ac:dyDescent="0.35">
      <c r="A280" s="40">
        <f>'S6 Maquette'!B282</f>
        <v>0</v>
      </c>
      <c r="B280" s="40">
        <f>'S6 Maquette'!C282</f>
        <v>0</v>
      </c>
      <c r="C280" s="39">
        <f>'S6 Maquette'!F282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65" customHeight="1" x14ac:dyDescent="0.35">
      <c r="A281" s="40">
        <f>'S6 Maquette'!B283</f>
        <v>0</v>
      </c>
      <c r="B281" s="40">
        <f>'S6 Maquette'!C283</f>
        <v>0</v>
      </c>
      <c r="C281" s="39">
        <f>'S6 Maquette'!F283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65" customHeight="1" x14ac:dyDescent="0.35">
      <c r="A282" s="40">
        <f>'S6 Maquette'!B284</f>
        <v>0</v>
      </c>
      <c r="B282" s="40">
        <f>'S6 Maquette'!C284</f>
        <v>0</v>
      </c>
      <c r="C282" s="39">
        <f>'S6 Maquette'!F284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65" customHeight="1" x14ac:dyDescent="0.35">
      <c r="A283" s="40">
        <f>'S6 Maquette'!B285</f>
        <v>0</v>
      </c>
      <c r="B283" s="40">
        <f>'S6 Maquette'!C285</f>
        <v>0</v>
      </c>
      <c r="C283" s="39">
        <f>'S6 Maquette'!F285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65" customHeight="1" x14ac:dyDescent="0.35">
      <c r="A284" s="40">
        <f>'S6 Maquette'!B286</f>
        <v>0</v>
      </c>
      <c r="B284" s="40">
        <f>'S6 Maquette'!C286</f>
        <v>0</v>
      </c>
      <c r="C284" s="39">
        <f>'S6 Maquette'!F286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65" customHeight="1" x14ac:dyDescent="0.35">
      <c r="A285" s="40">
        <f>'S6 Maquette'!B287</f>
        <v>0</v>
      </c>
      <c r="B285" s="40">
        <f>'S6 Maquette'!C287</f>
        <v>0</v>
      </c>
      <c r="C285" s="39">
        <f>'S6 Maquette'!F287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65" customHeight="1" x14ac:dyDescent="0.35">
      <c r="A286" s="40">
        <f>'S6 Maquette'!B288</f>
        <v>0</v>
      </c>
      <c r="B286" s="40">
        <f>'S6 Maquette'!C288</f>
        <v>0</v>
      </c>
      <c r="C286" s="39">
        <f>'S6 Maquette'!F288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65" customHeight="1" x14ac:dyDescent="0.35">
      <c r="A287" s="40">
        <f>'S6 Maquette'!B289</f>
        <v>0</v>
      </c>
      <c r="B287" s="40">
        <f>'S6 Maquette'!C289</f>
        <v>0</v>
      </c>
      <c r="C287" s="39">
        <f>'S6 Maquette'!F289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65" customHeight="1" x14ac:dyDescent="0.35">
      <c r="A288" s="40">
        <f>'S6 Maquette'!B290</f>
        <v>0</v>
      </c>
      <c r="B288" s="40">
        <f>'S6 Maquette'!C290</f>
        <v>0</v>
      </c>
      <c r="C288" s="39">
        <f>'S6 Maquette'!F290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65" customHeight="1" x14ac:dyDescent="0.35">
      <c r="A289" s="40">
        <f>'S6 Maquette'!B291</f>
        <v>0</v>
      </c>
      <c r="B289" s="40">
        <f>'S6 Maquette'!C291</f>
        <v>0</v>
      </c>
      <c r="C289" s="39">
        <f>'S6 Maquette'!F291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65" customHeight="1" x14ac:dyDescent="0.35">
      <c r="A290" s="40">
        <f>'S6 Maquette'!B292</f>
        <v>0</v>
      </c>
      <c r="B290" s="40">
        <f>'S6 Maquette'!C292</f>
        <v>0</v>
      </c>
      <c r="C290" s="39">
        <f>'S6 Maquette'!F292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65" customHeight="1" x14ac:dyDescent="0.35">
      <c r="A291" s="40">
        <f>'S6 Maquette'!B293</f>
        <v>0</v>
      </c>
      <c r="B291" s="40">
        <f>'S6 Maquette'!C293</f>
        <v>0</v>
      </c>
      <c r="C291" s="39">
        <f>'S6 Maquette'!F293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65" customHeight="1" x14ac:dyDescent="0.35">
      <c r="A292" s="40">
        <f>'S6 Maquette'!B294</f>
        <v>0</v>
      </c>
      <c r="B292" s="40">
        <f>'S6 Maquette'!C294</f>
        <v>0</v>
      </c>
      <c r="C292" s="39">
        <f>'S6 Maquette'!F294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65" customHeight="1" x14ac:dyDescent="0.35">
      <c r="A293" s="40">
        <f>'S6 Maquette'!B295</f>
        <v>0</v>
      </c>
      <c r="B293" s="40">
        <f>'S6 Maquette'!C295</f>
        <v>0</v>
      </c>
      <c r="C293" s="39">
        <f>'S6 Maquette'!F295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65" customHeight="1" x14ac:dyDescent="0.35">
      <c r="A294" s="40">
        <f>'S6 Maquette'!B296</f>
        <v>0</v>
      </c>
      <c r="B294" s="40">
        <f>'S6 Maquette'!C296</f>
        <v>0</v>
      </c>
      <c r="C294" s="39">
        <f>'S6 Maquette'!F296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65" customHeight="1" x14ac:dyDescent="0.35">
      <c r="A295" s="40">
        <f>'S6 Maquette'!B297</f>
        <v>0</v>
      </c>
      <c r="B295" s="40">
        <f>'S6 Maquette'!C297</f>
        <v>0</v>
      </c>
      <c r="C295" s="39">
        <f>'S6 Maquette'!F297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65" customHeight="1" x14ac:dyDescent="0.35">
      <c r="A296" s="40">
        <f>'S6 Maquette'!B298</f>
        <v>0</v>
      </c>
      <c r="B296" s="40">
        <f>'S6 Maquette'!C298</f>
        <v>0</v>
      </c>
      <c r="C296" s="39">
        <f>'S6 Maquette'!F298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65" customHeight="1" x14ac:dyDescent="0.35">
      <c r="A297" s="40">
        <f>'S6 Maquette'!B299</f>
        <v>0</v>
      </c>
      <c r="B297" s="40">
        <f>'S6 Maquette'!C299</f>
        <v>0</v>
      </c>
      <c r="C297" s="39">
        <f>'S6 Maquette'!F299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65" customHeight="1" x14ac:dyDescent="0.35">
      <c r="A298" s="40">
        <f>'S6 Maquette'!B300</f>
        <v>0</v>
      </c>
      <c r="B298" s="40">
        <f>'S6 Maquette'!C300</f>
        <v>0</v>
      </c>
      <c r="C298" s="39">
        <f>'S6 Maquette'!F300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65" customHeight="1" x14ac:dyDescent="0.35">
      <c r="A299" s="40">
        <f>'S6 Maquette'!B301</f>
        <v>0</v>
      </c>
      <c r="B299" s="40">
        <f>'S6 Maquette'!C301</f>
        <v>0</v>
      </c>
      <c r="C299" s="39">
        <f>'S6 Maquette'!F301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65" customHeight="1" x14ac:dyDescent="0.35">
      <c r="A300" s="40">
        <f>'S6 Maquette'!B302</f>
        <v>0</v>
      </c>
      <c r="B300" s="40">
        <f>'S6 Maquette'!C302</f>
        <v>0</v>
      </c>
      <c r="C300" s="39">
        <f>'S6 Maquette'!F302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P14:S17 P12 B13:L13 B1:S9 B301:S999 B15:M17 B12:M12 B14:N14 B11:D11 B10:E10 J10:S11">
    <cfRule type="expression" dxfId="28" priority="15">
      <formula>$D1="Modification"</formula>
    </cfRule>
    <cfRule type="expression" dxfId="27" priority="16">
      <formula>$D1="Création"</formula>
    </cfRule>
    <cfRule type="expression" dxfId="26" priority="17">
      <formula>$D1="Fermeture"</formula>
    </cfRule>
  </conditionalFormatting>
  <conditionalFormatting sqref="A1:A17 A301:A999">
    <cfRule type="expression" dxfId="25" priority="9">
      <formula>$C1="Parcours Pédagogique"</formula>
    </cfRule>
    <cfRule type="expression" dxfId="24" priority="10">
      <formula>$C1="BLOC"</formula>
    </cfRule>
    <cfRule type="expression" dxfId="23" priority="11">
      <formula>$C1="OPTION"</formula>
    </cfRule>
  </conditionalFormatting>
  <conditionalFormatting sqref="M1:M999">
    <cfRule type="expression" dxfId="22" priority="8">
      <formula>$K1="CT (Contrôle terminal)"</formula>
    </cfRule>
  </conditionalFormatting>
  <conditionalFormatting sqref="T18 A62:S300 A18:S22 A26:B61 D29:S40 C24:C61 D44:S44 E41:S43 A23:C23 E23:S23 E26:S28 D48:S61 E45:S47">
    <cfRule type="expression" dxfId="21" priority="19">
      <formula>$C18="Modification"</formula>
    </cfRule>
    <cfRule type="expression" dxfId="20" priority="20">
      <formula>$C18="Création"</formula>
    </cfRule>
    <cfRule type="expression" dxfId="19" priority="21">
      <formula>$C18="Fermeture"</formula>
    </cfRule>
  </conditionalFormatting>
  <conditionalFormatting sqref="L18:L300 M18">
    <cfRule type="expression" dxfId="18" priority="12">
      <formula>$K1="CT (Contrôle terminal)"</formula>
    </cfRule>
  </conditionalFormatting>
  <conditionalFormatting sqref="L18:L300">
    <cfRule type="expression" dxfId="17" priority="13">
      <formula>$K1="CCI (CC Intégral)"</formula>
    </cfRule>
  </conditionalFormatting>
  <conditionalFormatting sqref="J1:J999">
    <cfRule type="expression" dxfId="16" priority="7">
      <formula>$I1="NON"</formula>
    </cfRule>
  </conditionalFormatting>
  <conditionalFormatting sqref="N1:O999">
    <cfRule type="expression" dxfId="15" priority="6">
      <formula>$K1="CCI (CC Intégral)"</formula>
    </cfRule>
  </conditionalFormatting>
  <conditionalFormatting sqref="S1:S999 T18">
    <cfRule type="expression" dxfId="14" priority="5">
      <formula>$P1="CT (Contrôle terminal)"</formula>
    </cfRule>
  </conditionalFormatting>
  <conditionalFormatting sqref="Q1:R999">
    <cfRule type="expression" dxfId="13" priority="4">
      <formula>$P1="Autres"</formula>
    </cfRule>
  </conditionalFormatting>
  <conditionalFormatting sqref="L1:L999">
    <cfRule type="expression" dxfId="12" priority="2">
      <formula>$K1="CCI (CC Intégral)"</formula>
    </cfRule>
    <cfRule type="expression" dxfId="11" priority="3">
      <formula>$K1="CT (Contrôle terminal)"</formula>
    </cfRule>
  </conditionalFormatting>
  <conditionalFormatting sqref="T16 A62:S298 A16:S22 A26:B61 D29:S40 C24:C61 D44:S44 E41:S43 A23:C23 E23:S23 E25:S28 D48:S61 E45:S47">
    <cfRule type="expression" dxfId="10" priority="14">
      <formula>$C16="Modification MCC"</formula>
    </cfRule>
  </conditionalFormatting>
  <conditionalFormatting sqref="C1:S22 C62:S999 D29:S40 D44:S44 E41:S43 E23:S28 D48:S61 E45:S47">
    <cfRule type="expression" dxfId="9" priority="1">
      <formula>$B1="Option"</formula>
    </cfRule>
  </conditionalFormatting>
  <conditionalFormatting sqref="E24:S24 A24:B24 C23:C61">
    <cfRule type="expression" dxfId="8" priority="256">
      <formula>$C24="Modification"</formula>
    </cfRule>
    <cfRule type="expression" dxfId="7" priority="257">
      <formula>$C24="Création"</formula>
    </cfRule>
    <cfRule type="expression" dxfId="6" priority="258">
      <formula>$C24="Fermeture"</formula>
    </cfRule>
  </conditionalFormatting>
  <conditionalFormatting sqref="A25:B25 E25:S25">
    <cfRule type="expression" dxfId="5" priority="259">
      <formula>#REF!="Modification"</formula>
    </cfRule>
    <cfRule type="expression" dxfId="4" priority="260">
      <formula>#REF!="Création"</formula>
    </cfRule>
    <cfRule type="expression" dxfId="3" priority="261">
      <formula>#REF!="Fermeture"</formula>
    </cfRule>
  </conditionalFormatting>
  <conditionalFormatting sqref="E24:S24 A24:B24 C23:C61">
    <cfRule type="expression" dxfId="2" priority="270">
      <formula>$C24="Modification MCC"</formula>
    </cfRule>
  </conditionalFormatting>
  <conditionalFormatting sqref="A25:B25">
    <cfRule type="expression" dxfId="1" priority="271">
      <formula>#REF!="Modification MCC"</formula>
    </cfRule>
  </conditionalFormatting>
  <conditionalFormatting sqref="C23:C61">
    <cfRule type="expression" dxfId="0" priority="274">
      <formula>$B22="Option"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  <dataValidation type="list" allowBlank="1" showInputMessage="1" showErrorMessage="1" sqref="C19:C300" xr:uid="{74334720-6A4C-411A-B5F7-587DB6170E2C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215A9C5DFA740B416058CECD39FA9" ma:contentTypeVersion="13" ma:contentTypeDescription="Crée un document." ma:contentTypeScope="" ma:versionID="ef64cbbdc86b2215b5e1e09637db1e69">
  <xsd:schema xmlns:xsd="http://www.w3.org/2001/XMLSchema" xmlns:xs="http://www.w3.org/2001/XMLSchema" xmlns:p="http://schemas.microsoft.com/office/2006/metadata/properties" xmlns:ns2="7ea0ff69-b751-4dec-a848-0f9aa3e62c86" xmlns:ns3="5b5870c4-2801-4132-8344-ca480963875a" targetNamespace="http://schemas.microsoft.com/office/2006/metadata/properties" ma:root="true" ma:fieldsID="a11f002b53b90ce78b16ba82f41141ee" ns2:_="" ns3:_="">
    <xsd:import namespace="7ea0ff69-b751-4dec-a848-0f9aa3e62c86"/>
    <xsd:import namespace="5b5870c4-2801-4132-8344-ca48096387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0ff69-b751-4dec-a848-0f9aa3e62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870c4-2801-4132-8344-ca48096387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5870c4-2801-4132-8344-ca480963875a">
      <UserInfo>
        <DisplayName>Romain Drossard</DisplayName>
        <AccountId>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C31FA90-93D9-42B8-BFC6-8DAD8AC656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0ff69-b751-4dec-a848-0f9aa3e62c86"/>
    <ds:schemaRef ds:uri="5b5870c4-2801-4132-8344-ca4809638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5b5870c4-2801-4132-8344-ca48096387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Guillaume Chaude</cp:lastModifiedBy>
  <cp:revision/>
  <dcterms:created xsi:type="dcterms:W3CDTF">2022-09-27T13:03:25Z</dcterms:created>
  <dcterms:modified xsi:type="dcterms:W3CDTF">2025-09-29T12:21:30Z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0x01010069F215A9C5DFA740B416058CECD39FA9</vt:lpwstr>
  </property>
  <property fmtid="{D5CDD505-2E9C-101B-9397-08002B2CF9AE}" pid="3" name="MediaServiceImageTags">
    <vt:lpwstr/>
  </property>
</Properties>
</file>