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SHAE/"/>
    </mc:Choice>
  </mc:AlternateContent>
  <xr:revisionPtr revIDLastSave="7" documentId="8_{09A25B11-8C19-41DF-ACE6-694CDC9CD3AE}" xr6:coauthVersionLast="47" xr6:coauthVersionMax="47" xr10:uidLastSave="{85154FD9-24EF-4FC4-B932-295C98BDEBEC}"/>
  <bookViews>
    <workbookView xWindow="-120" yWindow="-120" windowWidth="29040" windowHeight="15840" firstSheet="4" activeTab="3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externalReferences>
    <externalReference r:id="rId10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19" i="18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<sst xmlns="http://schemas.openxmlformats.org/spreadsheetml/2006/main" count="944" uniqueCount="316">
  <si>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</si>
  <si>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</si>
  <si>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</si>
  <si>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</si>
  <si>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</si>
  <si>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</si>
  <si>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</si>
  <si>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</si>
  <si>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</si>
  <si>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</si>
  <si>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</si>
  <si>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</si>
  <si>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</si>
  <si>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</si>
  <si>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</si>
  <si>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</si>
  <si>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</si>
  <si>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</si>
  <si>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</si>
  <si>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</si>
  <si>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</si>
  <si>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</si>
  <si>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</si>
  <si>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</si>
  <si>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</si>
  <si>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</si>
  <si>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</si>
  <si>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</si>
  <si>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</si>
  <si>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</si>
  <si>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</si>
  <si>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</si>
  <si>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</si>
  <si>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</si>
  <si>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</si>
  <si>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</si>
  <si>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</si>
  <si>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</si>
  <si>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</si>
  <si>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</si>
  <si>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</si>
  <si>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</si>
  <si>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</si>
  <si>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</si>
  <si>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</si>
  <si>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</si>
  <si>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</si>
  <si>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</si>
  <si>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</si>
  <si>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</si>
  <si>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</si>
  <si>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</si>
  <si>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</si>
  <si>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</si>
  <si>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</si>
  <si>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</si>
  <si>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</si>
  <si>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</si>
  <si>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</si>
  <si>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</si>
  <si>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</si>
  <si>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</si>
  <si>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</si>
  <si>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</si>
  <si>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</si>
  <si>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</si>
  <si>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</si>
  <si>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</si>
  <si>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</si>
  <si>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</si>
  <si>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</si>
  <si>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</si>
  <si>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</si>
  <si>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</si>
  <si>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</si>
  <si>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</si>
  <si>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</si>
  <si>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</si>
  <si>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</si>
  <si>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</si>
  <si>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</si>
  <si>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</si>
  <si>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</si>
  <si>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</si>
  <si>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</si>
  <si>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</si>
  <si>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</si>
  <si>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</si>
  <si>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</si>
  <si>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</si>
  <si>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</si>
  <si>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</si>
  <si>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</si>
  <si>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</si>
  <si>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</si>
  <si>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</si>
  <si>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</si>
  <si>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</si>
  <si>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</si>
  <si>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</si>
  <si>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</si>
  <si>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</si>
  <si>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</si>
  <si>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</si>
  <si>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</si>
  <si>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</si>
  <si>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</si>
  <si>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</si>
  <si>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</si>
  <si>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</si>
  <si>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</si>
  <si>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</si>
  <si>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</si>
  <si>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</si>
  <si>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</si>
  <si>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</si>
  <si>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</si>
  <si>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</si>
  <si>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</si>
  <si>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</si>
  <si>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</si>
  <si>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</si>
  <si>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</si>
  <si>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</si>
  <si>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</si>
  <si>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</si>
  <si>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</si>
  <si>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</si>
  <si>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</si>
  <si>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</si>
  <si>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</si>
  <si>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</si>
  <si>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</si>
  <si>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</si>
  <si>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</si>
  <si>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</si>
  <si>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</si>
  <si>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</si>
  <si>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</si>
  <si>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</si>
  <si>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</si>
  <si>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</si>
  <si>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</si>
  <si>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</si>
  <si>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</si>
  <si>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</si>
  <si>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</si>
  <si>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</si>
  <si>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</si>
  <si>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</si>
  <si>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</si>
  <si>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</si>
  <si>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</si>
  <si>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</si>
  <si>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</si>
  <si>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</si>
  <si>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</si>
  <si>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</si>
  <si>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</si>
  <si>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</si>
  <si>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</si>
  <si>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</si>
  <si>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</si>
  <si>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</si>
  <si>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</si>
  <si>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</si>
  <si>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</si>
  <si>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</si>
  <si>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</si>
  <si>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</si>
  <si>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</si>
  <si>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</si>
  <si>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</si>
  <si>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</si>
  <si>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</si>
  <si>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</si>
  <si>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</si>
  <si>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</si>
  <si>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</si>
  <si>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</si>
  <si>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</si>
  <si>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</si>
  <si>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</si>
  <si>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</si>
  <si>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</si>
  <si>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</si>
  <si>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</si>
  <si>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</si>
  <si>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</si>
  <si>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</si>
  <si>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</si>
  <si>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</si>
  <si>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</si>
  <si>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</si>
  <si>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</si>
  <si>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</si>
  <si>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</si>
  <si>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HPSHS18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</si>
  <si>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</si>
  <si>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</si>
  <si>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</si>
  <si>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</si>
  <si>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</si>
  <si>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</si>
  <si>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</si>
  <si>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Chaque UE est définitivement acquise dès lors que l’étudiant(e) y a obtenu la moyenne générale (moyenne supérieure ou égale à 10/20). Au sein de chaque UE, il y a compensation entre les ECUE.</t>
  </si>
  <si>
    <t>Obtention du Semestre</t>
  </si>
  <si>
    <t>Chaque semestre de la licence est validé dès lors que l’étudiant(e) a obtenu la moyenne générale (moyenne supérieure ou égale à 10/20). Au cours de chaque semestre, il y a compensation entre les UE.</t>
  </si>
  <si>
    <t>Obtention de l'Année</t>
  </si>
  <si>
    <t>Chaque année de la licence est validée dès lors que l’étudiant(e) a obtenu la moyenne générale (moyenne supérieure ou égale à 10/20). Au cours de chaque année, il y a compensation entre les semestres.</t>
  </si>
  <si>
    <t>Note éliminatoire/ Note seuil</t>
  </si>
  <si>
    <t>Une note inférieure à 10/20 à l'UE disciplinaire 3 du semestre 6 "Du terrain à la production des savoirs" est éliminatoire. Une note inférieure à 10/20 à l'ECUE "Méthodologie de l'enquête 3" est éliminatoire. Une note inférieure à 10/20 à l'ECUE "Stage" est éliminatoire.</t>
  </si>
  <si>
    <t>REDOUBLEMENT</t>
  </si>
  <si>
    <t>Le redoublement est autorisé sur la formation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</si>
  <si>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</si>
  <si>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</si>
  <si>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</si>
  <si>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</si>
  <si>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</si>
  <si>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</si>
  <si>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</si>
  <si>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</si>
  <si>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</si>
  <si>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</si>
  <si>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</si>
  <si>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</si>
  <si>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</si>
  <si>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</si>
  <si>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</si>
  <si>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</si>
  <si>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</si>
  <si>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</si>
  <si>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</si>
  <si>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</si>
  <si>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</si>
  <si>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</si>
  <si>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</si>
  <si>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</si>
  <si>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</si>
  <si>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</si>
  <si>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</si>
  <si>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</si>
  <si>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</si>
  <si>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</si>
  <si>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</si>
  <si>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</si>
  <si>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</si>
  <si>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1 : Techniques, corps et savoirs</t>
  </si>
  <si>
    <t>1.1</t>
  </si>
  <si>
    <t>Anthropologie des savoirs</t>
  </si>
  <si>
    <t>1.2</t>
  </si>
  <si>
    <t>Anthropologie de la danse</t>
  </si>
  <si>
    <t>Charge d'enseignement portée par la licence Arts du spectacle</t>
  </si>
  <si>
    <t>UE disciplinaire 2 : Anthropologie des espaces habités</t>
  </si>
  <si>
    <t>2.1</t>
  </si>
  <si>
    <t>Anthropologie urbaine</t>
  </si>
  <si>
    <t>2.2</t>
  </si>
  <si>
    <t>Territoires de la ruralité</t>
  </si>
  <si>
    <t>UE disciplinaire 3 : Humains et ressources naturelles</t>
  </si>
  <si>
    <t>3.1</t>
  </si>
  <si>
    <t>Anthropologie de l'eau</t>
  </si>
  <si>
    <t>3.2</t>
  </si>
  <si>
    <t>Anthropologie des mines</t>
  </si>
  <si>
    <t xml:space="preserve">UE disciplinaire 4 : Production de données ethnographiques </t>
  </si>
  <si>
    <t>4.1</t>
  </si>
  <si>
    <t>Méthodologie de l'enquête 2</t>
  </si>
  <si>
    <t>4.2</t>
  </si>
  <si>
    <t>Terrain 2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</si>
  <si>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</si>
  <si>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</si>
  <si>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</si>
  <si>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</si>
  <si>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</si>
  <si>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</si>
  <si>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</si>
  <si>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</si>
  <si>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</si>
  <si>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</si>
  <si>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</si>
  <si>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</si>
  <si>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</si>
  <si>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</si>
  <si>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</si>
  <si>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</si>
  <si>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</si>
  <si>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</si>
  <si>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</si>
  <si>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</si>
  <si>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</si>
  <si>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</si>
  <si>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</si>
  <si>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</si>
  <si>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</si>
  <si>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</si>
  <si>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Voir Licence Arts du spectacle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</si>
  <si>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</si>
  <si>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</si>
  <si>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</si>
  <si>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</si>
  <si>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</si>
  <si>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1 : Territoires, sociétés et environnement</t>
  </si>
  <si>
    <t>Géoprospectives territoriales</t>
  </si>
  <si>
    <t>Ville intelligente</t>
  </si>
  <si>
    <t>1.3</t>
  </si>
  <si>
    <t>Sociétés et environnement durable</t>
  </si>
  <si>
    <t>UE disciplinaire 2 : Emotions et formes d'expression</t>
  </si>
  <si>
    <t>Anthropologie des émotions</t>
  </si>
  <si>
    <t>Ethnoscénologie</t>
  </si>
  <si>
    <t>UE disciplinaire 3 : Du terrain à la production des savoirs</t>
  </si>
  <si>
    <t>Méthodologie de l'enquête 3</t>
  </si>
  <si>
    <t>Stage</t>
  </si>
  <si>
    <t>UE disciplinaire  4 : L'ethnologie et ses applications professionnelles</t>
  </si>
  <si>
    <t xml:space="preserve">Approches professionnelles de l'ethnologie </t>
  </si>
  <si>
    <t>Patrimoine et patrimonialisation</t>
  </si>
  <si>
    <t>Voir Licence géographie - aménagement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</si>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</sst>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0" fillId="11" borderId="0" xfId="0" applyFill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56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395324-31B8-4FC1-A889-9C34A813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6811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CDDD8A-F2D5-41BA-877B-ED88341E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6811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ce-my.sharepoint.com/personal/sebastien_guinet_unice_fr/Documents/Documents/DRIVE/Maquettes%20et%20MCC/Nouvelle%20accr&#233;ditation%202024-208/MCC%20SHS/SHAE_Dispenses_assiduite/SHAE_L3_maquettes_MCC_2024_Dispense_assiduite.xlsx" TargetMode="External"/><Relationship Id="rId2" Type="http://schemas.microsoft.com/office/2019/04/relationships/externalLinkLongPath" Target="/personal/sebastien_guinet_unice_fr/Documents/Documents/DRIVE/Maquettes%20et%20MCC/Nouvelle%20accr&#233;ditation%202024-208/MCC%20SHS/SHAE_Dispenses_assiduite/SHAE_L3_maquettes_MCC_2024_Dispense_assiduite.xlsx?DB36351A" TargetMode="External"/><Relationship Id="rId1" Type="http://schemas.openxmlformats.org/officeDocument/2006/relationships/externalLinkPath" Target="file:///\\DB36351A\SHAE_L3_maquettes_MCC_2024_Dispense_assidu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>
        <row r="3">
          <cell r="B3" t="str">
            <v>Portail_SHS</v>
          </cell>
        </row>
        <row r="4">
          <cell r="B4" t="str">
            <v>Sciences de l'homme, anthropologie, ethnologie</v>
          </cell>
        </row>
        <row r="5">
          <cell r="B5" t="str">
            <v>HPSHS18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UE disciplinaire 1 : Techniques, corps et savoirs</v>
          </cell>
          <cell r="C27" t="str">
            <v>UE</v>
          </cell>
          <cell r="F27" t="str">
            <v>Création</v>
          </cell>
        </row>
        <row r="28">
          <cell r="B28" t="str">
            <v>Anthropologie des savoirs</v>
          </cell>
          <cell r="C28" t="str">
            <v>ECUE</v>
          </cell>
          <cell r="F28" t="str">
            <v>Création</v>
          </cell>
        </row>
        <row r="29">
          <cell r="B29" t="str">
            <v>Anthropologie de la danse</v>
          </cell>
          <cell r="C29" t="str">
            <v>ECUE</v>
          </cell>
          <cell r="F29" t="str">
            <v>Modification</v>
          </cell>
        </row>
        <row r="30">
          <cell r="B30" t="str">
            <v>UE disciplinaire 2 : Anthropologie des espaces habités</v>
          </cell>
          <cell r="C30" t="str">
            <v>UE</v>
          </cell>
          <cell r="F30" t="str">
            <v>Modification</v>
          </cell>
        </row>
        <row r="31">
          <cell r="B31" t="str">
            <v>Anthropologie urbaine</v>
          </cell>
          <cell r="C31" t="str">
            <v>ECUE</v>
          </cell>
          <cell r="F31" t="str">
            <v>Modification</v>
          </cell>
        </row>
        <row r="32">
          <cell r="B32" t="str">
            <v>Territoires de la ruralité</v>
          </cell>
          <cell r="C32" t="str">
            <v>ECUE</v>
          </cell>
          <cell r="F32" t="str">
            <v>Modification</v>
          </cell>
        </row>
        <row r="33">
          <cell r="B33" t="str">
            <v>UE disciplinaire 3 : Humains et ressources naturelles</v>
          </cell>
          <cell r="C33" t="str">
            <v>UE</v>
          </cell>
          <cell r="F33" t="str">
            <v>Création</v>
          </cell>
        </row>
        <row r="34">
          <cell r="B34" t="str">
            <v>Anthropologie de l'eau</v>
          </cell>
          <cell r="C34" t="str">
            <v>ECUE</v>
          </cell>
          <cell r="F34" t="str">
            <v>Création</v>
          </cell>
        </row>
        <row r="35">
          <cell r="B35" t="str">
            <v>Anthropologie des mines</v>
          </cell>
          <cell r="C35" t="str">
            <v>ECUE</v>
          </cell>
          <cell r="F35" t="str">
            <v>Création</v>
          </cell>
        </row>
        <row r="36">
          <cell r="B36" t="str">
            <v xml:space="preserve">UE disciplinaire 4 : Production de données ethnographiques </v>
          </cell>
          <cell r="C36" t="str">
            <v>UE</v>
          </cell>
          <cell r="F36" t="str">
            <v>Modification</v>
          </cell>
        </row>
        <row r="37">
          <cell r="B37" t="str">
            <v>Méthodologie de l'enquête 2</v>
          </cell>
          <cell r="C37" t="str">
            <v>ECUE</v>
          </cell>
          <cell r="F37" t="str">
            <v>Modification</v>
          </cell>
        </row>
        <row r="38">
          <cell r="B38" t="str">
            <v>Terrain 2</v>
          </cell>
          <cell r="C38" t="str">
            <v>ECUE</v>
          </cell>
          <cell r="F38" t="str">
            <v>Modification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UE disciplinaire 1 : Territoires, sociétés et environnement</v>
          </cell>
          <cell r="C27" t="str">
            <v>UE</v>
          </cell>
          <cell r="F27" t="str">
            <v>Modification</v>
          </cell>
        </row>
        <row r="28">
          <cell r="B28" t="str">
            <v>Géoprospectives territoriales</v>
          </cell>
          <cell r="C28" t="str">
            <v>ECUE</v>
          </cell>
        </row>
        <row r="29">
          <cell r="B29" t="str">
            <v>Ville intelligente</v>
          </cell>
          <cell r="C29" t="str">
            <v>ECUE</v>
          </cell>
        </row>
        <row r="30">
          <cell r="B30" t="str">
            <v>Sociétés et environnement durable</v>
          </cell>
          <cell r="C30" t="str">
            <v>ECUE</v>
          </cell>
          <cell r="F30" t="str">
            <v>Modification</v>
          </cell>
        </row>
        <row r="31">
          <cell r="B31" t="str">
            <v>UE disciplinaire 2 : Emotions et formes d'expression</v>
          </cell>
          <cell r="C31" t="str">
            <v>UE</v>
          </cell>
          <cell r="F31" t="str">
            <v>Modification</v>
          </cell>
        </row>
        <row r="32">
          <cell r="B32" t="str">
            <v>Anthropologie des émotions</v>
          </cell>
          <cell r="C32" t="str">
            <v>ECUE</v>
          </cell>
          <cell r="F32" t="str">
            <v>Modification</v>
          </cell>
        </row>
        <row r="33">
          <cell r="B33" t="str">
            <v>Ethnoscénologie</v>
          </cell>
          <cell r="C33" t="str">
            <v>ECUE</v>
          </cell>
          <cell r="F33" t="str">
            <v>Modification</v>
          </cell>
        </row>
        <row r="34">
          <cell r="B34" t="str">
            <v>UE disciplinaire 3 : Du terrain à la production des savoirs</v>
          </cell>
          <cell r="C34" t="str">
            <v>UE</v>
          </cell>
          <cell r="F34" t="str">
            <v>Modification</v>
          </cell>
        </row>
        <row r="35">
          <cell r="B35" t="str">
            <v>Méthodologie de l'enquête 3</v>
          </cell>
          <cell r="C35" t="str">
            <v>ECUE</v>
          </cell>
          <cell r="F35" t="str">
            <v>Modification</v>
          </cell>
        </row>
        <row r="36">
          <cell r="B36" t="str">
            <v>Stage</v>
          </cell>
          <cell r="C36" t="str">
            <v>ECUE</v>
          </cell>
          <cell r="F36" t="str">
            <v>Modification</v>
          </cell>
        </row>
        <row r="37">
          <cell r="B37" t="str">
            <v>UE disciplinaire  4 : L'ethnologie et ses applications professionnelles</v>
          </cell>
          <cell r="C37" t="str">
            <v>UE</v>
          </cell>
          <cell r="F37" t="str">
            <v>Modification</v>
          </cell>
        </row>
        <row r="38">
          <cell r="B38" t="str">
            <v xml:space="preserve">Approches professionnelles de l'ethnologie </v>
          </cell>
          <cell r="C38" t="str">
            <v>ECUE</v>
          </cell>
          <cell r="F38" t="str">
            <v>Modification</v>
          </cell>
        </row>
        <row r="39">
          <cell r="B39" t="str">
            <v>Patrimoine et patrimonialisation</v>
          </cell>
          <cell r="C39" t="str">
            <v>ECUE</v>
          </cell>
          <cell r="F39" t="str">
            <v>Modification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5703125" bestFit="1" customWidth="1"/>
    <col min="4" max="4" width="85.42578125" bestFit="1" customWidth="1"/>
    <col min="5" max="5" width="82.85546875" bestFit="1" customWidth="1"/>
    <col min="6" max="8" width="36" customWidth="1"/>
    <col min="10" max="10" width="78.42578125" bestFit="1" customWidth="1"/>
    <col min="11" max="11" width="16.85546875" bestFit="1" customWidth="1"/>
    <col min="12" max="12" width="21.5703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73" t="s">
        <v>183</v>
      </c>
      <c r="B1" s="73"/>
      <c r="C1" s="73"/>
      <c r="D1" s="73"/>
      <c r="E1" s="73"/>
      <c r="F1" s="73"/>
      <c r="O1" s="72" t="s">
        <v>184</v>
      </c>
      <c r="P1" s="72"/>
    </row>
    <row r="2" spans="1:16">
      <c r="A2" s="73"/>
      <c r="B2" s="73"/>
      <c r="C2" s="73"/>
      <c r="D2" s="73"/>
      <c r="E2" s="73"/>
      <c r="F2" s="73"/>
      <c r="O2" s="72"/>
      <c r="P2" s="72"/>
    </row>
    <row r="3" spans="1:16">
      <c r="A3" s="72" t="s">
        <v>185</v>
      </c>
      <c r="B3" s="72"/>
      <c r="C3" s="72"/>
      <c r="D3" s="72" t="s">
        <v>186</v>
      </c>
      <c r="E3" s="72"/>
      <c r="F3" s="72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105</v>
      </c>
      <c r="B5" s="10">
        <f>SUM('S5 Maquette'!J19:J300)</f>
        <v>78</v>
      </c>
      <c r="C5" s="10">
        <f>SUM('S5 Maquette'!K19:K300)</f>
        <v>0</v>
      </c>
      <c r="D5" s="10">
        <f>SUM(P4:P291)</f>
        <v>58.5</v>
      </c>
      <c r="E5" s="10">
        <f>SUM('S6 Maquette'!J19:J300)</f>
        <v>104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72" t="s">
        <v>189</v>
      </c>
      <c r="B6" s="72"/>
      <c r="C6" s="72"/>
      <c r="D6" s="72" t="s">
        <v>189</v>
      </c>
      <c r="E6" s="72"/>
      <c r="F6" s="72"/>
      <c r="O6" s="10">
        <f>'S5 Maquette'!I21*1.5</f>
        <v>0</v>
      </c>
      <c r="P6" s="10">
        <f>'S6 Maquette'!I21*1.5</f>
        <v>0</v>
      </c>
    </row>
    <row r="7" spans="1:16">
      <c r="A7" s="72">
        <f>SUM(A5,B5,C5)</f>
        <v>183</v>
      </c>
      <c r="B7" s="72"/>
      <c r="C7" s="72"/>
      <c r="D7" s="72">
        <f>SUM(D5,E5,F5)</f>
        <v>162.5</v>
      </c>
      <c r="E7" s="72"/>
      <c r="F7" s="72"/>
      <c r="O7" s="10">
        <f>'S5 Maquette'!I22*1.5</f>
        <v>0</v>
      </c>
      <c r="P7" s="10">
        <f>'S6 Maquette'!I22*1.5</f>
        <v>0</v>
      </c>
    </row>
    <row r="8" spans="1:16">
      <c r="A8" s="72" t="s">
        <v>189</v>
      </c>
      <c r="B8" s="72"/>
      <c r="C8" s="72"/>
      <c r="D8" s="72"/>
      <c r="E8" s="72"/>
      <c r="F8" s="72"/>
      <c r="O8" s="10">
        <f>'S5 Maquette'!I23*1.5</f>
        <v>0</v>
      </c>
      <c r="P8" s="10">
        <f>'S6 Maquette'!I23*1.5</f>
        <v>0</v>
      </c>
    </row>
    <row r="9" spans="1:16">
      <c r="A9" s="72"/>
      <c r="B9" s="72"/>
      <c r="C9" s="72"/>
      <c r="D9" s="72"/>
      <c r="E9" s="72"/>
      <c r="F9" s="72"/>
      <c r="O9" s="10">
        <f>'S5 Maquette'!I24*1.5</f>
        <v>0</v>
      </c>
      <c r="P9" s="10">
        <f>'S6 Maquette'!I24*1.5</f>
        <v>0</v>
      </c>
    </row>
    <row r="10" spans="1:16">
      <c r="A10" s="72">
        <f>SUM(A7,D7)</f>
        <v>345.5</v>
      </c>
      <c r="B10" s="72"/>
      <c r="C10" s="72"/>
      <c r="D10" s="72"/>
      <c r="E10" s="72"/>
      <c r="F10" s="72"/>
      <c r="O10" s="10">
        <f>'S5 Maquette'!I25*1.5</f>
        <v>0</v>
      </c>
      <c r="P10" s="10">
        <f>'S6 Maquette'!I25*1.5</f>
        <v>0</v>
      </c>
    </row>
    <row r="11" spans="1:16">
      <c r="A11" s="72"/>
      <c r="B11" s="72"/>
      <c r="C11" s="72"/>
      <c r="D11" s="72"/>
      <c r="E11" s="72"/>
      <c r="F11" s="72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15</v>
      </c>
      <c r="P13" s="10">
        <f>'S6 Maquette'!I28*1.5</f>
        <v>0</v>
      </c>
    </row>
    <row r="14" spans="1:16">
      <c r="A14" s="74" t="s">
        <v>190</v>
      </c>
      <c r="B14" s="74"/>
      <c r="C14" s="74"/>
      <c r="D14" s="74"/>
      <c r="E14" s="74"/>
      <c r="F14" s="74"/>
      <c r="H14" s="75" t="s">
        <v>191</v>
      </c>
      <c r="I14" s="75"/>
      <c r="J14" s="75"/>
      <c r="K14" s="75"/>
      <c r="L14" s="75"/>
      <c r="M14" s="75"/>
      <c r="O14" s="10">
        <f>'S5 Maquette'!I29*1.5</f>
        <v>30</v>
      </c>
      <c r="P14" s="10">
        <f>'S6 Maquette'!I29*1.5</f>
        <v>0</v>
      </c>
    </row>
    <row r="15" spans="1:16">
      <c r="A15" s="74"/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O15" s="10">
        <f>'S5 Maquette'!I30*1.5</f>
        <v>0</v>
      </c>
      <c r="P15" s="10">
        <f>'S6 Maquette'!I30*1.5</f>
        <v>15</v>
      </c>
    </row>
    <row r="16" spans="1:16">
      <c r="A16" s="72" t="s">
        <v>185</v>
      </c>
      <c r="B16" s="72"/>
      <c r="C16" s="72"/>
      <c r="D16" s="76" t="s">
        <v>186</v>
      </c>
      <c r="E16" s="77"/>
      <c r="F16" s="78"/>
      <c r="H16" s="72" t="s">
        <v>185</v>
      </c>
      <c r="I16" s="72"/>
      <c r="J16" s="72"/>
      <c r="K16" s="72" t="s">
        <v>186</v>
      </c>
      <c r="L16" s="72"/>
      <c r="M16" s="72"/>
      <c r="O16" s="10">
        <f>'S5 Maquette'!I31*1.5</f>
        <v>15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15</v>
      </c>
      <c r="P17" s="10">
        <f>'S6 Maquette'!I32*1.5</f>
        <v>15</v>
      </c>
    </row>
    <row r="18" spans="1:16">
      <c r="A18" s="10">
        <f t="shared" ref="A18:F18" si="0">A5-H18</f>
        <v>75</v>
      </c>
      <c r="B18" s="10">
        <f t="shared" si="0"/>
        <v>78</v>
      </c>
      <c r="C18" s="10">
        <f t="shared" si="0"/>
        <v>0</v>
      </c>
      <c r="D18" s="10">
        <f t="shared" si="0"/>
        <v>45</v>
      </c>
      <c r="E18" s="10">
        <f t="shared" si="0"/>
        <v>92</v>
      </c>
      <c r="F18" s="10">
        <f t="shared" ca="1" si="0"/>
        <v>0</v>
      </c>
      <c r="H18" s="10">
        <f>SUMIF('S5 Maquette'!M19:M300,"Portée",'S5 Maquette'!I19:I300)*1.5</f>
        <v>30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13.5</v>
      </c>
      <c r="L18" s="10">
        <f>SUMIF('S6 Maquette'!M19:M300,"Portée",'S6 Maquette'!J19:J300)</f>
        <v>12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13.5</v>
      </c>
    </row>
    <row r="19" spans="1:16">
      <c r="A19" s="72" t="s">
        <v>189</v>
      </c>
      <c r="B19" s="72"/>
      <c r="C19" s="72"/>
      <c r="D19" s="72" t="s">
        <v>189</v>
      </c>
      <c r="E19" s="72"/>
      <c r="F19" s="72"/>
      <c r="O19" s="10">
        <f>'S5 Maquette'!I34*1.5</f>
        <v>15</v>
      </c>
      <c r="P19" s="10">
        <f>'S6 Maquette'!I34*1.5</f>
        <v>0</v>
      </c>
    </row>
    <row r="20" spans="1:16">
      <c r="A20" s="72">
        <f>SUM(A18,B18,C18)</f>
        <v>153</v>
      </c>
      <c r="B20" s="72"/>
      <c r="C20" s="72"/>
      <c r="D20" s="72">
        <f ca="1">SUM(D18,E18,F18)</f>
        <v>137</v>
      </c>
      <c r="E20" s="72"/>
      <c r="F20" s="72"/>
      <c r="O20" s="10">
        <f>'S5 Maquette'!I35*1.5</f>
        <v>15</v>
      </c>
      <c r="P20" s="10">
        <f>'S6 Maquette'!I35*1.5</f>
        <v>0</v>
      </c>
    </row>
    <row r="21" spans="1:16">
      <c r="A21" s="72" t="s">
        <v>189</v>
      </c>
      <c r="B21" s="72"/>
      <c r="C21" s="72"/>
      <c r="D21" s="72"/>
      <c r="E21" s="72"/>
      <c r="F21" s="72"/>
      <c r="O21" s="10">
        <f>'S5 Maquette'!I36*1.5</f>
        <v>0</v>
      </c>
      <c r="P21" s="10">
        <f>'S6 Maquette'!I36*1.5</f>
        <v>0</v>
      </c>
    </row>
    <row r="22" spans="1:16" ht="30" customHeight="1">
      <c r="A22" s="72">
        <f ca="1">SUM(A20,D20)</f>
        <v>290</v>
      </c>
      <c r="B22" s="72"/>
      <c r="C22" s="72"/>
      <c r="D22" s="72"/>
      <c r="E22" s="72"/>
      <c r="F22" s="72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15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35" zoomScale="85" zoomScaleNormal="85" workbookViewId="0">
      <selection activeCell="A37" sqref="A37:D38"/>
    </sheetView>
  </sheetViews>
  <sheetFormatPr defaultColWidth="11.42578125" defaultRowHeight="15"/>
  <cols>
    <col min="1" max="1" width="25.42578125" customWidth="1"/>
    <col min="2" max="3" width="66.42578125" bestFit="1" customWidth="1"/>
    <col min="4" max="4" width="37.140625" customWidth="1"/>
  </cols>
  <sheetData>
    <row r="1" spans="1:159" ht="43.35" customHeight="1">
      <c r="A1" s="79" t="s">
        <v>192</v>
      </c>
      <c r="B1" s="79"/>
      <c r="C1" s="79"/>
      <c r="D1" s="7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>
      <c r="A4" s="1" t="s">
        <v>195</v>
      </c>
      <c r="B4" s="72" t="s">
        <v>59</v>
      </c>
      <c r="C4" s="72"/>
      <c r="D4" s="7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>
      <c r="A5" s="1" t="s">
        <v>196</v>
      </c>
      <c r="B5" s="10" t="s">
        <v>197</v>
      </c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>
      <c r="A6" s="1" t="s">
        <v>2</v>
      </c>
      <c r="B6" s="10" t="s">
        <v>12</v>
      </c>
      <c r="C6" s="19" t="s">
        <v>12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87" t="s">
        <v>198</v>
      </c>
      <c r="B8" s="87"/>
      <c r="C8" s="87"/>
      <c r="D8" s="8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199</v>
      </c>
      <c r="B9" s="88"/>
      <c r="C9" s="88"/>
      <c r="D9" s="8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9" t="s">
        <v>200</v>
      </c>
      <c r="B11" s="99"/>
      <c r="C11" s="99" t="s">
        <v>201</v>
      </c>
      <c r="D11" s="9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9"/>
      <c r="B12" s="99"/>
      <c r="C12" s="99"/>
      <c r="D12" s="9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9">
        <f>Calcul!A10</f>
        <v>345.5</v>
      </c>
      <c r="B13" s="99"/>
      <c r="C13" s="99">
        <f ca="1">Calcul!A22</f>
        <v>290</v>
      </c>
      <c r="D13" s="9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9"/>
      <c r="B14" s="99"/>
      <c r="C14" s="99"/>
      <c r="D14" s="9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86" t="s">
        <v>202</v>
      </c>
      <c r="B18" s="86"/>
      <c r="C18" s="86"/>
      <c r="D18" s="8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81" t="s">
        <v>204</v>
      </c>
      <c r="B20" s="82"/>
      <c r="C20" s="82"/>
      <c r="D20" s="8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89" t="s">
        <v>205</v>
      </c>
      <c r="B21" s="84"/>
      <c r="C21" s="84"/>
      <c r="D21" s="8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84"/>
      <c r="B22" s="84"/>
      <c r="C22" s="84"/>
      <c r="D22" s="8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84"/>
      <c r="B23" s="84"/>
      <c r="C23" s="84"/>
      <c r="D23" s="8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81" t="s">
        <v>206</v>
      </c>
      <c r="B24" s="82"/>
      <c r="C24" s="82"/>
      <c r="D24" s="8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90" t="s">
        <v>207</v>
      </c>
      <c r="B25" s="91"/>
      <c r="C25" s="91"/>
      <c r="D25" s="9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93"/>
      <c r="B26" s="94"/>
      <c r="C26" s="94"/>
      <c r="D26" s="9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6"/>
      <c r="B27" s="97"/>
      <c r="C27" s="97"/>
      <c r="D27" s="9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81" t="s">
        <v>208</v>
      </c>
      <c r="B28" s="82"/>
      <c r="C28" s="82"/>
      <c r="D28" s="8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4" t="s">
        <v>209</v>
      </c>
      <c r="B29" s="84"/>
      <c r="C29" s="84"/>
      <c r="D29" s="8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4"/>
      <c r="B30" s="84"/>
      <c r="C30" s="84"/>
      <c r="D30" s="8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4"/>
      <c r="B31" s="84"/>
      <c r="C31" s="84"/>
      <c r="D31" s="8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81" t="s">
        <v>210</v>
      </c>
      <c r="B32" s="82"/>
      <c r="C32" s="82"/>
      <c r="D32" s="8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4" t="s">
        <v>211</v>
      </c>
      <c r="B33" s="84"/>
      <c r="C33" s="84"/>
      <c r="D33" s="8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84"/>
      <c r="B34" s="84"/>
      <c r="C34" s="84"/>
      <c r="D34" s="8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84"/>
      <c r="B35" s="84"/>
      <c r="C35" s="84"/>
      <c r="D35" s="8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86" t="s">
        <v>212</v>
      </c>
      <c r="B36" s="86"/>
      <c r="C36" s="86"/>
      <c r="D36" s="8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84" t="s">
        <v>213</v>
      </c>
      <c r="B37" s="84"/>
      <c r="C37" s="84"/>
      <c r="D37" s="8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84"/>
      <c r="B38" s="84"/>
      <c r="C38" s="84"/>
      <c r="D38" s="8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85" t="s">
        <v>214</v>
      </c>
      <c r="B39" s="85"/>
      <c r="C39" s="85"/>
      <c r="D39" s="8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0" t="s">
        <v>215</v>
      </c>
      <c r="B40" s="80"/>
      <c r="C40" s="80"/>
      <c r="D40" s="8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0" t="s">
        <v>216</v>
      </c>
      <c r="B41" s="80"/>
      <c r="C41" s="80"/>
      <c r="D41" s="8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55" priority="2">
      <formula>$B2="Licence"</formula>
    </cfRule>
  </conditionalFormatting>
  <conditionalFormatting sqref="C5">
    <cfRule type="expression" dxfId="154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zoomScale="85" zoomScaleNormal="85" workbookViewId="0">
      <selection activeCell="B38" sqref="B38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5703125" style="16" customWidth="1"/>
    <col min="5" max="5" width="27.42578125" style="16" customWidth="1"/>
    <col min="6" max="6" width="24.5703125" style="16" customWidth="1"/>
    <col min="7" max="7" width="29.140625" style="16" customWidth="1"/>
    <col min="8" max="8" width="45.140625" style="16" customWidth="1"/>
    <col min="9" max="9" width="17" style="16" customWidth="1"/>
    <col min="10" max="10" width="14.42578125" style="16" customWidth="1"/>
    <col min="11" max="11" width="14.5703125" style="16" customWidth="1"/>
    <col min="12" max="13" width="21.5703125" style="16" customWidth="1"/>
    <col min="14" max="14" width="47.5703125" style="16" customWidth="1"/>
    <col min="15" max="15" width="54.140625" style="16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106" t="s">
        <v>217</v>
      </c>
      <c r="B7" s="100" t="str">
        <f>'Fiche Générale'!B3</f>
        <v>Portail_SHS</v>
      </c>
      <c r="C7" s="106" t="s">
        <v>218</v>
      </c>
      <c r="D7" s="106"/>
      <c r="E7" s="114" t="str">
        <f>'Fiche Générale'!B4</f>
        <v>Sciences de l'homme, anthropologie, ethnologie</v>
      </c>
      <c r="F7" s="100"/>
      <c r="G7" s="106" t="s">
        <v>219</v>
      </c>
      <c r="H7" s="103" t="str">
        <f>'Fiche Générale'!B5</f>
        <v>HPSHS18</v>
      </c>
      <c r="I7" s="103"/>
      <c r="J7" s="103"/>
    </row>
    <row r="8" spans="1:10" ht="18" customHeight="1">
      <c r="A8" s="106"/>
      <c r="B8" s="101"/>
      <c r="C8" s="106"/>
      <c r="D8" s="106"/>
      <c r="E8" s="115"/>
      <c r="F8" s="101"/>
      <c r="G8" s="106"/>
      <c r="H8" s="103"/>
      <c r="I8" s="103"/>
      <c r="J8" s="103"/>
    </row>
    <row r="9" spans="1:10" ht="18" customHeight="1">
      <c r="A9" s="106"/>
      <c r="B9" s="101"/>
      <c r="C9" s="106"/>
      <c r="D9" s="106"/>
      <c r="E9" s="116"/>
      <c r="F9" s="102"/>
      <c r="G9" s="106"/>
      <c r="H9" s="103"/>
      <c r="I9" s="103"/>
      <c r="J9" s="103"/>
    </row>
    <row r="10" spans="1:10" ht="18" customHeight="1">
      <c r="A10" s="106"/>
      <c r="B10" s="101"/>
      <c r="C10" s="113" t="s">
        <v>220</v>
      </c>
      <c r="D10" s="113"/>
      <c r="E10" s="117">
        <f>'Fiche Générale'!B9</f>
        <v>0</v>
      </c>
      <c r="F10" s="118"/>
      <c r="G10" s="118"/>
      <c r="H10" s="118"/>
      <c r="I10" s="118"/>
      <c r="J10" s="119"/>
    </row>
    <row r="11" spans="1:10" ht="18" customHeight="1">
      <c r="A11" s="106"/>
      <c r="B11" s="102"/>
      <c r="C11" s="113"/>
      <c r="D11" s="113"/>
      <c r="E11" s="120"/>
      <c r="F11" s="121"/>
      <c r="G11" s="121"/>
      <c r="H11" s="121"/>
      <c r="I11" s="121"/>
      <c r="J11" s="122"/>
    </row>
    <row r="13" spans="1:10">
      <c r="A13" s="105" t="s">
        <v>221</v>
      </c>
      <c r="B13" s="107" t="s">
        <v>222</v>
      </c>
      <c r="C13" s="105" t="s">
        <v>223</v>
      </c>
      <c r="D13" s="105"/>
      <c r="E13" s="105"/>
      <c r="F13" s="105"/>
      <c r="G13" s="105" t="s">
        <v>200</v>
      </c>
      <c r="H13" s="72">
        <f>Calcul!A7</f>
        <v>183</v>
      </c>
      <c r="I13" s="72"/>
    </row>
    <row r="14" spans="1:10">
      <c r="A14" s="105"/>
      <c r="B14" s="108"/>
      <c r="C14" s="105"/>
      <c r="D14" s="105"/>
      <c r="E14" s="105"/>
      <c r="F14" s="105"/>
      <c r="G14" s="105"/>
      <c r="H14" s="72"/>
      <c r="I14" s="72"/>
    </row>
    <row r="15" spans="1:10">
      <c r="A15" s="105" t="s">
        <v>224</v>
      </c>
      <c r="B15" s="107" t="s">
        <v>185</v>
      </c>
      <c r="C15" s="109" t="s">
        <v>225</v>
      </c>
      <c r="D15" s="110"/>
      <c r="E15" s="105"/>
      <c r="F15" s="105"/>
      <c r="G15" s="105" t="s">
        <v>201</v>
      </c>
      <c r="H15" s="72">
        <f>Calcul!A20</f>
        <v>153</v>
      </c>
      <c r="I15" s="72"/>
    </row>
    <row r="16" spans="1:10">
      <c r="A16" s="105"/>
      <c r="B16" s="108"/>
      <c r="C16" s="111"/>
      <c r="D16" s="112"/>
      <c r="E16" s="105"/>
      <c r="F16" s="105"/>
      <c r="G16" s="105"/>
      <c r="H16" s="72"/>
      <c r="I16" s="72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233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239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242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244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246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247</v>
      </c>
      <c r="C27" s="7" t="s">
        <v>13</v>
      </c>
      <c r="D27" s="7">
        <v>6</v>
      </c>
      <c r="E27" s="5"/>
      <c r="F27" s="5" t="s">
        <v>15</v>
      </c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3" t="s">
        <v>249</v>
      </c>
      <c r="C28" s="7" t="s">
        <v>23</v>
      </c>
      <c r="D28" s="7"/>
      <c r="E28" s="5"/>
      <c r="F28" s="5" t="s">
        <v>15</v>
      </c>
      <c r="G28" s="5"/>
      <c r="H28" s="7" t="s">
        <v>145</v>
      </c>
      <c r="I28" s="64">
        <v>10</v>
      </c>
      <c r="J28" s="7">
        <v>8</v>
      </c>
      <c r="K28" s="7"/>
      <c r="L28" s="7"/>
      <c r="M28" s="7" t="s">
        <v>14</v>
      </c>
      <c r="N28" s="5"/>
      <c r="O28" s="5"/>
    </row>
    <row r="29" spans="1:15" ht="43.35" customHeight="1">
      <c r="A29" s="7" t="s">
        <v>250</v>
      </c>
      <c r="B29" s="63" t="s">
        <v>251</v>
      </c>
      <c r="C29" s="7" t="s">
        <v>23</v>
      </c>
      <c r="D29" s="7"/>
      <c r="E29" s="5"/>
      <c r="F29" s="5" t="s">
        <v>25</v>
      </c>
      <c r="G29" s="5"/>
      <c r="H29" s="7" t="s">
        <v>145</v>
      </c>
      <c r="I29" s="64">
        <v>20</v>
      </c>
      <c r="J29" s="7"/>
      <c r="K29" s="7"/>
      <c r="L29" s="7"/>
      <c r="M29" s="7" t="s">
        <v>24</v>
      </c>
      <c r="N29" s="5"/>
      <c r="O29" s="5" t="s">
        <v>252</v>
      </c>
    </row>
    <row r="30" spans="1:15" ht="43.35" customHeight="1">
      <c r="A30" s="7">
        <v>2</v>
      </c>
      <c r="B30" s="62" t="s">
        <v>253</v>
      </c>
      <c r="C30" s="7" t="s">
        <v>13</v>
      </c>
      <c r="D30" s="7">
        <v>6</v>
      </c>
      <c r="E30" s="5"/>
      <c r="F30" s="5" t="s">
        <v>25</v>
      </c>
      <c r="G30" s="5"/>
      <c r="H30" s="7" t="s">
        <v>145</v>
      </c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254</v>
      </c>
      <c r="B31" s="63" t="s">
        <v>255</v>
      </c>
      <c r="C31" s="7" t="s">
        <v>23</v>
      </c>
      <c r="D31" s="7"/>
      <c r="E31" s="5"/>
      <c r="F31" s="5" t="s">
        <v>25</v>
      </c>
      <c r="G31" s="5"/>
      <c r="H31" s="7" t="s">
        <v>145</v>
      </c>
      <c r="I31" s="7">
        <v>10</v>
      </c>
      <c r="J31" s="7">
        <v>8</v>
      </c>
      <c r="K31" s="7"/>
      <c r="L31" s="7"/>
      <c r="M31" s="7" t="s">
        <v>14</v>
      </c>
      <c r="N31" s="5"/>
      <c r="O31" s="5"/>
    </row>
    <row r="32" spans="1:15" ht="43.35" customHeight="1">
      <c r="A32" s="7" t="s">
        <v>256</v>
      </c>
      <c r="B32" s="63" t="s">
        <v>257</v>
      </c>
      <c r="C32" s="7" t="s">
        <v>23</v>
      </c>
      <c r="D32" s="7"/>
      <c r="E32" s="5"/>
      <c r="F32" s="5" t="s">
        <v>25</v>
      </c>
      <c r="G32" s="5"/>
      <c r="H32" s="7" t="s">
        <v>145</v>
      </c>
      <c r="I32" s="7">
        <v>10</v>
      </c>
      <c r="J32" s="7">
        <v>8</v>
      </c>
      <c r="K32" s="7"/>
      <c r="L32" s="7"/>
      <c r="M32" s="7" t="s">
        <v>14</v>
      </c>
      <c r="N32" s="5"/>
      <c r="O32" s="5"/>
    </row>
    <row r="33" spans="1:15" ht="43.35" customHeight="1">
      <c r="A33" s="7">
        <v>3</v>
      </c>
      <c r="B33" s="62" t="s">
        <v>258</v>
      </c>
      <c r="C33" s="7" t="s">
        <v>13</v>
      </c>
      <c r="D33" s="7">
        <v>6</v>
      </c>
      <c r="E33" s="5"/>
      <c r="F33" s="5" t="s">
        <v>15</v>
      </c>
      <c r="G33" s="5"/>
      <c r="H33" s="7" t="s">
        <v>145</v>
      </c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259</v>
      </c>
      <c r="B34" s="6" t="s">
        <v>260</v>
      </c>
      <c r="C34" s="7" t="s">
        <v>23</v>
      </c>
      <c r="D34" s="7"/>
      <c r="E34" s="5"/>
      <c r="F34" s="5" t="s">
        <v>15</v>
      </c>
      <c r="G34" s="5"/>
      <c r="H34" s="7" t="s">
        <v>145</v>
      </c>
      <c r="I34" s="7">
        <v>10</v>
      </c>
      <c r="J34" s="7">
        <v>8</v>
      </c>
      <c r="K34" s="7"/>
      <c r="L34" s="7"/>
      <c r="M34" s="7" t="s">
        <v>14</v>
      </c>
      <c r="N34" s="5"/>
      <c r="O34" s="5"/>
    </row>
    <row r="35" spans="1:15" ht="43.35" customHeight="1">
      <c r="A35" s="24" t="s">
        <v>261</v>
      </c>
      <c r="B35" s="6" t="s">
        <v>262</v>
      </c>
      <c r="C35" s="7" t="s">
        <v>23</v>
      </c>
      <c r="D35" s="7"/>
      <c r="E35" s="5"/>
      <c r="F35" s="5" t="s">
        <v>15</v>
      </c>
      <c r="G35" s="5"/>
      <c r="H35" s="7" t="s">
        <v>145</v>
      </c>
      <c r="I35" s="7">
        <v>10</v>
      </c>
      <c r="J35" s="7">
        <v>8</v>
      </c>
      <c r="K35" s="7"/>
      <c r="L35" s="7"/>
      <c r="M35" s="7" t="s">
        <v>14</v>
      </c>
      <c r="N35" s="5"/>
      <c r="O35" s="5"/>
    </row>
    <row r="36" spans="1:15" ht="43.35" customHeight="1">
      <c r="A36" s="24">
        <v>4</v>
      </c>
      <c r="B36" s="62" t="s">
        <v>263</v>
      </c>
      <c r="C36" s="7" t="s">
        <v>13</v>
      </c>
      <c r="D36" s="7">
        <v>6</v>
      </c>
      <c r="E36" s="5"/>
      <c r="F36" s="5" t="s">
        <v>25</v>
      </c>
      <c r="G36" s="5"/>
      <c r="H36" s="7" t="s">
        <v>145</v>
      </c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264</v>
      </c>
      <c r="B37" s="63" t="s">
        <v>265</v>
      </c>
      <c r="C37" s="7" t="s">
        <v>23</v>
      </c>
      <c r="D37" s="7"/>
      <c r="E37" s="5"/>
      <c r="F37" s="5" t="s">
        <v>25</v>
      </c>
      <c r="G37" s="5"/>
      <c r="H37" s="7" t="s">
        <v>145</v>
      </c>
      <c r="I37" s="7"/>
      <c r="J37" s="7">
        <v>18</v>
      </c>
      <c r="K37" s="7"/>
      <c r="L37" s="7"/>
      <c r="M37" s="7" t="s">
        <v>14</v>
      </c>
      <c r="N37" s="5"/>
      <c r="O37" s="5"/>
    </row>
    <row r="38" spans="1:15" ht="43.35" customHeight="1">
      <c r="A38" s="24" t="s">
        <v>266</v>
      </c>
      <c r="B38" s="63" t="s">
        <v>267</v>
      </c>
      <c r="C38" s="7" t="s">
        <v>23</v>
      </c>
      <c r="D38" s="7"/>
      <c r="E38" s="5"/>
      <c r="F38" s="5" t="s">
        <v>25</v>
      </c>
      <c r="G38" s="5"/>
      <c r="H38" s="7" t="s">
        <v>145</v>
      </c>
      <c r="I38" s="7"/>
      <c r="J38" s="7">
        <v>20</v>
      </c>
      <c r="K38" s="7"/>
      <c r="L38" s="7"/>
      <c r="M38" s="7" t="s">
        <v>14</v>
      </c>
      <c r="N38" s="5"/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53" priority="6">
      <formula>$C1="Option"</formula>
    </cfRule>
  </conditionalFormatting>
  <conditionalFormatting sqref="A27:A38">
    <cfRule type="expression" dxfId="152" priority="7">
      <formula>$F27="Fermeture"</formula>
    </cfRule>
    <cfRule type="expression" dxfId="151" priority="8">
      <formula>$F27="Modification"</formula>
    </cfRule>
    <cfRule type="expression" dxfId="150" priority="9">
      <formula>$F27="Création"</formula>
    </cfRule>
  </conditionalFormatting>
  <conditionalFormatting sqref="A1:O9 A10:E10 A11:D11 A12:O12 A13:H13 A14:F14 A15:G15 A16:F16 A39:O999 K10:O11 J13:O16">
    <cfRule type="expression" dxfId="149" priority="26">
      <formula>$F1="Fermeture"</formula>
    </cfRule>
  </conditionalFormatting>
  <conditionalFormatting sqref="A1:O9 A10:E10 K10:O11 A11:D11 A12:O12 A13:H13 J13:O16 A14:F14 A15:G15 A16:F16 A39:O999">
    <cfRule type="expression" dxfId="148" priority="27">
      <formula>$F1="Modification"</formula>
    </cfRule>
    <cfRule type="expression" dxfId="147" priority="28">
      <formula>$F1="Création"</formula>
    </cfRule>
  </conditionalFormatting>
  <conditionalFormatting sqref="A17:O26">
    <cfRule type="expression" dxfId="146" priority="10">
      <formula>$F17="Fermeture"</formula>
    </cfRule>
    <cfRule type="expression" dxfId="145" priority="11">
      <formula>$F17="Modification"</formula>
    </cfRule>
    <cfRule type="expression" dxfId="144" priority="12">
      <formula>$F17="Création"</formula>
    </cfRule>
  </conditionalFormatting>
  <conditionalFormatting sqref="B27:O38">
    <cfRule type="expression" dxfId="143" priority="3">
      <formula>$F27="Fermeture"</formula>
    </cfRule>
    <cfRule type="expression" dxfId="142" priority="4">
      <formula>$F27="Modification"</formula>
    </cfRule>
    <cfRule type="expression" dxfId="141" priority="5">
      <formula>$F27="Création"</formula>
    </cfRule>
  </conditionalFormatting>
  <conditionalFormatting sqref="D1:E999 G1:N999">
    <cfRule type="expression" dxfId="140" priority="1">
      <formula>$C1="Option"</formula>
    </cfRule>
  </conditionalFormatting>
  <conditionalFormatting sqref="N1:N999">
    <cfRule type="expression" dxfId="139" priority="2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A24" zoomScale="50" zoomScaleNormal="40" workbookViewId="0">
      <selection activeCell="J27" sqref="J27"/>
    </sheetView>
  </sheetViews>
  <sheetFormatPr defaultColWidth="11.42578125" defaultRowHeight="15"/>
  <cols>
    <col min="1" max="1" width="39" style="16" customWidth="1"/>
    <col min="2" max="2" width="50.570312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5703125" style="16" customWidth="1"/>
    <col min="8" max="8" width="27.140625" style="16" customWidth="1"/>
    <col min="9" max="9" width="35.42578125" style="16" customWidth="1"/>
    <col min="10" max="10" width="25.85546875" style="16" customWidth="1"/>
    <col min="11" max="11" width="40.5703125" style="16" customWidth="1"/>
    <col min="12" max="12" width="31.5703125" style="16" customWidth="1"/>
    <col min="13" max="13" width="22.42578125" style="16" customWidth="1"/>
    <col min="14" max="15" width="20.42578125" style="16" customWidth="1"/>
    <col min="16" max="16" width="21.85546875" style="16" customWidth="1"/>
    <col min="17" max="17" width="20.42578125" style="16" customWidth="1"/>
    <col min="18" max="18" width="17.42578125" style="16" customWidth="1"/>
    <col min="19" max="19" width="44" style="16" customWidth="1"/>
    <col min="20" max="20" width="49.42578125" style="16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45" customHeight="1">
      <c r="A7" s="139" t="s">
        <v>217</v>
      </c>
      <c r="B7" s="103" t="str">
        <f>'Fiche Générale'!B3</f>
        <v>Portail_SHS</v>
      </c>
      <c r="C7" s="106" t="s">
        <v>268</v>
      </c>
      <c r="D7" s="106"/>
      <c r="E7" s="142" t="str">
        <f>'Fiche Générale'!B4</f>
        <v>Sciences de l'homme, anthropologie, ethnologie</v>
      </c>
      <c r="F7" s="143"/>
      <c r="G7" s="106" t="s">
        <v>269</v>
      </c>
      <c r="H7" s="103" t="str">
        <f>'Fiche Générale'!B5</f>
        <v>HPSHS18</v>
      </c>
      <c r="I7" s="103"/>
      <c r="J7" s="38"/>
      <c r="K7" s="21"/>
    </row>
    <row r="8" spans="1:19" ht="14.45" customHeight="1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45" customHeight="1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45" customHeight="1">
      <c r="A10" s="140"/>
      <c r="B10" s="103"/>
      <c r="C10" s="113" t="s">
        <v>220</v>
      </c>
      <c r="D10" s="113"/>
      <c r="E10" s="117">
        <f>'Fiche Générale'!B9</f>
        <v>0</v>
      </c>
      <c r="F10" s="118"/>
      <c r="G10" s="118"/>
      <c r="H10" s="118"/>
      <c r="I10" s="119"/>
      <c r="J10" s="39"/>
      <c r="K10" s="21"/>
    </row>
    <row r="11" spans="1:19" ht="14.45" customHeight="1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>
      <c r="C12" s="16"/>
      <c r="I12" s="35"/>
      <c r="J12" s="35"/>
      <c r="M12" s="109" t="s">
        <v>270</v>
      </c>
      <c r="N12" s="110"/>
      <c r="O12" s="123"/>
      <c r="P12" s="109" t="s">
        <v>271</v>
      </c>
      <c r="Q12" s="110"/>
      <c r="R12" s="110"/>
      <c r="S12" s="123"/>
    </row>
    <row r="13" spans="1:19">
      <c r="A13" s="125" t="s">
        <v>221</v>
      </c>
      <c r="B13" s="127" t="str">
        <f>'S5 Maquette'!B13:B14</f>
        <v>3 ème Année de Licence</v>
      </c>
      <c r="C13" s="127"/>
      <c r="D13" s="125" t="s">
        <v>272</v>
      </c>
      <c r="E13" s="127">
        <f>'S5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273</v>
      </c>
      <c r="N14" s="109" t="s">
        <v>274</v>
      </c>
      <c r="O14" s="123"/>
      <c r="P14" s="104"/>
      <c r="Q14" s="130"/>
      <c r="R14" s="133"/>
      <c r="S14" s="125"/>
    </row>
    <row r="15" spans="1:19">
      <c r="A15" s="125" t="s">
        <v>275</v>
      </c>
      <c r="B15" s="135" t="str">
        <f>'S5 Maquette'!B15:B16</f>
        <v>Semestre 5</v>
      </c>
      <c r="C15" s="136"/>
      <c r="D15" s="125" t="s">
        <v>276</v>
      </c>
      <c r="E15" s="127">
        <f>'S5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>
      <c r="L17" s="17"/>
      <c r="M17" s="105"/>
      <c r="N17" s="111"/>
      <c r="O17" s="124"/>
      <c r="P17" s="104"/>
      <c r="Q17" s="132"/>
      <c r="R17" s="133"/>
      <c r="S17" s="126"/>
    </row>
    <row r="18" spans="1:20" ht="59.45" customHeight="1">
      <c r="A18" s="3" t="s">
        <v>277</v>
      </c>
      <c r="B18" s="36" t="s">
        <v>278</v>
      </c>
      <c r="C18" s="3" t="s">
        <v>5</v>
      </c>
      <c r="D18" s="3" t="s">
        <v>279</v>
      </c>
      <c r="E18" s="3" t="s">
        <v>280</v>
      </c>
      <c r="F18" s="3" t="s">
        <v>281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278</v>
      </c>
      <c r="O18" s="3" t="s">
        <v>289</v>
      </c>
      <c r="P18" s="3" t="s">
        <v>290</v>
      </c>
      <c r="Q18" s="3" t="s">
        <v>278</v>
      </c>
      <c r="R18" s="3" t="s">
        <v>289</v>
      </c>
      <c r="S18" s="4" t="s">
        <v>291</v>
      </c>
      <c r="T18" s="4" t="s">
        <v>292</v>
      </c>
    </row>
    <row r="19" spans="1:20" ht="30.7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66" t="str">
        <f>'S5 Maquette'!B27</f>
        <v>UE disciplinaire 1 : Techniques, corps et savoirs</v>
      </c>
      <c r="B27" s="43" t="str">
        <f>'S5 Maquette'!C27</f>
        <v>UE</v>
      </c>
      <c r="C27" s="42" t="str">
        <f>'S5 Maquette'!F27</f>
        <v>Création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'S5 Maquette'!B28</f>
        <v>Anthropologie des savoirs</v>
      </c>
      <c r="B28" s="43" t="str">
        <f>'S5 Maquette'!C28</f>
        <v>ECUE</v>
      </c>
      <c r="C28" s="42" t="str">
        <f>'S5 Maquette'!F28</f>
        <v>Création</v>
      </c>
      <c r="D28" s="7"/>
      <c r="E28" s="7" t="s">
        <v>293</v>
      </c>
      <c r="F28" s="7" t="s">
        <v>293</v>
      </c>
      <c r="G28" s="40" t="s">
        <v>293</v>
      </c>
      <c r="H28" s="40" t="s">
        <v>293</v>
      </c>
      <c r="I28" s="40" t="s">
        <v>293</v>
      </c>
      <c r="J28" s="40"/>
      <c r="K28" s="40" t="s">
        <v>10</v>
      </c>
      <c r="L28" s="40">
        <v>1</v>
      </c>
      <c r="M28" s="40">
        <v>2</v>
      </c>
      <c r="N28" s="40" t="s">
        <v>37</v>
      </c>
      <c r="O28" s="40"/>
      <c r="P28" s="40" t="s">
        <v>20</v>
      </c>
      <c r="Q28" s="40" t="s">
        <v>37</v>
      </c>
      <c r="R28" s="40"/>
      <c r="S28" s="40"/>
      <c r="T28" s="45"/>
    </row>
    <row r="29" spans="1:20" ht="30.75" customHeight="1">
      <c r="A29" s="43" t="str">
        <f>'S5 Maquette'!B29</f>
        <v>Anthropologie de la danse</v>
      </c>
      <c r="B29" s="43" t="str">
        <f>'S5 Maquette'!C29</f>
        <v>ECUE</v>
      </c>
      <c r="C29" s="42" t="str">
        <f>'S5 Maquette'!F29</f>
        <v>Modification</v>
      </c>
      <c r="D29" s="7"/>
      <c r="E29" s="7" t="s">
        <v>293</v>
      </c>
      <c r="F29" s="7" t="s">
        <v>293</v>
      </c>
      <c r="G29" s="40" t="s">
        <v>293</v>
      </c>
      <c r="H29" s="40" t="s">
        <v>293</v>
      </c>
      <c r="I29" s="40" t="s">
        <v>293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 t="s">
        <v>294</v>
      </c>
    </row>
    <row r="30" spans="1:20" ht="30.75" customHeight="1">
      <c r="A30" s="66" t="str">
        <f>'S5 Maquette'!B30</f>
        <v>UE disciplinaire 2 : Anthropologie des espaces habités</v>
      </c>
      <c r="B30" s="43" t="str">
        <f>'S5 Maquette'!C30</f>
        <v>UE</v>
      </c>
      <c r="C30" s="42" t="str">
        <f>'S5 Maquette'!F30</f>
        <v>Modification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>
      <c r="A31" s="43" t="str">
        <f>'S5 Maquette'!B31</f>
        <v>Anthropologie urbaine</v>
      </c>
      <c r="B31" s="43" t="str">
        <f>'S5 Maquette'!C31</f>
        <v>ECUE</v>
      </c>
      <c r="C31" s="42" t="str">
        <f>'S5 Maquette'!F31</f>
        <v>Modification</v>
      </c>
      <c r="D31" s="7"/>
      <c r="E31" s="7" t="s">
        <v>293</v>
      </c>
      <c r="F31" s="7" t="s">
        <v>293</v>
      </c>
      <c r="G31" s="40" t="s">
        <v>293</v>
      </c>
      <c r="H31" s="40" t="s">
        <v>293</v>
      </c>
      <c r="I31" s="40" t="s">
        <v>293</v>
      </c>
      <c r="J31" s="40"/>
      <c r="K31" s="40" t="s">
        <v>10</v>
      </c>
      <c r="L31" s="40">
        <v>1</v>
      </c>
      <c r="M31" s="40">
        <v>2</v>
      </c>
      <c r="N31" s="67" t="s">
        <v>21</v>
      </c>
      <c r="O31" s="40"/>
      <c r="P31" s="40" t="s">
        <v>20</v>
      </c>
      <c r="Q31" s="40" t="s">
        <v>21</v>
      </c>
      <c r="R31" s="40"/>
      <c r="S31" s="40"/>
      <c r="T31" s="45"/>
    </row>
    <row r="32" spans="1:20" ht="30.75" customHeight="1">
      <c r="A32" s="43" t="str">
        <f>'S5 Maquette'!B32</f>
        <v>Territoires de la ruralité</v>
      </c>
      <c r="B32" s="43" t="str">
        <f>'S5 Maquette'!C32</f>
        <v>ECUE</v>
      </c>
      <c r="C32" s="42" t="str">
        <f>'S5 Maquette'!F32</f>
        <v>Modification</v>
      </c>
      <c r="D32" s="7"/>
      <c r="E32" s="7" t="s">
        <v>293</v>
      </c>
      <c r="F32" s="7" t="s">
        <v>293</v>
      </c>
      <c r="G32" s="40" t="s">
        <v>293</v>
      </c>
      <c r="H32" s="40" t="s">
        <v>293</v>
      </c>
      <c r="I32" s="40" t="s">
        <v>293</v>
      </c>
      <c r="J32" s="40"/>
      <c r="K32" s="40" t="s">
        <v>10</v>
      </c>
      <c r="L32" s="40"/>
      <c r="M32" s="40"/>
      <c r="N32" s="40"/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>
      <c r="A33" s="66" t="str">
        <f>'S5 Maquette'!B33</f>
        <v>UE disciplinaire 3 : Humains et ressources naturelles</v>
      </c>
      <c r="B33" s="43" t="str">
        <f>'S5 Maquette'!C33</f>
        <v>UE</v>
      </c>
      <c r="C33" s="42" t="str">
        <f>'S5 Maquette'!F33</f>
        <v>Création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>
      <c r="A34" s="43" t="str">
        <f>'S5 Maquette'!B34</f>
        <v>Anthropologie de l'eau</v>
      </c>
      <c r="B34" s="43" t="str">
        <f>'S5 Maquette'!C34</f>
        <v>ECUE</v>
      </c>
      <c r="C34" s="42" t="str">
        <f>'S5 Maquette'!F34</f>
        <v>Création</v>
      </c>
      <c r="D34" s="7"/>
      <c r="E34" s="7" t="s">
        <v>293</v>
      </c>
      <c r="F34" s="7" t="s">
        <v>293</v>
      </c>
      <c r="G34" s="40" t="s">
        <v>293</v>
      </c>
      <c r="H34" s="40" t="s">
        <v>293</v>
      </c>
      <c r="I34" s="40" t="s">
        <v>293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37</v>
      </c>
      <c r="R34" s="40"/>
      <c r="S34" s="40"/>
      <c r="T34" s="45"/>
    </row>
    <row r="35" spans="1:20" ht="30.75" customHeight="1">
      <c r="A35" s="43" t="str">
        <f>'S5 Maquette'!B35</f>
        <v>Anthropologie des mines</v>
      </c>
      <c r="B35" s="43" t="str">
        <f>'S5 Maquette'!C35</f>
        <v>ECUE</v>
      </c>
      <c r="C35" s="42" t="str">
        <f>'S5 Maquette'!F35</f>
        <v>Création</v>
      </c>
      <c r="D35" s="7"/>
      <c r="E35" s="7" t="s">
        <v>293</v>
      </c>
      <c r="F35" s="7" t="s">
        <v>293</v>
      </c>
      <c r="G35" s="40" t="s">
        <v>293</v>
      </c>
      <c r="H35" s="40" t="s">
        <v>293</v>
      </c>
      <c r="I35" s="40" t="s">
        <v>293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>
      <c r="A36" s="66" t="str">
        <f>'S5 Maquette'!B36</f>
        <v xml:space="preserve">UE disciplinaire 4 : Production de données ethnographiques </v>
      </c>
      <c r="B36" s="43" t="str">
        <f>'S5 Maquette'!C36</f>
        <v>UE</v>
      </c>
      <c r="C36" s="42" t="str">
        <f>'S5 Maquette'!F36</f>
        <v>Modification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>
      <c r="A37" s="43" t="str">
        <f>'S5 Maquette'!B37</f>
        <v>Méthodologie de l'enquête 2</v>
      </c>
      <c r="B37" s="43" t="str">
        <f>'S5 Maquette'!C37</f>
        <v>ECUE</v>
      </c>
      <c r="C37" s="42" t="str">
        <f>'S5 Maquette'!F37</f>
        <v>Modification</v>
      </c>
      <c r="D37" s="7"/>
      <c r="E37" s="7" t="s">
        <v>293</v>
      </c>
      <c r="F37" s="7" t="s">
        <v>293</v>
      </c>
      <c r="G37" s="40" t="s">
        <v>293</v>
      </c>
      <c r="H37" s="40" t="s">
        <v>293</v>
      </c>
      <c r="I37" s="40" t="s">
        <v>293</v>
      </c>
      <c r="J37" s="40"/>
      <c r="K37" s="40" t="s">
        <v>10</v>
      </c>
      <c r="L37" s="40"/>
      <c r="M37" s="40">
        <v>2</v>
      </c>
      <c r="N37" s="40"/>
      <c r="O37" s="40"/>
      <c r="P37" s="40" t="s">
        <v>20</v>
      </c>
      <c r="Q37" s="40" t="s">
        <v>37</v>
      </c>
      <c r="R37" s="40"/>
      <c r="S37" s="40"/>
      <c r="T37" s="45"/>
    </row>
    <row r="38" spans="1:20" ht="30.75" customHeight="1">
      <c r="A38" s="43" t="str">
        <f>'S5 Maquette'!B38</f>
        <v>Terrain 2</v>
      </c>
      <c r="B38" s="43" t="str">
        <f>'S5 Maquette'!C38</f>
        <v>ECUE</v>
      </c>
      <c r="C38" s="42" t="str">
        <f>'S5 Maquette'!F38</f>
        <v>Modification</v>
      </c>
      <c r="D38" s="7"/>
      <c r="E38" s="7" t="s">
        <v>293</v>
      </c>
      <c r="F38" s="7" t="s">
        <v>293</v>
      </c>
      <c r="G38" s="40" t="s">
        <v>293</v>
      </c>
      <c r="H38" s="40" t="s">
        <v>293</v>
      </c>
      <c r="I38" s="40" t="s">
        <v>293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38" priority="29">
      <formula>$C1="Parcours Pédagogique"</formula>
    </cfRule>
    <cfRule type="expression" dxfId="137" priority="30">
      <formula>$C1="BLOC"</formula>
    </cfRule>
    <cfRule type="expression" dxfId="136" priority="31">
      <formula>$C1="OPTION"</formula>
    </cfRule>
  </conditionalFormatting>
  <conditionalFormatting sqref="A16:S26 A39:S298 A27:E38 T16">
    <cfRule type="expression" dxfId="135" priority="34">
      <formula>$C16="Modification MCC"</formula>
    </cfRule>
  </conditionalFormatting>
  <conditionalFormatting sqref="A18:S26 A27:E38 A39:S300 T18">
    <cfRule type="expression" dxfId="134" priority="38">
      <formula>$C18="Modification"</formula>
    </cfRule>
  </conditionalFormatting>
  <conditionalFormatting sqref="B1:S9 B10:E10 J10:S11 B11:D11 B12:M12 P12 B13:L13 B14:N14 P14:S17 B15:M17 B301:S999">
    <cfRule type="expression" dxfId="133" priority="36">
      <formula>$D1="Création"</formula>
    </cfRule>
    <cfRule type="expression" dxfId="132" priority="37">
      <formula>$D1="Fermeture"</formula>
    </cfRule>
  </conditionalFormatting>
  <conditionalFormatting sqref="C1:S26 C27:E38 C39:S999">
    <cfRule type="expression" dxfId="131" priority="21">
      <formula>$B1="Option"</formula>
    </cfRule>
  </conditionalFormatting>
  <conditionalFormatting sqref="F27:S29 F30:M31 F32:S38 O30:S31">
    <cfRule type="expression" dxfId="130" priority="11">
      <formula>$C27="Modification MCC"</formula>
    </cfRule>
  </conditionalFormatting>
  <conditionalFormatting sqref="F27:S29 F30:M31 O30:S31 F32:S38">
    <cfRule type="expression" dxfId="129" priority="1">
      <formula>$B27="Option"</formula>
    </cfRule>
    <cfRule type="expression" dxfId="128" priority="12">
      <formula>$C27="Modification"</formula>
    </cfRule>
    <cfRule type="expression" dxfId="127" priority="13">
      <formula>$C27="Création"</formula>
    </cfRule>
    <cfRule type="expression" dxfId="126" priority="14">
      <formula>$C27="Fermeture"</formula>
    </cfRule>
  </conditionalFormatting>
  <conditionalFormatting sqref="J1:J26 J39:J999">
    <cfRule type="expression" dxfId="125" priority="27">
      <formula>$I1="NON"</formula>
    </cfRule>
  </conditionalFormatting>
  <conditionalFormatting sqref="J27:J38">
    <cfRule type="expression" dxfId="124" priority="7">
      <formula>$I27="NON"</formula>
    </cfRule>
  </conditionalFormatting>
  <conditionalFormatting sqref="L1:L999">
    <cfRule type="expression" dxfId="123" priority="2">
      <formula>$K1="CCI (CC Intégral)"</formula>
    </cfRule>
    <cfRule type="expression" dxfId="122" priority="3">
      <formula>$K1="CT (Contrôle terminal)"</formula>
    </cfRule>
  </conditionalFormatting>
  <conditionalFormatting sqref="L18:L26 L39:L300">
    <cfRule type="expression" dxfId="121" priority="33">
      <formula>$K1="CCI (CC Intégral)"</formula>
    </cfRule>
  </conditionalFormatting>
  <conditionalFormatting sqref="L27:L38">
    <cfRule type="expression" dxfId="120" priority="9">
      <formula>$K10="CT (Contrôle terminal)"</formula>
    </cfRule>
    <cfRule type="expression" dxfId="119" priority="10">
      <formula>$K10="CCI (CC Intégral)"</formula>
    </cfRule>
  </conditionalFormatting>
  <conditionalFormatting sqref="M1:M26 M39:M999">
    <cfRule type="expression" dxfId="118" priority="28">
      <formula>$K1="CT (Contrôle terminal)"</formula>
    </cfRule>
  </conditionalFormatting>
  <conditionalFormatting sqref="M18 L18:L26 L39:L300">
    <cfRule type="expression" dxfId="117" priority="32">
      <formula>$K1="CT (Contrôle terminal)"</formula>
    </cfRule>
  </conditionalFormatting>
  <conditionalFormatting sqref="M27:M38">
    <cfRule type="expression" dxfId="116" priority="8">
      <formula>$K27="CT (Contrôle terminal)"</formula>
    </cfRule>
  </conditionalFormatting>
  <conditionalFormatting sqref="N30">
    <cfRule type="expression" dxfId="115" priority="18">
      <formula>$K31="CCI (CC Intégral)"</formula>
    </cfRule>
    <cfRule type="expression" dxfId="114" priority="19">
      <formula>$C31="Modification MCC"</formula>
    </cfRule>
    <cfRule type="expression" dxfId="113" priority="20">
      <formula>$B31="Option"</formula>
    </cfRule>
    <cfRule type="expression" dxfId="112" priority="15">
      <formula>$C31="Modification"</formula>
    </cfRule>
    <cfRule type="expression" dxfId="111" priority="16">
      <formula>$C31="Création"</formula>
    </cfRule>
    <cfRule type="expression" dxfId="110" priority="17">
      <formula>$C31="Fermeture"</formula>
    </cfRule>
  </conditionalFormatting>
  <conditionalFormatting sqref="N1:O29 O30:O31 N32:O999">
    <cfRule type="expression" dxfId="109" priority="6">
      <formula>$K1="CCI (CC Intégral)"</formula>
    </cfRule>
  </conditionalFormatting>
  <conditionalFormatting sqref="P14:S17 B15:M17 B1:S9 J10:S11 B12:M12 B14:N14 B301:S999 B13:L13 B10:E10 B11:D11 P12">
    <cfRule type="expression" dxfId="108" priority="35">
      <formula>$D1="Modification"</formula>
    </cfRule>
  </conditionalFormatting>
  <conditionalFormatting sqref="Q1:R999">
    <cfRule type="expression" dxfId="107" priority="4">
      <formula>$P1="Autres"</formula>
    </cfRule>
  </conditionalFormatting>
  <conditionalFormatting sqref="S1:S999">
    <cfRule type="expression" dxfId="106" priority="5">
      <formula>$P1="CT (Contrôle terminal)"</formula>
    </cfRule>
  </conditionalFormatting>
  <conditionalFormatting sqref="T18 A18:S26 A27:E38 A39:S300">
    <cfRule type="expression" dxfId="105" priority="39">
      <formula>$C18="Création"</formula>
    </cfRule>
    <cfRule type="expression" dxfId="104" priority="40">
      <formula>$C18="Fermeture"</formula>
    </cfRule>
  </conditionalFormatting>
  <conditionalFormatting sqref="T18">
    <cfRule type="expression" dxfId="103" priority="25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57AA-C455-44A9-959B-C71C508DC02E}">
  <dimension ref="A1:T300"/>
  <sheetViews>
    <sheetView topLeftCell="A22" workbookViewId="0">
      <selection activeCell="H40" sqref="H40"/>
    </sheetView>
  </sheetViews>
  <sheetFormatPr defaultColWidth="11.42578125" defaultRowHeight="15"/>
  <cols>
    <col min="1" max="1" width="39" style="16" customWidth="1"/>
    <col min="2" max="2" width="50.570312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5703125" style="16" customWidth="1"/>
    <col min="8" max="8" width="27.140625" style="16" customWidth="1"/>
    <col min="9" max="9" width="35.42578125" style="16" customWidth="1"/>
    <col min="10" max="10" width="25.85546875" style="16" customWidth="1"/>
    <col min="11" max="11" width="40.5703125" style="16" customWidth="1"/>
    <col min="12" max="12" width="31.5703125" style="16" customWidth="1"/>
    <col min="13" max="13" width="22.42578125" style="16" customWidth="1"/>
    <col min="14" max="15" width="20.42578125" style="16" customWidth="1"/>
    <col min="16" max="16" width="21.85546875" style="16" customWidth="1"/>
    <col min="17" max="17" width="20.42578125" style="16" customWidth="1"/>
    <col min="18" max="18" width="17.42578125" style="16" customWidth="1"/>
    <col min="19" max="19" width="44" style="16" customWidth="1"/>
    <col min="20" max="20" width="49.42578125" style="16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45" customHeight="1">
      <c r="A7" s="139" t="s">
        <v>217</v>
      </c>
      <c r="B7" s="103" t="str">
        <f>'[1]Fiche Générale'!B3</f>
        <v>Portail_SHS</v>
      </c>
      <c r="C7" s="106" t="s">
        <v>268</v>
      </c>
      <c r="D7" s="106"/>
      <c r="E7" s="142" t="str">
        <f>'[1]Fiche Générale'!B4</f>
        <v>Sciences de l'homme, anthropologie, ethnologie</v>
      </c>
      <c r="F7" s="143"/>
      <c r="G7" s="106" t="s">
        <v>269</v>
      </c>
      <c r="H7" s="103" t="str">
        <f>'[1]Fiche Générale'!B5</f>
        <v>HPSHS18</v>
      </c>
      <c r="I7" s="103"/>
      <c r="J7" s="38"/>
      <c r="K7" s="21"/>
    </row>
    <row r="8" spans="1:19" ht="14.45" customHeight="1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45" customHeight="1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45" customHeight="1">
      <c r="A10" s="140"/>
      <c r="B10" s="103"/>
      <c r="C10" s="113" t="s">
        <v>220</v>
      </c>
      <c r="D10" s="113"/>
      <c r="E10" s="117">
        <f>'[1]Fiche Générale'!B9</f>
        <v>0</v>
      </c>
      <c r="F10" s="118"/>
      <c r="G10" s="118"/>
      <c r="H10" s="118"/>
      <c r="I10" s="119"/>
      <c r="J10" s="39"/>
      <c r="K10" s="21"/>
    </row>
    <row r="11" spans="1:19" ht="14.45" customHeight="1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>
      <c r="C12" s="16"/>
      <c r="I12" s="35"/>
      <c r="J12" s="35"/>
      <c r="M12" s="109" t="s">
        <v>270</v>
      </c>
      <c r="N12" s="110"/>
      <c r="O12" s="123"/>
      <c r="P12" s="109" t="s">
        <v>271</v>
      </c>
      <c r="Q12" s="110"/>
      <c r="R12" s="110"/>
      <c r="S12" s="123"/>
    </row>
    <row r="13" spans="1:19">
      <c r="A13" s="125" t="s">
        <v>221</v>
      </c>
      <c r="B13" s="127" t="str">
        <f>'[1]S5 Maquette'!B13:B14</f>
        <v>3 ème Année de Licence</v>
      </c>
      <c r="C13" s="127"/>
      <c r="D13" s="125" t="s">
        <v>272</v>
      </c>
      <c r="E13" s="127">
        <f>'[1]S5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273</v>
      </c>
      <c r="N14" s="109" t="s">
        <v>274</v>
      </c>
      <c r="O14" s="123"/>
      <c r="P14" s="104"/>
      <c r="Q14" s="130"/>
      <c r="R14" s="133"/>
      <c r="S14" s="125"/>
    </row>
    <row r="15" spans="1:19">
      <c r="A15" s="125" t="s">
        <v>275</v>
      </c>
      <c r="B15" s="135" t="str">
        <f>'[1]S5 Maquette'!B15:B16</f>
        <v>Semestre 5</v>
      </c>
      <c r="C15" s="136"/>
      <c r="D15" s="125" t="s">
        <v>276</v>
      </c>
      <c r="E15" s="127">
        <f>'[1]S5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>
      <c r="L17" s="17"/>
      <c r="M17" s="105"/>
      <c r="N17" s="111"/>
      <c r="O17" s="124"/>
      <c r="P17" s="104"/>
      <c r="Q17" s="132"/>
      <c r="R17" s="133"/>
      <c r="S17" s="126"/>
    </row>
    <row r="18" spans="1:20" ht="59.45" customHeight="1">
      <c r="A18" s="3" t="s">
        <v>277</v>
      </c>
      <c r="B18" s="36" t="s">
        <v>278</v>
      </c>
      <c r="C18" s="3" t="s">
        <v>5</v>
      </c>
      <c r="D18" s="3" t="s">
        <v>279</v>
      </c>
      <c r="E18" s="3" t="s">
        <v>280</v>
      </c>
      <c r="F18" s="3" t="s">
        <v>281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278</v>
      </c>
      <c r="O18" s="3" t="s">
        <v>289</v>
      </c>
      <c r="P18" s="3" t="s">
        <v>290</v>
      </c>
      <c r="Q18" s="3" t="s">
        <v>278</v>
      </c>
      <c r="R18" s="3" t="s">
        <v>289</v>
      </c>
      <c r="S18" s="4" t="s">
        <v>291</v>
      </c>
      <c r="T18" s="4" t="s">
        <v>292</v>
      </c>
    </row>
    <row r="19" spans="1:20" ht="30.75" customHeight="1">
      <c r="A19" s="54" t="str">
        <f>'[1]S5 Maquette'!B19</f>
        <v xml:space="preserve">UE Competences transversales 5 </v>
      </c>
      <c r="B19" s="55" t="str">
        <f>'[1]S5 Maquette'!C19</f>
        <v>UE</v>
      </c>
      <c r="C19" s="56">
        <f>'[1]S5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'[1]S5 Maquette'!B20</f>
        <v>Competences numeriques 3</v>
      </c>
      <c r="B20" s="55" t="str">
        <f>'[1]S5 Maquette'!C20</f>
        <v>ECUE</v>
      </c>
      <c r="C20" s="56">
        <f>'[1]S5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'[1]S5 Maquette'!B21</f>
        <v xml:space="preserve">Competences informationnelles 3 </v>
      </c>
      <c r="B21" s="55" t="str">
        <f>'[1]S5 Maquette'!C21</f>
        <v>ECUE</v>
      </c>
      <c r="C21" s="56">
        <f>'[1]S5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'[1]S5 Maquette'!B22</f>
        <v xml:space="preserve">Langue vivante-5 </v>
      </c>
      <c r="B22" s="55" t="str">
        <f>'[1]S5 Maquette'!C22</f>
        <v>BLOC</v>
      </c>
      <c r="C22" s="56">
        <f>'[1]S5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'[1]S5 Maquette'!B23</f>
        <v>Min 1 Max 1</v>
      </c>
      <c r="B23" s="55" t="str">
        <f>'[1]S5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'[1]S5 Maquette'!B24</f>
        <v xml:space="preserve">Anglais 5 </v>
      </c>
      <c r="B24" s="55" t="str">
        <f>'[1]S5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'[1]S5 Maquette'!B25</f>
        <v xml:space="preserve">Espagnol 5 </v>
      </c>
      <c r="B25" s="55" t="str">
        <f>'[1]S5 Maquette'!C25</f>
        <v>ECUE</v>
      </c>
      <c r="C25" s="56">
        <f>'[1]S5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'[1]S5 Maquette'!B26</f>
        <v xml:space="preserve">Italien 5 </v>
      </c>
      <c r="B26" s="55" t="str">
        <f>'[1]S5 Maquette'!C26</f>
        <v>ECUE</v>
      </c>
      <c r="C26" s="56">
        <f>'[1]S5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66" t="str">
        <f>'[1]S5 Maquette'!B27</f>
        <v>UE disciplinaire 1 : Techniques, corps et savoirs</v>
      </c>
      <c r="B27" s="43" t="str">
        <f>'[1]S5 Maquette'!C27</f>
        <v>UE</v>
      </c>
      <c r="C27" s="42" t="str">
        <f>'[1]S5 Maquette'!F27</f>
        <v>Création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'[1]S5 Maquette'!B28</f>
        <v>Anthropologie des savoirs</v>
      </c>
      <c r="B28" s="43" t="str">
        <f>'[1]S5 Maquette'!C28</f>
        <v>ECUE</v>
      </c>
      <c r="C28" s="42" t="str">
        <f>'[1]S5 Maquette'!F28</f>
        <v>Création</v>
      </c>
      <c r="D28" s="7"/>
      <c r="E28" s="7" t="s">
        <v>293</v>
      </c>
      <c r="F28" s="7" t="s">
        <v>293</v>
      </c>
      <c r="G28" s="40" t="s">
        <v>293</v>
      </c>
      <c r="H28" s="40" t="s">
        <v>293</v>
      </c>
      <c r="I28" s="40" t="s">
        <v>293</v>
      </c>
      <c r="J28" s="40"/>
      <c r="K28" s="40" t="s">
        <v>20</v>
      </c>
      <c r="L28" s="70">
        <v>1</v>
      </c>
      <c r="M28" s="70">
        <v>2</v>
      </c>
      <c r="N28" s="40" t="s">
        <v>37</v>
      </c>
      <c r="O28" s="40"/>
      <c r="P28" s="40" t="s">
        <v>20</v>
      </c>
      <c r="Q28" s="40" t="s">
        <v>37</v>
      </c>
      <c r="R28" s="40"/>
      <c r="S28" s="40"/>
      <c r="T28" s="45"/>
    </row>
    <row r="29" spans="1:20" ht="30.75" customHeight="1">
      <c r="A29" s="43" t="str">
        <f>'[1]S5 Maquette'!B29</f>
        <v>Anthropologie de la danse</v>
      </c>
      <c r="B29" s="43" t="str">
        <f>'[1]S5 Maquette'!C29</f>
        <v>ECUE</v>
      </c>
      <c r="C29" s="42" t="str">
        <f>'[1]S5 Maquette'!F29</f>
        <v>Modification</v>
      </c>
      <c r="D29" s="7"/>
      <c r="E29" s="7" t="s">
        <v>293</v>
      </c>
      <c r="F29" s="7" t="s">
        <v>293</v>
      </c>
      <c r="G29" s="40" t="s">
        <v>293</v>
      </c>
      <c r="H29" s="40" t="s">
        <v>293</v>
      </c>
      <c r="I29" s="40" t="s">
        <v>293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 t="s">
        <v>294</v>
      </c>
    </row>
    <row r="30" spans="1:20" ht="30.75" customHeight="1">
      <c r="A30" s="66" t="str">
        <f>'[1]S5 Maquette'!B30</f>
        <v>UE disciplinaire 2 : Anthropologie des espaces habités</v>
      </c>
      <c r="B30" s="43" t="str">
        <f>'[1]S5 Maquette'!C30</f>
        <v>UE</v>
      </c>
      <c r="C30" s="42" t="str">
        <f>'[1]S5 Maquette'!F30</f>
        <v>Modification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>
      <c r="A31" s="43" t="str">
        <f>'[1]S5 Maquette'!B31</f>
        <v>Anthropologie urbaine</v>
      </c>
      <c r="B31" s="43" t="str">
        <f>'[1]S5 Maquette'!C31</f>
        <v>ECUE</v>
      </c>
      <c r="C31" s="42" t="str">
        <f>'[1]S5 Maquette'!F31</f>
        <v>Modification</v>
      </c>
      <c r="D31" s="7"/>
      <c r="E31" s="7" t="s">
        <v>293</v>
      </c>
      <c r="F31" s="7" t="s">
        <v>293</v>
      </c>
      <c r="G31" s="40" t="s">
        <v>293</v>
      </c>
      <c r="H31" s="40" t="s">
        <v>293</v>
      </c>
      <c r="I31" s="40" t="s">
        <v>293</v>
      </c>
      <c r="J31" s="40"/>
      <c r="K31" s="40" t="s">
        <v>20</v>
      </c>
      <c r="L31" s="40">
        <v>1</v>
      </c>
      <c r="M31" s="40">
        <v>2</v>
      </c>
      <c r="N31" s="71" t="s">
        <v>21</v>
      </c>
      <c r="O31" s="40"/>
      <c r="P31" s="40" t="s">
        <v>20</v>
      </c>
      <c r="Q31" s="40" t="s">
        <v>21</v>
      </c>
      <c r="R31" s="40"/>
      <c r="S31" s="40"/>
      <c r="T31" s="45"/>
    </row>
    <row r="32" spans="1:20" ht="30.75" customHeight="1">
      <c r="A32" s="43" t="str">
        <f>'[1]S5 Maquette'!B32</f>
        <v>Territoires de la ruralité</v>
      </c>
      <c r="B32" s="43" t="str">
        <f>'[1]S5 Maquette'!C32</f>
        <v>ECUE</v>
      </c>
      <c r="C32" s="42" t="str">
        <f>'[1]S5 Maquette'!F32</f>
        <v>Modification</v>
      </c>
      <c r="D32" s="7"/>
      <c r="E32" s="7" t="s">
        <v>293</v>
      </c>
      <c r="F32" s="7" t="s">
        <v>293</v>
      </c>
      <c r="G32" s="40" t="s">
        <v>293</v>
      </c>
      <c r="H32" s="40" t="s">
        <v>293</v>
      </c>
      <c r="I32" s="40" t="s">
        <v>293</v>
      </c>
      <c r="J32" s="40"/>
      <c r="K32" s="40" t="s">
        <v>20</v>
      </c>
      <c r="L32" s="40"/>
      <c r="M32" s="40"/>
      <c r="N32" s="40" t="s">
        <v>37</v>
      </c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>
      <c r="A33" s="66" t="str">
        <f>'[1]S5 Maquette'!B33</f>
        <v>UE disciplinaire 3 : Humains et ressources naturelles</v>
      </c>
      <c r="B33" s="43" t="str">
        <f>'[1]S5 Maquette'!C33</f>
        <v>UE</v>
      </c>
      <c r="C33" s="42" t="str">
        <f>'[1]S5 Maquette'!F33</f>
        <v>Création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>
      <c r="A34" s="43" t="str">
        <f>'[1]S5 Maquette'!B34</f>
        <v>Anthropologie de l'eau</v>
      </c>
      <c r="B34" s="43" t="str">
        <f>'[1]S5 Maquette'!C34</f>
        <v>ECUE</v>
      </c>
      <c r="C34" s="42" t="str">
        <f>'[1]S5 Maquette'!F34</f>
        <v>Création</v>
      </c>
      <c r="D34" s="7"/>
      <c r="E34" s="7" t="s">
        <v>293</v>
      </c>
      <c r="F34" s="7" t="s">
        <v>293</v>
      </c>
      <c r="G34" s="40" t="s">
        <v>293</v>
      </c>
      <c r="H34" s="40" t="s">
        <v>293</v>
      </c>
      <c r="I34" s="40" t="s">
        <v>293</v>
      </c>
      <c r="J34" s="40"/>
      <c r="K34" s="40" t="s">
        <v>20</v>
      </c>
      <c r="L34" s="40"/>
      <c r="M34" s="40">
        <v>2</v>
      </c>
      <c r="N34" s="40" t="s">
        <v>37</v>
      </c>
      <c r="O34" s="40"/>
      <c r="P34" s="40" t="s">
        <v>20</v>
      </c>
      <c r="Q34" s="40" t="s">
        <v>37</v>
      </c>
      <c r="R34" s="40"/>
      <c r="S34" s="40"/>
      <c r="T34" s="45"/>
    </row>
    <row r="35" spans="1:20" ht="30.75" customHeight="1">
      <c r="A35" s="43" t="str">
        <f>'[1]S5 Maquette'!B35</f>
        <v>Anthropologie des mines</v>
      </c>
      <c r="B35" s="43" t="str">
        <f>'[1]S5 Maquette'!C35</f>
        <v>ECUE</v>
      </c>
      <c r="C35" s="42" t="str">
        <f>'[1]S5 Maquette'!F35</f>
        <v>Création</v>
      </c>
      <c r="D35" s="7"/>
      <c r="E35" s="7" t="s">
        <v>293</v>
      </c>
      <c r="F35" s="7" t="s">
        <v>293</v>
      </c>
      <c r="G35" s="40" t="s">
        <v>293</v>
      </c>
      <c r="H35" s="40" t="s">
        <v>293</v>
      </c>
      <c r="I35" s="40" t="s">
        <v>293</v>
      </c>
      <c r="J35" s="40"/>
      <c r="K35" s="40" t="s">
        <v>20</v>
      </c>
      <c r="L35" s="40"/>
      <c r="M35" s="40">
        <v>2</v>
      </c>
      <c r="N35" s="40" t="s">
        <v>37</v>
      </c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>
      <c r="A36" s="66" t="str">
        <f>'[1]S5 Maquette'!B36</f>
        <v xml:space="preserve">UE disciplinaire 4 : Production de données ethnographiques </v>
      </c>
      <c r="B36" s="43" t="str">
        <f>'[1]S5 Maquette'!C36</f>
        <v>UE</v>
      </c>
      <c r="C36" s="42" t="str">
        <f>'[1]S5 Maquette'!F36</f>
        <v>Modification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>
      <c r="A37" s="43" t="str">
        <f>'[1]S5 Maquette'!B37</f>
        <v>Méthodologie de l'enquête 2</v>
      </c>
      <c r="B37" s="43" t="str">
        <f>'[1]S5 Maquette'!C37</f>
        <v>ECUE</v>
      </c>
      <c r="C37" s="42" t="str">
        <f>'[1]S5 Maquette'!F37</f>
        <v>Modification</v>
      </c>
      <c r="D37" s="7"/>
      <c r="E37" s="7" t="s">
        <v>293</v>
      </c>
      <c r="F37" s="7" t="s">
        <v>293</v>
      </c>
      <c r="G37" s="40" t="s">
        <v>293</v>
      </c>
      <c r="H37" s="40" t="s">
        <v>293</v>
      </c>
      <c r="I37" s="40" t="s">
        <v>293</v>
      </c>
      <c r="J37" s="40"/>
      <c r="K37" s="40" t="s">
        <v>20</v>
      </c>
      <c r="L37" s="40"/>
      <c r="M37" s="40">
        <v>2</v>
      </c>
      <c r="N37" s="40" t="s">
        <v>37</v>
      </c>
      <c r="O37" s="40"/>
      <c r="P37" s="40" t="s">
        <v>20</v>
      </c>
      <c r="Q37" s="40" t="s">
        <v>37</v>
      </c>
      <c r="R37" s="40"/>
      <c r="S37" s="40"/>
      <c r="T37" s="45"/>
    </row>
    <row r="38" spans="1:20" ht="30.75" customHeight="1">
      <c r="A38" s="43" t="str">
        <f>'[1]S5 Maquette'!B38</f>
        <v>Terrain 2</v>
      </c>
      <c r="B38" s="43" t="str">
        <f>'[1]S5 Maquette'!C38</f>
        <v>ECUE</v>
      </c>
      <c r="C38" s="42" t="str">
        <f>'[1]S5 Maquette'!F38</f>
        <v>Modification</v>
      </c>
      <c r="D38" s="7"/>
      <c r="E38" s="7" t="s">
        <v>293</v>
      </c>
      <c r="F38" s="7" t="s">
        <v>293</v>
      </c>
      <c r="G38" s="40" t="s">
        <v>293</v>
      </c>
      <c r="H38" s="40" t="s">
        <v>293</v>
      </c>
      <c r="I38" s="40" t="s">
        <v>293</v>
      </c>
      <c r="J38" s="40"/>
      <c r="K38" s="40" t="s">
        <v>20</v>
      </c>
      <c r="L38" s="40"/>
      <c r="M38" s="40">
        <v>2</v>
      </c>
      <c r="N38" s="40" t="s">
        <v>37</v>
      </c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>
      <c r="A39" s="43">
        <f>'[1]S5 Maquette'!B39</f>
        <v>0</v>
      </c>
      <c r="B39" s="43">
        <f>'[1]S5 Maquette'!C39</f>
        <v>0</v>
      </c>
      <c r="C39" s="42">
        <f>'[1]S5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>
      <c r="A40" s="43">
        <f>'[1]S5 Maquette'!B40</f>
        <v>0</v>
      </c>
      <c r="B40" s="43">
        <f>'[1]S5 Maquette'!C40</f>
        <v>0</v>
      </c>
      <c r="C40" s="42">
        <f>'[1]S5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>
        <f>'[1]S5 Maquette'!B41</f>
        <v>0</v>
      </c>
      <c r="B41" s="43">
        <f>'[1]S5 Maquette'!C41</f>
        <v>0</v>
      </c>
      <c r="C41" s="42">
        <f>'[1]S5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>
        <f>'[1]S5 Maquette'!B42</f>
        <v>0</v>
      </c>
      <c r="B42" s="43">
        <f>'[1]S5 Maquette'!C42</f>
        <v>0</v>
      </c>
      <c r="C42" s="42">
        <f>'[1]S5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'[1]S5 Maquette'!B43</f>
        <v>0</v>
      </c>
      <c r="B43" s="43">
        <f>'[1]S5 Maquette'!C43</f>
        <v>0</v>
      </c>
      <c r="C43" s="42">
        <f>'[1]S5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'[1]S5 Maquette'!B44</f>
        <v>0</v>
      </c>
      <c r="B44" s="43">
        <f>'[1]S5 Maquette'!C44</f>
        <v>0</v>
      </c>
      <c r="C44" s="42">
        <f>'[1]S5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'[1]S5 Maquette'!B45</f>
        <v>0</v>
      </c>
      <c r="B45" s="43">
        <f>'[1]S5 Maquette'!C45</f>
        <v>0</v>
      </c>
      <c r="C45" s="42">
        <f>'[1]S5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'[1]S5 Maquette'!B46</f>
        <v>0</v>
      </c>
      <c r="B46" s="43">
        <f>'[1]S5 Maquette'!C46</f>
        <v>0</v>
      </c>
      <c r="C46" s="42">
        <f>'[1]S5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'[1]S5 Maquette'!B47</f>
        <v>0</v>
      </c>
      <c r="B47" s="43">
        <f>'[1]S5 Maquette'!C47</f>
        <v>0</v>
      </c>
      <c r="C47" s="42">
        <f>'[1]S5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'[1]S5 Maquette'!B48</f>
        <v>0</v>
      </c>
      <c r="B48" s="43">
        <f>'[1]S5 Maquette'!C48</f>
        <v>0</v>
      </c>
      <c r="C48" s="42">
        <f>'[1]S5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'[1]S5 Maquette'!B49</f>
        <v>0</v>
      </c>
      <c r="B49" s="43">
        <f>'[1]S5 Maquette'!C49</f>
        <v>0</v>
      </c>
      <c r="C49" s="42">
        <f>'[1]S5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'[1]S5 Maquette'!B50</f>
        <v>0</v>
      </c>
      <c r="B50" s="43">
        <f>'[1]S5 Maquette'!C50</f>
        <v>0</v>
      </c>
      <c r="C50" s="42">
        <f>'[1]S5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'[1]S5 Maquette'!B51</f>
        <v>0</v>
      </c>
      <c r="B51" s="43">
        <f>'[1]S5 Maquette'!C51</f>
        <v>0</v>
      </c>
      <c r="C51" s="42">
        <f>'[1]S5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'[1]S5 Maquette'!B52</f>
        <v>0</v>
      </c>
      <c r="B52" s="43">
        <f>'[1]S5 Maquette'!C52</f>
        <v>0</v>
      </c>
      <c r="C52" s="42">
        <f>'[1]S5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'[1]S5 Maquette'!B53</f>
        <v>0</v>
      </c>
      <c r="B53" s="43">
        <f>'[1]S5 Maquette'!C53</f>
        <v>0</v>
      </c>
      <c r="C53" s="42">
        <f>'[1]S5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'[1]S5 Maquette'!B54</f>
        <v>0</v>
      </c>
      <c r="B54" s="43">
        <f>'[1]S5 Maquette'!C54</f>
        <v>0</v>
      </c>
      <c r="C54" s="42">
        <f>'[1]S5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'[1]S5 Maquette'!B55</f>
        <v>0</v>
      </c>
      <c r="B55" s="43">
        <f>'[1]S5 Maquette'!C55</f>
        <v>0</v>
      </c>
      <c r="C55" s="42">
        <f>'[1]S5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'[1]S5 Maquette'!B56</f>
        <v>0</v>
      </c>
      <c r="B56" s="43">
        <f>'[1]S5 Maquette'!C56</f>
        <v>0</v>
      </c>
      <c r="C56" s="42">
        <f>'[1]S5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'[1]S5 Maquette'!B57</f>
        <v>0</v>
      </c>
      <c r="B57" s="43">
        <f>'[1]S5 Maquette'!C57</f>
        <v>0</v>
      </c>
      <c r="C57" s="42">
        <f>'[1]S5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'[1]S5 Maquette'!B58</f>
        <v>0</v>
      </c>
      <c r="B58" s="43">
        <f>'[1]S5 Maquette'!C58</f>
        <v>0</v>
      </c>
      <c r="C58" s="42">
        <f>'[1]S5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'[1]S5 Maquette'!B59</f>
        <v>0</v>
      </c>
      <c r="B59" s="43">
        <f>'[1]S5 Maquette'!C59</f>
        <v>0</v>
      </c>
      <c r="C59" s="42">
        <f>'[1]S5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'[1]S5 Maquette'!B60</f>
        <v>0</v>
      </c>
      <c r="B60" s="43">
        <f>'[1]S5 Maquette'!C60</f>
        <v>0</v>
      </c>
      <c r="C60" s="42">
        <f>'[1]S5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'[1]S5 Maquette'!B61</f>
        <v>0</v>
      </c>
      <c r="B61" s="43">
        <f>'[1]S5 Maquette'!C61</f>
        <v>0</v>
      </c>
      <c r="C61" s="42">
        <f>'[1]S5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'[1]S5 Maquette'!B62</f>
        <v>0</v>
      </c>
      <c r="B62" s="43">
        <f>'[1]S5 Maquette'!C62</f>
        <v>0</v>
      </c>
      <c r="C62" s="42">
        <f>'[1]S5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'[1]S5 Maquette'!B63</f>
        <v>0</v>
      </c>
      <c r="B63" s="43">
        <f>'[1]S5 Maquette'!C63</f>
        <v>0</v>
      </c>
      <c r="C63" s="42">
        <f>'[1]S5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'[1]S5 Maquette'!B64</f>
        <v>0</v>
      </c>
      <c r="B64" s="43">
        <f>'[1]S5 Maquette'!C64</f>
        <v>0</v>
      </c>
      <c r="C64" s="42">
        <f>'[1]S5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'[1]S5 Maquette'!B65</f>
        <v>0</v>
      </c>
      <c r="B65" s="43">
        <f>'[1]S5 Maquette'!C65</f>
        <v>0</v>
      </c>
      <c r="C65" s="42">
        <f>'[1]S5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'[1]S5 Maquette'!B66</f>
        <v>0</v>
      </c>
      <c r="B66" s="43">
        <f>'[1]S5 Maquette'!C66</f>
        <v>0</v>
      </c>
      <c r="C66" s="42">
        <f>'[1]S5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'[1]S5 Maquette'!B67</f>
        <v>0</v>
      </c>
      <c r="B67" s="43">
        <f>'[1]S5 Maquette'!C67</f>
        <v>0</v>
      </c>
      <c r="C67" s="42">
        <f>'[1]S5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'[1]S5 Maquette'!B68</f>
        <v>0</v>
      </c>
      <c r="B68" s="43">
        <f>'[1]S5 Maquette'!C68</f>
        <v>0</v>
      </c>
      <c r="C68" s="42">
        <f>'[1]S5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'[1]S5 Maquette'!B69</f>
        <v>0</v>
      </c>
      <c r="B69" s="43">
        <f>'[1]S5 Maquette'!C69</f>
        <v>0</v>
      </c>
      <c r="C69" s="42">
        <f>'[1]S5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'[1]S5 Maquette'!B70</f>
        <v>0</v>
      </c>
      <c r="B70" s="43">
        <f>'[1]S5 Maquette'!C70</f>
        <v>0</v>
      </c>
      <c r="C70" s="42">
        <f>'[1]S5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'[1]S5 Maquette'!B71</f>
        <v>0</v>
      </c>
      <c r="B71" s="43">
        <f>'[1]S5 Maquette'!C71</f>
        <v>0</v>
      </c>
      <c r="C71" s="42">
        <f>'[1]S5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'[1]S5 Maquette'!B72</f>
        <v>0</v>
      </c>
      <c r="B72" s="43">
        <f>'[1]S5 Maquette'!C72</f>
        <v>0</v>
      </c>
      <c r="C72" s="42">
        <f>'[1]S5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'[1]S5 Maquette'!B73</f>
        <v>0</v>
      </c>
      <c r="B73" s="43">
        <f>'[1]S5 Maquette'!C73</f>
        <v>0</v>
      </c>
      <c r="C73" s="42">
        <f>'[1]S5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'[1]S5 Maquette'!B74</f>
        <v>0</v>
      </c>
      <c r="B74" s="43">
        <f>'[1]S5 Maquette'!C74</f>
        <v>0</v>
      </c>
      <c r="C74" s="42">
        <f>'[1]S5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'[1]S5 Maquette'!B75</f>
        <v>0</v>
      </c>
      <c r="B75" s="43">
        <f>'[1]S5 Maquette'!C75</f>
        <v>0</v>
      </c>
      <c r="C75" s="42">
        <f>'[1]S5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'[1]S5 Maquette'!B76</f>
        <v>0</v>
      </c>
      <c r="B76" s="43">
        <f>'[1]S5 Maquette'!C76</f>
        <v>0</v>
      </c>
      <c r="C76" s="42">
        <f>'[1]S5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'[1]S5 Maquette'!B77</f>
        <v>0</v>
      </c>
      <c r="B77" s="43">
        <f>'[1]S5 Maquette'!C77</f>
        <v>0</v>
      </c>
      <c r="C77" s="42">
        <f>'[1]S5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'[1]S5 Maquette'!B78</f>
        <v>0</v>
      </c>
      <c r="B78" s="43">
        <f>'[1]S5 Maquette'!C78</f>
        <v>0</v>
      </c>
      <c r="C78" s="42">
        <f>'[1]S5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'[1]S5 Maquette'!B79</f>
        <v>0</v>
      </c>
      <c r="B79" s="43">
        <f>'[1]S5 Maquette'!C79</f>
        <v>0</v>
      </c>
      <c r="C79" s="42">
        <f>'[1]S5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'[1]S5 Maquette'!B80</f>
        <v>0</v>
      </c>
      <c r="B80" s="43">
        <f>'[1]S5 Maquette'!C80</f>
        <v>0</v>
      </c>
      <c r="C80" s="42">
        <f>'[1]S5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'[1]S5 Maquette'!B81</f>
        <v>0</v>
      </c>
      <c r="B81" s="43">
        <f>'[1]S5 Maquette'!C81</f>
        <v>0</v>
      </c>
      <c r="C81" s="42">
        <f>'[1]S5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'[1]S5 Maquette'!B82</f>
        <v>0</v>
      </c>
      <c r="B82" s="43">
        <f>'[1]S5 Maquette'!C82</f>
        <v>0</v>
      </c>
      <c r="C82" s="42">
        <f>'[1]S5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'[1]S5 Maquette'!B83</f>
        <v>0</v>
      </c>
      <c r="B83" s="43">
        <f>'[1]S5 Maquette'!C83</f>
        <v>0</v>
      </c>
      <c r="C83" s="42">
        <f>'[1]S5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'[1]S5 Maquette'!B84</f>
        <v>0</v>
      </c>
      <c r="B84" s="43">
        <f>'[1]S5 Maquette'!C84</f>
        <v>0</v>
      </c>
      <c r="C84" s="42">
        <f>'[1]S5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'[1]S5 Maquette'!B85</f>
        <v>0</v>
      </c>
      <c r="B85" s="43">
        <f>'[1]S5 Maquette'!C85</f>
        <v>0</v>
      </c>
      <c r="C85" s="42">
        <f>'[1]S5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'[1]S5 Maquette'!B86</f>
        <v>0</v>
      </c>
      <c r="B86" s="43">
        <f>'[1]S5 Maquette'!C86</f>
        <v>0</v>
      </c>
      <c r="C86" s="42">
        <f>'[1]S5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'[1]S5 Maquette'!B87</f>
        <v>0</v>
      </c>
      <c r="B87" s="43">
        <f>'[1]S5 Maquette'!C87</f>
        <v>0</v>
      </c>
      <c r="C87" s="42">
        <f>'[1]S5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'[1]S5 Maquette'!B88</f>
        <v>0</v>
      </c>
      <c r="B88" s="43">
        <f>'[1]S5 Maquette'!C88</f>
        <v>0</v>
      </c>
      <c r="C88" s="42">
        <f>'[1]S5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'[1]S5 Maquette'!B89</f>
        <v>0</v>
      </c>
      <c r="B89" s="43">
        <f>'[1]S5 Maquette'!C89</f>
        <v>0</v>
      </c>
      <c r="C89" s="42">
        <f>'[1]S5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'[1]S5 Maquette'!B90</f>
        <v>0</v>
      </c>
      <c r="B90" s="43">
        <f>'[1]S5 Maquette'!C90</f>
        <v>0</v>
      </c>
      <c r="C90" s="42">
        <f>'[1]S5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'[1]S5 Maquette'!B91</f>
        <v>0</v>
      </c>
      <c r="B91" s="43">
        <f>'[1]S5 Maquette'!C91</f>
        <v>0</v>
      </c>
      <c r="C91" s="42">
        <f>'[1]S5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'[1]S5 Maquette'!B92</f>
        <v>0</v>
      </c>
      <c r="B92" s="43">
        <f>'[1]S5 Maquette'!C92</f>
        <v>0</v>
      </c>
      <c r="C92" s="42">
        <f>'[1]S5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'[1]S5 Maquette'!B93</f>
        <v>0</v>
      </c>
      <c r="B93" s="43">
        <f>'[1]S5 Maquette'!C93</f>
        <v>0</v>
      </c>
      <c r="C93" s="42">
        <f>'[1]S5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'[1]S5 Maquette'!B94</f>
        <v>0</v>
      </c>
      <c r="B94" s="43">
        <f>'[1]S5 Maquette'!C94</f>
        <v>0</v>
      </c>
      <c r="C94" s="42">
        <f>'[1]S5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'[1]S5 Maquette'!B95</f>
        <v>0</v>
      </c>
      <c r="B95" s="43">
        <f>'[1]S5 Maquette'!C95</f>
        <v>0</v>
      </c>
      <c r="C95" s="42">
        <f>'[1]S5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'[1]S5 Maquette'!B96</f>
        <v>0</v>
      </c>
      <c r="B96" s="43">
        <f>'[1]S5 Maquette'!C96</f>
        <v>0</v>
      </c>
      <c r="C96" s="42">
        <f>'[1]S5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'[1]S5 Maquette'!B97</f>
        <v>0</v>
      </c>
      <c r="B97" s="43">
        <f>'[1]S5 Maquette'!C97</f>
        <v>0</v>
      </c>
      <c r="C97" s="42">
        <f>'[1]S5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'[1]S5 Maquette'!B98</f>
        <v>0</v>
      </c>
      <c r="B98" s="43">
        <f>'[1]S5 Maquette'!C98</f>
        <v>0</v>
      </c>
      <c r="C98" s="42">
        <f>'[1]S5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'[1]S5 Maquette'!B99</f>
        <v>0</v>
      </c>
      <c r="B99" s="43">
        <f>'[1]S5 Maquette'!C99</f>
        <v>0</v>
      </c>
      <c r="C99" s="42">
        <f>'[1]S5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'[1]S5 Maquette'!B100</f>
        <v>0</v>
      </c>
      <c r="B100" s="43">
        <f>'[1]S5 Maquette'!C100</f>
        <v>0</v>
      </c>
      <c r="C100" s="42">
        <f>'[1]S5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'[1]S5 Maquette'!B101</f>
        <v>0</v>
      </c>
      <c r="B101" s="43">
        <f>'[1]S5 Maquette'!C101</f>
        <v>0</v>
      </c>
      <c r="C101" s="42">
        <f>'[1]S5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'[1]S5 Maquette'!B102</f>
        <v>0</v>
      </c>
      <c r="B102" s="43">
        <f>'[1]S5 Maquette'!C102</f>
        <v>0</v>
      </c>
      <c r="C102" s="42">
        <f>'[1]S5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'[1]S5 Maquette'!B103</f>
        <v>0</v>
      </c>
      <c r="B103" s="43">
        <f>'[1]S5 Maquette'!C103</f>
        <v>0</v>
      </c>
      <c r="C103" s="42">
        <f>'[1]S5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'[1]S5 Maquette'!B104</f>
        <v>0</v>
      </c>
      <c r="B104" s="43">
        <f>'[1]S5 Maquette'!C104</f>
        <v>0</v>
      </c>
      <c r="C104" s="42">
        <f>'[1]S5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'[1]S5 Maquette'!B105</f>
        <v>0</v>
      </c>
      <c r="B105" s="43">
        <f>'[1]S5 Maquette'!C105</f>
        <v>0</v>
      </c>
      <c r="C105" s="42">
        <f>'[1]S5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'[1]S5 Maquette'!B106</f>
        <v>0</v>
      </c>
      <c r="B106" s="43">
        <f>'[1]S5 Maquette'!C106</f>
        <v>0</v>
      </c>
      <c r="C106" s="42">
        <f>'[1]S5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'[1]S5 Maquette'!B107</f>
        <v>0</v>
      </c>
      <c r="B107" s="43">
        <f>'[1]S5 Maquette'!C107</f>
        <v>0</v>
      </c>
      <c r="C107" s="42">
        <f>'[1]S5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'[1]S5 Maquette'!B108</f>
        <v>0</v>
      </c>
      <c r="B108" s="43">
        <f>'[1]S5 Maquette'!C108</f>
        <v>0</v>
      </c>
      <c r="C108" s="42">
        <f>'[1]S5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'[1]S5 Maquette'!B109</f>
        <v>0</v>
      </c>
      <c r="B109" s="43">
        <f>'[1]S5 Maquette'!C109</f>
        <v>0</v>
      </c>
      <c r="C109" s="42">
        <f>'[1]S5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'[1]S5 Maquette'!B110</f>
        <v>0</v>
      </c>
      <c r="B110" s="43">
        <f>'[1]S5 Maquette'!C110</f>
        <v>0</v>
      </c>
      <c r="C110" s="42">
        <f>'[1]S5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'[1]S5 Maquette'!B111</f>
        <v>0</v>
      </c>
      <c r="B111" s="43">
        <f>'[1]S5 Maquette'!C111</f>
        <v>0</v>
      </c>
      <c r="C111" s="42">
        <f>'[1]S5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'[1]S5 Maquette'!B112</f>
        <v>0</v>
      </c>
      <c r="B112" s="43">
        <f>'[1]S5 Maquette'!C112</f>
        <v>0</v>
      </c>
      <c r="C112" s="42">
        <f>'[1]S5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'[1]S5 Maquette'!B113</f>
        <v>0</v>
      </c>
      <c r="B113" s="43">
        <f>'[1]S5 Maquette'!C113</f>
        <v>0</v>
      </c>
      <c r="C113" s="42">
        <f>'[1]S5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'[1]S5 Maquette'!B114</f>
        <v>0</v>
      </c>
      <c r="B114" s="43">
        <f>'[1]S5 Maquette'!C114</f>
        <v>0</v>
      </c>
      <c r="C114" s="42">
        <f>'[1]S5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'[1]S5 Maquette'!B115</f>
        <v>0</v>
      </c>
      <c r="B115" s="43">
        <f>'[1]S5 Maquette'!C115</f>
        <v>0</v>
      </c>
      <c r="C115" s="42">
        <f>'[1]S5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'[1]S5 Maquette'!B116</f>
        <v>0</v>
      </c>
      <c r="B116" s="43">
        <f>'[1]S5 Maquette'!C116</f>
        <v>0</v>
      </c>
      <c r="C116" s="42">
        <f>'[1]S5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'[1]S5 Maquette'!B117</f>
        <v>0</v>
      </c>
      <c r="B117" s="43">
        <f>'[1]S5 Maquette'!C117</f>
        <v>0</v>
      </c>
      <c r="C117" s="42">
        <f>'[1]S5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'[1]S5 Maquette'!B118</f>
        <v>0</v>
      </c>
      <c r="B118" s="43">
        <f>'[1]S5 Maquette'!C118</f>
        <v>0</v>
      </c>
      <c r="C118" s="42">
        <f>'[1]S5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'[1]S5 Maquette'!B119</f>
        <v>0</v>
      </c>
      <c r="B119" s="43">
        <f>'[1]S5 Maquette'!C119</f>
        <v>0</v>
      </c>
      <c r="C119" s="42">
        <f>'[1]S5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'[1]S5 Maquette'!B120</f>
        <v>0</v>
      </c>
      <c r="B120" s="43">
        <f>'[1]S5 Maquette'!C120</f>
        <v>0</v>
      </c>
      <c r="C120" s="42">
        <f>'[1]S5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'[1]S5 Maquette'!B121</f>
        <v>0</v>
      </c>
      <c r="B121" s="43">
        <f>'[1]S5 Maquette'!C121</f>
        <v>0</v>
      </c>
      <c r="C121" s="42">
        <f>'[1]S5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'[1]S5 Maquette'!B122</f>
        <v>0</v>
      </c>
      <c r="B122" s="43">
        <f>'[1]S5 Maquette'!C122</f>
        <v>0</v>
      </c>
      <c r="C122" s="42">
        <f>'[1]S5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'[1]S5 Maquette'!B123</f>
        <v>0</v>
      </c>
      <c r="B123" s="43">
        <f>'[1]S5 Maquette'!C123</f>
        <v>0</v>
      </c>
      <c r="C123" s="42">
        <f>'[1]S5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'[1]S5 Maquette'!B124</f>
        <v>0</v>
      </c>
      <c r="B124" s="43">
        <f>'[1]S5 Maquette'!C124</f>
        <v>0</v>
      </c>
      <c r="C124" s="42">
        <f>'[1]S5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'[1]S5 Maquette'!B125</f>
        <v>0</v>
      </c>
      <c r="B125" s="43">
        <f>'[1]S5 Maquette'!C125</f>
        <v>0</v>
      </c>
      <c r="C125" s="42">
        <f>'[1]S5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'[1]S5 Maquette'!B126</f>
        <v>0</v>
      </c>
      <c r="B126" s="43">
        <f>'[1]S5 Maquette'!C126</f>
        <v>0</v>
      </c>
      <c r="C126" s="42">
        <f>'[1]S5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'[1]S5 Maquette'!B127</f>
        <v>0</v>
      </c>
      <c r="B127" s="43">
        <f>'[1]S5 Maquette'!C127</f>
        <v>0</v>
      </c>
      <c r="C127" s="42">
        <f>'[1]S5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'[1]S5 Maquette'!B128</f>
        <v>0</v>
      </c>
      <c r="B128" s="43">
        <f>'[1]S5 Maquette'!C128</f>
        <v>0</v>
      </c>
      <c r="C128" s="42">
        <f>'[1]S5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'[1]S5 Maquette'!B129</f>
        <v>0</v>
      </c>
      <c r="B129" s="43">
        <f>'[1]S5 Maquette'!C129</f>
        <v>0</v>
      </c>
      <c r="C129" s="42">
        <f>'[1]S5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'[1]S5 Maquette'!B130</f>
        <v>0</v>
      </c>
      <c r="B130" s="43">
        <f>'[1]S5 Maquette'!C130</f>
        <v>0</v>
      </c>
      <c r="C130" s="42">
        <f>'[1]S5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'[1]S5 Maquette'!B131</f>
        <v>0</v>
      </c>
      <c r="B131" s="43">
        <f>'[1]S5 Maquette'!C131</f>
        <v>0</v>
      </c>
      <c r="C131" s="42">
        <f>'[1]S5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'[1]S5 Maquette'!B132</f>
        <v>0</v>
      </c>
      <c r="B132" s="43">
        <f>'[1]S5 Maquette'!C132</f>
        <v>0</v>
      </c>
      <c r="C132" s="42">
        <f>'[1]S5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'[1]S5 Maquette'!B133</f>
        <v>0</v>
      </c>
      <c r="B133" s="43">
        <f>'[1]S5 Maquette'!C133</f>
        <v>0</v>
      </c>
      <c r="C133" s="42">
        <f>'[1]S5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'[1]S5 Maquette'!B134</f>
        <v>0</v>
      </c>
      <c r="B134" s="43">
        <f>'[1]S5 Maquette'!C134</f>
        <v>0</v>
      </c>
      <c r="C134" s="42">
        <f>'[1]S5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'[1]S5 Maquette'!B135</f>
        <v>0</v>
      </c>
      <c r="B135" s="43">
        <f>'[1]S5 Maquette'!C135</f>
        <v>0</v>
      </c>
      <c r="C135" s="42">
        <f>'[1]S5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'[1]S5 Maquette'!B136</f>
        <v>0</v>
      </c>
      <c r="B136" s="43">
        <f>'[1]S5 Maquette'!C136</f>
        <v>0</v>
      </c>
      <c r="C136" s="42">
        <f>'[1]S5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'[1]S5 Maquette'!B137</f>
        <v>0</v>
      </c>
      <c r="B137" s="43">
        <f>'[1]S5 Maquette'!C137</f>
        <v>0</v>
      </c>
      <c r="C137" s="42">
        <f>'[1]S5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'[1]S5 Maquette'!B138</f>
        <v>0</v>
      </c>
      <c r="B138" s="43">
        <f>'[1]S5 Maquette'!C138</f>
        <v>0</v>
      </c>
      <c r="C138" s="42">
        <f>'[1]S5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'[1]S5 Maquette'!B139</f>
        <v>0</v>
      </c>
      <c r="B139" s="43">
        <f>'[1]S5 Maquette'!C139</f>
        <v>0</v>
      </c>
      <c r="C139" s="42">
        <f>'[1]S5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'[1]S5 Maquette'!B140</f>
        <v>0</v>
      </c>
      <c r="B140" s="43">
        <f>'[1]S5 Maquette'!C140</f>
        <v>0</v>
      </c>
      <c r="C140" s="42">
        <f>'[1]S5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'[1]S5 Maquette'!B141</f>
        <v>0</v>
      </c>
      <c r="B141" s="43">
        <f>'[1]S5 Maquette'!C141</f>
        <v>0</v>
      </c>
      <c r="C141" s="42">
        <f>'[1]S5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'[1]S5 Maquette'!B142</f>
        <v>0</v>
      </c>
      <c r="B142" s="43">
        <f>'[1]S5 Maquette'!C142</f>
        <v>0</v>
      </c>
      <c r="C142" s="42">
        <f>'[1]S5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'[1]S5 Maquette'!B143</f>
        <v>0</v>
      </c>
      <c r="B143" s="43">
        <f>'[1]S5 Maquette'!C143</f>
        <v>0</v>
      </c>
      <c r="C143" s="42">
        <f>'[1]S5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'[1]S5 Maquette'!B144</f>
        <v>0</v>
      </c>
      <c r="B144" s="43">
        <f>'[1]S5 Maquette'!C144</f>
        <v>0</v>
      </c>
      <c r="C144" s="42">
        <f>'[1]S5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'[1]S5 Maquette'!B145</f>
        <v>0</v>
      </c>
      <c r="B145" s="43">
        <f>'[1]S5 Maquette'!C145</f>
        <v>0</v>
      </c>
      <c r="C145" s="42">
        <f>'[1]S5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'[1]S5 Maquette'!B146</f>
        <v>0</v>
      </c>
      <c r="B146" s="43">
        <f>'[1]S5 Maquette'!C146</f>
        <v>0</v>
      </c>
      <c r="C146" s="42">
        <f>'[1]S5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'[1]S5 Maquette'!B147</f>
        <v>0</v>
      </c>
      <c r="B147" s="43">
        <f>'[1]S5 Maquette'!C147</f>
        <v>0</v>
      </c>
      <c r="C147" s="42">
        <f>'[1]S5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'[1]S5 Maquette'!B148</f>
        <v>0</v>
      </c>
      <c r="B148" s="43">
        <f>'[1]S5 Maquette'!C148</f>
        <v>0</v>
      </c>
      <c r="C148" s="42">
        <f>'[1]S5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'[1]S5 Maquette'!B149</f>
        <v>0</v>
      </c>
      <c r="B149" s="43">
        <f>'[1]S5 Maquette'!C149</f>
        <v>0</v>
      </c>
      <c r="C149" s="42">
        <f>'[1]S5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'[1]S5 Maquette'!B150</f>
        <v>0</v>
      </c>
      <c r="B150" s="43">
        <f>'[1]S5 Maquette'!C150</f>
        <v>0</v>
      </c>
      <c r="C150" s="42">
        <f>'[1]S5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'[1]S5 Maquette'!B151</f>
        <v>0</v>
      </c>
      <c r="B151" s="43">
        <f>'[1]S5 Maquette'!C151</f>
        <v>0</v>
      </c>
      <c r="C151" s="42">
        <f>'[1]S5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'[1]S5 Maquette'!B152</f>
        <v>0</v>
      </c>
      <c r="B152" s="43">
        <f>'[1]S5 Maquette'!C152</f>
        <v>0</v>
      </c>
      <c r="C152" s="42">
        <f>'[1]S5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'[1]S5 Maquette'!B153</f>
        <v>0</v>
      </c>
      <c r="B153" s="43">
        <f>'[1]S5 Maquette'!C153</f>
        <v>0</v>
      </c>
      <c r="C153" s="42">
        <f>'[1]S5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'[1]S5 Maquette'!B154</f>
        <v>0</v>
      </c>
      <c r="B154" s="43">
        <f>'[1]S5 Maquette'!C154</f>
        <v>0</v>
      </c>
      <c r="C154" s="42">
        <f>'[1]S5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'[1]S5 Maquette'!B155</f>
        <v>0</v>
      </c>
      <c r="B155" s="43">
        <f>'[1]S5 Maquette'!C155</f>
        <v>0</v>
      </c>
      <c r="C155" s="42">
        <f>'[1]S5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'[1]S5 Maquette'!B156</f>
        <v>0</v>
      </c>
      <c r="B156" s="43">
        <f>'[1]S5 Maquette'!C156</f>
        <v>0</v>
      </c>
      <c r="C156" s="42">
        <f>'[1]S5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'[1]S5 Maquette'!B157</f>
        <v>0</v>
      </c>
      <c r="B157" s="43">
        <f>'[1]S5 Maquette'!C157</f>
        <v>0</v>
      </c>
      <c r="C157" s="42">
        <f>'[1]S5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'[1]S5 Maquette'!B158</f>
        <v>0</v>
      </c>
      <c r="B158" s="43">
        <f>'[1]S5 Maquette'!C158</f>
        <v>0</v>
      </c>
      <c r="C158" s="42">
        <f>'[1]S5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'[1]S5 Maquette'!B159</f>
        <v>0</v>
      </c>
      <c r="B159" s="43">
        <f>'[1]S5 Maquette'!C159</f>
        <v>0</v>
      </c>
      <c r="C159" s="42">
        <f>'[1]S5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'[1]S5 Maquette'!B160</f>
        <v>0</v>
      </c>
      <c r="B160" s="43">
        <f>'[1]S5 Maquette'!C160</f>
        <v>0</v>
      </c>
      <c r="C160" s="42">
        <f>'[1]S5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'[1]S5 Maquette'!B161</f>
        <v>0</v>
      </c>
      <c r="B161" s="43">
        <f>'[1]S5 Maquette'!C161</f>
        <v>0</v>
      </c>
      <c r="C161" s="42">
        <f>'[1]S5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'[1]S5 Maquette'!B162</f>
        <v>0</v>
      </c>
      <c r="B162" s="43">
        <f>'[1]S5 Maquette'!C162</f>
        <v>0</v>
      </c>
      <c r="C162" s="42">
        <f>'[1]S5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'[1]S5 Maquette'!B163</f>
        <v>0</v>
      </c>
      <c r="B163" s="43">
        <f>'[1]S5 Maquette'!C163</f>
        <v>0</v>
      </c>
      <c r="C163" s="42">
        <f>'[1]S5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'[1]S5 Maquette'!B164</f>
        <v>0</v>
      </c>
      <c r="B164" s="43">
        <f>'[1]S5 Maquette'!C164</f>
        <v>0</v>
      </c>
      <c r="C164" s="42">
        <f>'[1]S5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'[1]S5 Maquette'!B165</f>
        <v>0</v>
      </c>
      <c r="B165" s="43">
        <f>'[1]S5 Maquette'!C165</f>
        <v>0</v>
      </c>
      <c r="C165" s="42">
        <f>'[1]S5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'[1]S5 Maquette'!B166</f>
        <v>0</v>
      </c>
      <c r="B166" s="43">
        <f>'[1]S5 Maquette'!C166</f>
        <v>0</v>
      </c>
      <c r="C166" s="42">
        <f>'[1]S5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'[1]S5 Maquette'!B167</f>
        <v>0</v>
      </c>
      <c r="B167" s="43">
        <f>'[1]S5 Maquette'!C167</f>
        <v>0</v>
      </c>
      <c r="C167" s="42">
        <f>'[1]S5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'[1]S5 Maquette'!B168</f>
        <v>0</v>
      </c>
      <c r="B168" s="43">
        <f>'[1]S5 Maquette'!C168</f>
        <v>0</v>
      </c>
      <c r="C168" s="42">
        <f>'[1]S5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'[1]S5 Maquette'!B169</f>
        <v>0</v>
      </c>
      <c r="B169" s="43">
        <f>'[1]S5 Maquette'!C169</f>
        <v>0</v>
      </c>
      <c r="C169" s="42">
        <f>'[1]S5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'[1]S5 Maquette'!B170</f>
        <v>0</v>
      </c>
      <c r="B170" s="43">
        <f>'[1]S5 Maquette'!C170</f>
        <v>0</v>
      </c>
      <c r="C170" s="42">
        <f>'[1]S5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'[1]S5 Maquette'!B171</f>
        <v>0</v>
      </c>
      <c r="B171" s="43">
        <f>'[1]S5 Maquette'!C171</f>
        <v>0</v>
      </c>
      <c r="C171" s="42">
        <f>'[1]S5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'[1]S5 Maquette'!B172</f>
        <v>0</v>
      </c>
      <c r="B172" s="43">
        <f>'[1]S5 Maquette'!C172</f>
        <v>0</v>
      </c>
      <c r="C172" s="42">
        <f>'[1]S5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'[1]S5 Maquette'!B173</f>
        <v>0</v>
      </c>
      <c r="B173" s="43">
        <f>'[1]S5 Maquette'!C173</f>
        <v>0</v>
      </c>
      <c r="C173" s="42">
        <f>'[1]S5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'[1]S5 Maquette'!B174</f>
        <v>0</v>
      </c>
      <c r="B174" s="43">
        <f>'[1]S5 Maquette'!C174</f>
        <v>0</v>
      </c>
      <c r="C174" s="42">
        <f>'[1]S5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'[1]S5 Maquette'!B175</f>
        <v>0</v>
      </c>
      <c r="B175" s="43">
        <f>'[1]S5 Maquette'!C175</f>
        <v>0</v>
      </c>
      <c r="C175" s="42">
        <f>'[1]S5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'[1]S5 Maquette'!B176</f>
        <v>0</v>
      </c>
      <c r="B176" s="43">
        <f>'[1]S5 Maquette'!C176</f>
        <v>0</v>
      </c>
      <c r="C176" s="42">
        <f>'[1]S5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'[1]S5 Maquette'!B177</f>
        <v>0</v>
      </c>
      <c r="B177" s="43">
        <f>'[1]S5 Maquette'!C177</f>
        <v>0</v>
      </c>
      <c r="C177" s="42">
        <f>'[1]S5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'[1]S5 Maquette'!B178</f>
        <v>0</v>
      </c>
      <c r="B178" s="43">
        <f>'[1]S5 Maquette'!C178</f>
        <v>0</v>
      </c>
      <c r="C178" s="42">
        <f>'[1]S5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'[1]S5 Maquette'!B179</f>
        <v>0</v>
      </c>
      <c r="B179" s="43">
        <f>'[1]S5 Maquette'!C179</f>
        <v>0</v>
      </c>
      <c r="C179" s="42">
        <f>'[1]S5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'[1]S5 Maquette'!B180</f>
        <v>0</v>
      </c>
      <c r="B180" s="43">
        <f>'[1]S5 Maquette'!C180</f>
        <v>0</v>
      </c>
      <c r="C180" s="42">
        <f>'[1]S5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'[1]S5 Maquette'!B181</f>
        <v>0</v>
      </c>
      <c r="B181" s="43">
        <f>'[1]S5 Maquette'!C181</f>
        <v>0</v>
      </c>
      <c r="C181" s="42">
        <f>'[1]S5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'[1]S5 Maquette'!B182</f>
        <v>0</v>
      </c>
      <c r="B182" s="43">
        <f>'[1]S5 Maquette'!C182</f>
        <v>0</v>
      </c>
      <c r="C182" s="42">
        <f>'[1]S5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'[1]S5 Maquette'!B183</f>
        <v>0</v>
      </c>
      <c r="B183" s="43">
        <f>'[1]S5 Maquette'!C183</f>
        <v>0</v>
      </c>
      <c r="C183" s="42">
        <f>'[1]S5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'[1]S5 Maquette'!B184</f>
        <v>0</v>
      </c>
      <c r="B184" s="43">
        <f>'[1]S5 Maquette'!C184</f>
        <v>0</v>
      </c>
      <c r="C184" s="42">
        <f>'[1]S5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'[1]S5 Maquette'!B185</f>
        <v>0</v>
      </c>
      <c r="B185" s="43">
        <f>'[1]S5 Maquette'!C185</f>
        <v>0</v>
      </c>
      <c r="C185" s="42">
        <f>'[1]S5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'[1]S5 Maquette'!B186</f>
        <v>0</v>
      </c>
      <c r="B186" s="43">
        <f>'[1]S5 Maquette'!C186</f>
        <v>0</v>
      </c>
      <c r="C186" s="42">
        <f>'[1]S5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'[1]S5 Maquette'!B187</f>
        <v>0</v>
      </c>
      <c r="B187" s="43">
        <f>'[1]S5 Maquette'!C187</f>
        <v>0</v>
      </c>
      <c r="C187" s="42">
        <f>'[1]S5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'[1]S5 Maquette'!B188</f>
        <v>0</v>
      </c>
      <c r="B188" s="43">
        <f>'[1]S5 Maquette'!C188</f>
        <v>0</v>
      </c>
      <c r="C188" s="42">
        <f>'[1]S5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'[1]S5 Maquette'!B189</f>
        <v>0</v>
      </c>
      <c r="B189" s="43">
        <f>'[1]S5 Maquette'!C189</f>
        <v>0</v>
      </c>
      <c r="C189" s="42">
        <f>'[1]S5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'[1]S5 Maquette'!B190</f>
        <v>0</v>
      </c>
      <c r="B190" s="43">
        <f>'[1]S5 Maquette'!C190</f>
        <v>0</v>
      </c>
      <c r="C190" s="42">
        <f>'[1]S5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'[1]S5 Maquette'!B191</f>
        <v>0</v>
      </c>
      <c r="B191" s="43">
        <f>'[1]S5 Maquette'!C191</f>
        <v>0</v>
      </c>
      <c r="C191" s="42">
        <f>'[1]S5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'[1]S5 Maquette'!B192</f>
        <v>0</v>
      </c>
      <c r="B192" s="43">
        <f>'[1]S5 Maquette'!C192</f>
        <v>0</v>
      </c>
      <c r="C192" s="42">
        <f>'[1]S5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'[1]S5 Maquette'!B193</f>
        <v>0</v>
      </c>
      <c r="B193" s="43">
        <f>'[1]S5 Maquette'!C193</f>
        <v>0</v>
      </c>
      <c r="C193" s="42">
        <f>'[1]S5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'[1]S5 Maquette'!B194</f>
        <v>0</v>
      </c>
      <c r="B194" s="43">
        <f>'[1]S5 Maquette'!C194</f>
        <v>0</v>
      </c>
      <c r="C194" s="42">
        <f>'[1]S5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'[1]S5 Maquette'!B195</f>
        <v>0</v>
      </c>
      <c r="B195" s="43">
        <f>'[1]S5 Maquette'!C195</f>
        <v>0</v>
      </c>
      <c r="C195" s="42">
        <f>'[1]S5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'[1]S5 Maquette'!B196</f>
        <v>0</v>
      </c>
      <c r="B196" s="43">
        <f>'[1]S5 Maquette'!C196</f>
        <v>0</v>
      </c>
      <c r="C196" s="42">
        <f>'[1]S5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'[1]S5 Maquette'!B197</f>
        <v>0</v>
      </c>
      <c r="B197" s="43">
        <f>'[1]S5 Maquette'!C197</f>
        <v>0</v>
      </c>
      <c r="C197" s="42">
        <f>'[1]S5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'[1]S5 Maquette'!B198</f>
        <v>0</v>
      </c>
      <c r="B198" s="43">
        <f>'[1]S5 Maquette'!C198</f>
        <v>0</v>
      </c>
      <c r="C198" s="42">
        <f>'[1]S5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'[1]S5 Maquette'!B199</f>
        <v>0</v>
      </c>
      <c r="B199" s="43">
        <f>'[1]S5 Maquette'!C199</f>
        <v>0</v>
      </c>
      <c r="C199" s="42">
        <f>'[1]S5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'[1]S5 Maquette'!B200</f>
        <v>0</v>
      </c>
      <c r="B200" s="43">
        <f>'[1]S5 Maquette'!C200</f>
        <v>0</v>
      </c>
      <c r="C200" s="42">
        <f>'[1]S5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'[1]S5 Maquette'!B201</f>
        <v>0</v>
      </c>
      <c r="B201" s="43">
        <f>'[1]S5 Maquette'!C201</f>
        <v>0</v>
      </c>
      <c r="C201" s="42">
        <f>'[1]S5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'[1]S5 Maquette'!B202</f>
        <v>0</v>
      </c>
      <c r="B202" s="43">
        <f>'[1]S5 Maquette'!C202</f>
        <v>0</v>
      </c>
      <c r="C202" s="42">
        <f>'[1]S5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'[1]S5 Maquette'!B203</f>
        <v>0</v>
      </c>
      <c r="B203" s="43">
        <f>'[1]S5 Maquette'!C203</f>
        <v>0</v>
      </c>
      <c r="C203" s="42">
        <f>'[1]S5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'[1]S5 Maquette'!B204</f>
        <v>0</v>
      </c>
      <c r="B204" s="43">
        <f>'[1]S5 Maquette'!C204</f>
        <v>0</v>
      </c>
      <c r="C204" s="42">
        <f>'[1]S5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'[1]S5 Maquette'!B205</f>
        <v>0</v>
      </c>
      <c r="B205" s="43">
        <f>'[1]S5 Maquette'!C205</f>
        <v>0</v>
      </c>
      <c r="C205" s="42">
        <f>'[1]S5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'[1]S5 Maquette'!B206</f>
        <v>0</v>
      </c>
      <c r="B206" s="43">
        <f>'[1]S5 Maquette'!C206</f>
        <v>0</v>
      </c>
      <c r="C206" s="42">
        <f>'[1]S5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'[1]S5 Maquette'!B207</f>
        <v>0</v>
      </c>
      <c r="B207" s="43">
        <f>'[1]S5 Maquette'!C207</f>
        <v>0</v>
      </c>
      <c r="C207" s="42">
        <f>'[1]S5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'[1]S5 Maquette'!B208</f>
        <v>0</v>
      </c>
      <c r="B208" s="43">
        <f>'[1]S5 Maquette'!C208</f>
        <v>0</v>
      </c>
      <c r="C208" s="42">
        <f>'[1]S5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'[1]S5 Maquette'!B209</f>
        <v>0</v>
      </c>
      <c r="B209" s="43">
        <f>'[1]S5 Maquette'!C209</f>
        <v>0</v>
      </c>
      <c r="C209" s="42">
        <f>'[1]S5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'[1]S5 Maquette'!B210</f>
        <v>0</v>
      </c>
      <c r="B210" s="43">
        <f>'[1]S5 Maquette'!C210</f>
        <v>0</v>
      </c>
      <c r="C210" s="42">
        <f>'[1]S5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'[1]S5 Maquette'!B211</f>
        <v>0</v>
      </c>
      <c r="B211" s="43">
        <f>'[1]S5 Maquette'!C211</f>
        <v>0</v>
      </c>
      <c r="C211" s="42">
        <f>'[1]S5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'[1]S5 Maquette'!B212</f>
        <v>0</v>
      </c>
      <c r="B212" s="43">
        <f>'[1]S5 Maquette'!C212</f>
        <v>0</v>
      </c>
      <c r="C212" s="42">
        <f>'[1]S5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'[1]S5 Maquette'!B213</f>
        <v>0</v>
      </c>
      <c r="B213" s="43">
        <f>'[1]S5 Maquette'!C213</f>
        <v>0</v>
      </c>
      <c r="C213" s="42">
        <f>'[1]S5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'[1]S5 Maquette'!B214</f>
        <v>0</v>
      </c>
      <c r="B214" s="43">
        <f>'[1]S5 Maquette'!C214</f>
        <v>0</v>
      </c>
      <c r="C214" s="42">
        <f>'[1]S5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'[1]S5 Maquette'!B215</f>
        <v>0</v>
      </c>
      <c r="B215" s="43">
        <f>'[1]S5 Maquette'!C215</f>
        <v>0</v>
      </c>
      <c r="C215" s="42">
        <f>'[1]S5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'[1]S5 Maquette'!B216</f>
        <v>0</v>
      </c>
      <c r="B216" s="43">
        <f>'[1]S5 Maquette'!C216</f>
        <v>0</v>
      </c>
      <c r="C216" s="42">
        <f>'[1]S5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'[1]S5 Maquette'!B217</f>
        <v>0</v>
      </c>
      <c r="B217" s="43">
        <f>'[1]S5 Maquette'!C217</f>
        <v>0</v>
      </c>
      <c r="C217" s="42">
        <f>'[1]S5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'[1]S5 Maquette'!B218</f>
        <v>0</v>
      </c>
      <c r="B218" s="43">
        <f>'[1]S5 Maquette'!C218</f>
        <v>0</v>
      </c>
      <c r="C218" s="42">
        <f>'[1]S5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'[1]S5 Maquette'!B219</f>
        <v>0</v>
      </c>
      <c r="B219" s="43">
        <f>'[1]S5 Maquette'!C219</f>
        <v>0</v>
      </c>
      <c r="C219" s="42">
        <f>'[1]S5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'[1]S5 Maquette'!B220</f>
        <v>0</v>
      </c>
      <c r="B220" s="43">
        <f>'[1]S5 Maquette'!C220</f>
        <v>0</v>
      </c>
      <c r="C220" s="42">
        <f>'[1]S5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'[1]S5 Maquette'!B221</f>
        <v>0</v>
      </c>
      <c r="B221" s="43">
        <f>'[1]S5 Maquette'!C221</f>
        <v>0</v>
      </c>
      <c r="C221" s="42">
        <f>'[1]S5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'[1]S5 Maquette'!B222</f>
        <v>0</v>
      </c>
      <c r="B222" s="43">
        <f>'[1]S5 Maquette'!C222</f>
        <v>0</v>
      </c>
      <c r="C222" s="42">
        <f>'[1]S5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'[1]S5 Maquette'!B223</f>
        <v>0</v>
      </c>
      <c r="B223" s="43">
        <f>'[1]S5 Maquette'!C223</f>
        <v>0</v>
      </c>
      <c r="C223" s="42">
        <f>'[1]S5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'[1]S5 Maquette'!B224</f>
        <v>0</v>
      </c>
      <c r="B224" s="43">
        <f>'[1]S5 Maquette'!C224</f>
        <v>0</v>
      </c>
      <c r="C224" s="42">
        <f>'[1]S5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'[1]S5 Maquette'!B225</f>
        <v>0</v>
      </c>
      <c r="B225" s="43">
        <f>'[1]S5 Maquette'!C225</f>
        <v>0</v>
      </c>
      <c r="C225" s="42">
        <f>'[1]S5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'[1]S5 Maquette'!B226</f>
        <v>0</v>
      </c>
      <c r="B226" s="43">
        <f>'[1]S5 Maquette'!C226</f>
        <v>0</v>
      </c>
      <c r="C226" s="42">
        <f>'[1]S5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'[1]S5 Maquette'!B227</f>
        <v>0</v>
      </c>
      <c r="B227" s="43">
        <f>'[1]S5 Maquette'!C227</f>
        <v>0</v>
      </c>
      <c r="C227" s="42">
        <f>'[1]S5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'[1]S5 Maquette'!B228</f>
        <v>0</v>
      </c>
      <c r="B228" s="43">
        <f>'[1]S5 Maquette'!C228</f>
        <v>0</v>
      </c>
      <c r="C228" s="42">
        <f>'[1]S5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'[1]S5 Maquette'!B229</f>
        <v>0</v>
      </c>
      <c r="B229" s="43">
        <f>'[1]S5 Maquette'!C229</f>
        <v>0</v>
      </c>
      <c r="C229" s="42">
        <f>'[1]S5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'[1]S5 Maquette'!B230</f>
        <v>0</v>
      </c>
      <c r="B230" s="43">
        <f>'[1]S5 Maquette'!C230</f>
        <v>0</v>
      </c>
      <c r="C230" s="42">
        <f>'[1]S5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'[1]S5 Maquette'!B231</f>
        <v>0</v>
      </c>
      <c r="B231" s="43">
        <f>'[1]S5 Maquette'!C231</f>
        <v>0</v>
      </c>
      <c r="C231" s="42">
        <f>'[1]S5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'[1]S5 Maquette'!B232</f>
        <v>0</v>
      </c>
      <c r="B232" s="43">
        <f>'[1]S5 Maquette'!C232</f>
        <v>0</v>
      </c>
      <c r="C232" s="42">
        <f>'[1]S5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'[1]S5 Maquette'!B233</f>
        <v>0</v>
      </c>
      <c r="B233" s="43">
        <f>'[1]S5 Maquette'!C233</f>
        <v>0</v>
      </c>
      <c r="C233" s="42">
        <f>'[1]S5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'[1]S5 Maquette'!B234</f>
        <v>0</v>
      </c>
      <c r="B234" s="43">
        <f>'[1]S5 Maquette'!C234</f>
        <v>0</v>
      </c>
      <c r="C234" s="42">
        <f>'[1]S5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'[1]S5 Maquette'!B235</f>
        <v>0</v>
      </c>
      <c r="B235" s="43">
        <f>'[1]S5 Maquette'!C235</f>
        <v>0</v>
      </c>
      <c r="C235" s="42">
        <f>'[1]S5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'[1]S5 Maquette'!B236</f>
        <v>0</v>
      </c>
      <c r="B236" s="43">
        <f>'[1]S5 Maquette'!C236</f>
        <v>0</v>
      </c>
      <c r="C236" s="42">
        <f>'[1]S5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'[1]S5 Maquette'!B237</f>
        <v>0</v>
      </c>
      <c r="B237" s="43">
        <f>'[1]S5 Maquette'!C237</f>
        <v>0</v>
      </c>
      <c r="C237" s="42">
        <f>'[1]S5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'[1]S5 Maquette'!B238</f>
        <v>0</v>
      </c>
      <c r="B238" s="43">
        <f>'[1]S5 Maquette'!C238</f>
        <v>0</v>
      </c>
      <c r="C238" s="42">
        <f>'[1]S5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'[1]S5 Maquette'!B239</f>
        <v>0</v>
      </c>
      <c r="B239" s="43">
        <f>'[1]S5 Maquette'!C239</f>
        <v>0</v>
      </c>
      <c r="C239" s="42">
        <f>'[1]S5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'[1]S5 Maquette'!B240</f>
        <v>0</v>
      </c>
      <c r="B240" s="43">
        <f>'[1]S5 Maquette'!C240</f>
        <v>0</v>
      </c>
      <c r="C240" s="42">
        <f>'[1]S5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'[1]S5 Maquette'!B241</f>
        <v>0</v>
      </c>
      <c r="B241" s="43">
        <f>'[1]S5 Maquette'!C241</f>
        <v>0</v>
      </c>
      <c r="C241" s="42">
        <f>'[1]S5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'[1]S5 Maquette'!B242</f>
        <v>0</v>
      </c>
      <c r="B242" s="43">
        <f>'[1]S5 Maquette'!C242</f>
        <v>0</v>
      </c>
      <c r="C242" s="42">
        <f>'[1]S5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'[1]S5 Maquette'!B243</f>
        <v>0</v>
      </c>
      <c r="B243" s="43">
        <f>'[1]S5 Maquette'!C243</f>
        <v>0</v>
      </c>
      <c r="C243" s="42">
        <f>'[1]S5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'[1]S5 Maquette'!B244</f>
        <v>0</v>
      </c>
      <c r="B244" s="43">
        <f>'[1]S5 Maquette'!C244</f>
        <v>0</v>
      </c>
      <c r="C244" s="42">
        <f>'[1]S5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'[1]S5 Maquette'!B245</f>
        <v>0</v>
      </c>
      <c r="B245" s="43">
        <f>'[1]S5 Maquette'!C245</f>
        <v>0</v>
      </c>
      <c r="C245" s="42">
        <f>'[1]S5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'[1]S5 Maquette'!B246</f>
        <v>0</v>
      </c>
      <c r="B246" s="43">
        <f>'[1]S5 Maquette'!C246</f>
        <v>0</v>
      </c>
      <c r="C246" s="42">
        <f>'[1]S5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'[1]S5 Maquette'!B247</f>
        <v>0</v>
      </c>
      <c r="B247" s="43">
        <f>'[1]S5 Maquette'!C247</f>
        <v>0</v>
      </c>
      <c r="C247" s="42">
        <f>'[1]S5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'[1]S5 Maquette'!B248</f>
        <v>0</v>
      </c>
      <c r="B248" s="43">
        <f>'[1]S5 Maquette'!C248</f>
        <v>0</v>
      </c>
      <c r="C248" s="42">
        <f>'[1]S5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'[1]S5 Maquette'!B249</f>
        <v>0</v>
      </c>
      <c r="B249" s="43">
        <f>'[1]S5 Maquette'!C249</f>
        <v>0</v>
      </c>
      <c r="C249" s="42">
        <f>'[1]S5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'[1]S5 Maquette'!B250</f>
        <v>0</v>
      </c>
      <c r="B250" s="43">
        <f>'[1]S5 Maquette'!C250</f>
        <v>0</v>
      </c>
      <c r="C250" s="42">
        <f>'[1]S5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'[1]S5 Maquette'!B251</f>
        <v>0</v>
      </c>
      <c r="B251" s="43">
        <f>'[1]S5 Maquette'!C251</f>
        <v>0</v>
      </c>
      <c r="C251" s="42">
        <f>'[1]S5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'[1]S5 Maquette'!B252</f>
        <v>0</v>
      </c>
      <c r="B252" s="43">
        <f>'[1]S5 Maquette'!C252</f>
        <v>0</v>
      </c>
      <c r="C252" s="42">
        <f>'[1]S5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'[1]S5 Maquette'!B253</f>
        <v>0</v>
      </c>
      <c r="B253" s="43">
        <f>'[1]S5 Maquette'!C253</f>
        <v>0</v>
      </c>
      <c r="C253" s="42">
        <f>'[1]S5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'[1]S5 Maquette'!B254</f>
        <v>0</v>
      </c>
      <c r="B254" s="43">
        <f>'[1]S5 Maquette'!C254</f>
        <v>0</v>
      </c>
      <c r="C254" s="42">
        <f>'[1]S5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'[1]S5 Maquette'!B255</f>
        <v>0</v>
      </c>
      <c r="B255" s="43">
        <f>'[1]S5 Maquette'!C255</f>
        <v>0</v>
      </c>
      <c r="C255" s="42">
        <f>'[1]S5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'[1]S5 Maquette'!B256</f>
        <v>0</v>
      </c>
      <c r="B256" s="43">
        <f>'[1]S5 Maquette'!C256</f>
        <v>0</v>
      </c>
      <c r="C256" s="42">
        <f>'[1]S5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'[1]S5 Maquette'!B257</f>
        <v>0</v>
      </c>
      <c r="B257" s="43">
        <f>'[1]S5 Maquette'!C257</f>
        <v>0</v>
      </c>
      <c r="C257" s="42">
        <f>'[1]S5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'[1]S5 Maquette'!B258</f>
        <v>0</v>
      </c>
      <c r="B258" s="43">
        <f>'[1]S5 Maquette'!C258</f>
        <v>0</v>
      </c>
      <c r="C258" s="42">
        <f>'[1]S5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'[1]S5 Maquette'!B259</f>
        <v>0</v>
      </c>
      <c r="B259" s="43">
        <f>'[1]S5 Maquette'!C259</f>
        <v>0</v>
      </c>
      <c r="C259" s="42">
        <f>'[1]S5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'[1]S5 Maquette'!B260</f>
        <v>0</v>
      </c>
      <c r="B260" s="43">
        <f>'[1]S5 Maquette'!C260</f>
        <v>0</v>
      </c>
      <c r="C260" s="42">
        <f>'[1]S5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'[1]S5 Maquette'!B261</f>
        <v>0</v>
      </c>
      <c r="B261" s="43">
        <f>'[1]S5 Maquette'!C261</f>
        <v>0</v>
      </c>
      <c r="C261" s="42">
        <f>'[1]S5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'[1]S5 Maquette'!B262</f>
        <v>0</v>
      </c>
      <c r="B262" s="43">
        <f>'[1]S5 Maquette'!C262</f>
        <v>0</v>
      </c>
      <c r="C262" s="42">
        <f>'[1]S5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'[1]S5 Maquette'!B263</f>
        <v>0</v>
      </c>
      <c r="B263" s="43">
        <f>'[1]S5 Maquette'!C263</f>
        <v>0</v>
      </c>
      <c r="C263" s="42">
        <f>'[1]S5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'[1]S5 Maquette'!B264</f>
        <v>0</v>
      </c>
      <c r="B264" s="43">
        <f>'[1]S5 Maquette'!C264</f>
        <v>0</v>
      </c>
      <c r="C264" s="42">
        <f>'[1]S5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'[1]S5 Maquette'!B265</f>
        <v>0</v>
      </c>
      <c r="B265" s="43">
        <f>'[1]S5 Maquette'!C265</f>
        <v>0</v>
      </c>
      <c r="C265" s="42">
        <f>'[1]S5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'[1]S5 Maquette'!B266</f>
        <v>0</v>
      </c>
      <c r="B266" s="43">
        <f>'[1]S5 Maquette'!C266</f>
        <v>0</v>
      </c>
      <c r="C266" s="42">
        <f>'[1]S5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'[1]S5 Maquette'!B267</f>
        <v>0</v>
      </c>
      <c r="B267" s="43">
        <f>'[1]S5 Maquette'!C267</f>
        <v>0</v>
      </c>
      <c r="C267" s="42">
        <f>'[1]S5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'[1]S5 Maquette'!B268</f>
        <v>0</v>
      </c>
      <c r="B268" s="43">
        <f>'[1]S5 Maquette'!C268</f>
        <v>0</v>
      </c>
      <c r="C268" s="42">
        <f>'[1]S5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'[1]S5 Maquette'!B269</f>
        <v>0</v>
      </c>
      <c r="B269" s="43">
        <f>'[1]S5 Maquette'!C269</f>
        <v>0</v>
      </c>
      <c r="C269" s="42">
        <f>'[1]S5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'[1]S5 Maquette'!B270</f>
        <v>0</v>
      </c>
      <c r="B270" s="43">
        <f>'[1]S5 Maquette'!C270</f>
        <v>0</v>
      </c>
      <c r="C270" s="42">
        <f>'[1]S5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'[1]S5 Maquette'!B271</f>
        <v>0</v>
      </c>
      <c r="B271" s="43">
        <f>'[1]S5 Maquette'!C271</f>
        <v>0</v>
      </c>
      <c r="C271" s="42">
        <f>'[1]S5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'[1]S5 Maquette'!B272</f>
        <v>0</v>
      </c>
      <c r="B272" s="43">
        <f>'[1]S5 Maquette'!C272</f>
        <v>0</v>
      </c>
      <c r="C272" s="42">
        <f>'[1]S5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'[1]S5 Maquette'!B273</f>
        <v>0</v>
      </c>
      <c r="B273" s="43">
        <f>'[1]S5 Maquette'!C273</f>
        <v>0</v>
      </c>
      <c r="C273" s="42">
        <f>'[1]S5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'[1]S5 Maquette'!B274</f>
        <v>0</v>
      </c>
      <c r="B274" s="43">
        <f>'[1]S5 Maquette'!C274</f>
        <v>0</v>
      </c>
      <c r="C274" s="42">
        <f>'[1]S5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'[1]S5 Maquette'!B275</f>
        <v>0</v>
      </c>
      <c r="B275" s="43">
        <f>'[1]S5 Maquette'!C275</f>
        <v>0</v>
      </c>
      <c r="C275" s="42">
        <f>'[1]S5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'[1]S5 Maquette'!B276</f>
        <v>0</v>
      </c>
      <c r="B276" s="43">
        <f>'[1]S5 Maquette'!C276</f>
        <v>0</v>
      </c>
      <c r="C276" s="42">
        <f>'[1]S5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'[1]S5 Maquette'!B277</f>
        <v>0</v>
      </c>
      <c r="B277" s="43">
        <f>'[1]S5 Maquette'!C277</f>
        <v>0</v>
      </c>
      <c r="C277" s="42">
        <f>'[1]S5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'[1]S5 Maquette'!B278</f>
        <v>0</v>
      </c>
      <c r="B278" s="43">
        <f>'[1]S5 Maquette'!C278</f>
        <v>0</v>
      </c>
      <c r="C278" s="42">
        <f>'[1]S5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'[1]S5 Maquette'!B279</f>
        <v>0</v>
      </c>
      <c r="B279" s="43">
        <f>'[1]S5 Maquette'!C279</f>
        <v>0</v>
      </c>
      <c r="C279" s="42">
        <f>'[1]S5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'[1]S5 Maquette'!B280</f>
        <v>0</v>
      </c>
      <c r="B280" s="43">
        <f>'[1]S5 Maquette'!C280</f>
        <v>0</v>
      </c>
      <c r="C280" s="42">
        <f>'[1]S5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'[1]S5 Maquette'!B281</f>
        <v>0</v>
      </c>
      <c r="B281" s="43">
        <f>'[1]S5 Maquette'!C281</f>
        <v>0</v>
      </c>
      <c r="C281" s="42">
        <f>'[1]S5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'[1]S5 Maquette'!B282</f>
        <v>0</v>
      </c>
      <c r="B282" s="43">
        <f>'[1]S5 Maquette'!C282</f>
        <v>0</v>
      </c>
      <c r="C282" s="42">
        <f>'[1]S5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'[1]S5 Maquette'!B283</f>
        <v>0</v>
      </c>
      <c r="B283" s="43">
        <f>'[1]S5 Maquette'!C283</f>
        <v>0</v>
      </c>
      <c r="C283" s="42">
        <f>'[1]S5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'[1]S5 Maquette'!B284</f>
        <v>0</v>
      </c>
      <c r="B284" s="43">
        <f>'[1]S5 Maquette'!C284</f>
        <v>0</v>
      </c>
      <c r="C284" s="42">
        <f>'[1]S5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'[1]S5 Maquette'!B285</f>
        <v>0</v>
      </c>
      <c r="B285" s="43">
        <f>'[1]S5 Maquette'!C285</f>
        <v>0</v>
      </c>
      <c r="C285" s="42">
        <f>'[1]S5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'[1]S5 Maquette'!B286</f>
        <v>0</v>
      </c>
      <c r="B286" s="43">
        <f>'[1]S5 Maquette'!C286</f>
        <v>0</v>
      </c>
      <c r="C286" s="42">
        <f>'[1]S5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'[1]S5 Maquette'!B287</f>
        <v>0</v>
      </c>
      <c r="B287" s="43">
        <f>'[1]S5 Maquette'!C287</f>
        <v>0</v>
      </c>
      <c r="C287" s="42">
        <f>'[1]S5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'[1]S5 Maquette'!B288</f>
        <v>0</v>
      </c>
      <c r="B288" s="43">
        <f>'[1]S5 Maquette'!C288</f>
        <v>0</v>
      </c>
      <c r="C288" s="42">
        <f>'[1]S5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'[1]S5 Maquette'!B289</f>
        <v>0</v>
      </c>
      <c r="B289" s="43">
        <f>'[1]S5 Maquette'!C289</f>
        <v>0</v>
      </c>
      <c r="C289" s="42">
        <f>'[1]S5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'[1]S5 Maquette'!B290</f>
        <v>0</v>
      </c>
      <c r="B290" s="43">
        <f>'[1]S5 Maquette'!C290</f>
        <v>0</v>
      </c>
      <c r="C290" s="42">
        <f>'[1]S5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'[1]S5 Maquette'!B291</f>
        <v>0</v>
      </c>
      <c r="B291" s="43">
        <f>'[1]S5 Maquette'!C291</f>
        <v>0</v>
      </c>
      <c r="C291" s="42">
        <f>'[1]S5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'[1]S5 Maquette'!B292</f>
        <v>0</v>
      </c>
      <c r="B292" s="43">
        <f>'[1]S5 Maquette'!C292</f>
        <v>0</v>
      </c>
      <c r="C292" s="42">
        <f>'[1]S5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'[1]S5 Maquette'!B293</f>
        <v>0</v>
      </c>
      <c r="B293" s="43">
        <f>'[1]S5 Maquette'!C293</f>
        <v>0</v>
      </c>
      <c r="C293" s="42">
        <f>'[1]S5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'[1]S5 Maquette'!B294</f>
        <v>0</v>
      </c>
      <c r="B294" s="43">
        <f>'[1]S5 Maquette'!C294</f>
        <v>0</v>
      </c>
      <c r="C294" s="42">
        <f>'[1]S5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'[1]S5 Maquette'!B295</f>
        <v>0</v>
      </c>
      <c r="B295" s="43">
        <f>'[1]S5 Maquette'!C295</f>
        <v>0</v>
      </c>
      <c r="C295" s="42">
        <f>'[1]S5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'[1]S5 Maquette'!B296</f>
        <v>0</v>
      </c>
      <c r="B296" s="43">
        <f>'[1]S5 Maquette'!C296</f>
        <v>0</v>
      </c>
      <c r="C296" s="42">
        <f>'[1]S5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'[1]S5 Maquette'!B297</f>
        <v>0</v>
      </c>
      <c r="B297" s="43">
        <f>'[1]S5 Maquette'!C297</f>
        <v>0</v>
      </c>
      <c r="C297" s="42">
        <f>'[1]S5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'[1]S5 Maquette'!B298</f>
        <v>0</v>
      </c>
      <c r="B298" s="43">
        <f>'[1]S5 Maquette'!C298</f>
        <v>0</v>
      </c>
      <c r="C298" s="42">
        <f>'[1]S5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'[1]S5 Maquette'!B299</f>
        <v>0</v>
      </c>
      <c r="B299" s="43">
        <f>'[1]S5 Maquette'!C299</f>
        <v>0</v>
      </c>
      <c r="C299" s="42">
        <f>'[1]S5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'[1]S5 Maquette'!B300</f>
        <v>0</v>
      </c>
      <c r="B300" s="43">
        <f>'[1]S5 Maquette'!C300</f>
        <v>0</v>
      </c>
      <c r="C300" s="42">
        <f>'[1]S5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02" priority="25">
      <formula>$C1="Parcours Pédagogique"</formula>
    </cfRule>
    <cfRule type="expression" dxfId="101" priority="26">
      <formula>$C1="BLOC"</formula>
    </cfRule>
    <cfRule type="expression" dxfId="100" priority="27">
      <formula>$C1="OPTION"</formula>
    </cfRule>
  </conditionalFormatting>
  <conditionalFormatting sqref="A16:S26 A39:S298 A27:E38 T16">
    <cfRule type="expression" dxfId="99" priority="30">
      <formula>$C16="Modification MCC"</formula>
    </cfRule>
  </conditionalFormatting>
  <conditionalFormatting sqref="A18:S26 A27:E38 A39:S300 T18">
    <cfRule type="expression" dxfId="98" priority="34">
      <formula>$C18="Modification"</formula>
    </cfRule>
  </conditionalFormatting>
  <conditionalFormatting sqref="B1:S9 B10:E10 J10:S11 B11:D11 B12:M12 P12 B13:L13 B14:N14 P14:S17 B15:M17 B301:S999">
    <cfRule type="expression" dxfId="97" priority="32">
      <formula>$D1="Création"</formula>
    </cfRule>
    <cfRule type="expression" dxfId="96" priority="33">
      <formula>$D1="Fermeture"</formula>
    </cfRule>
  </conditionalFormatting>
  <conditionalFormatting sqref="C1:S26 C27:E38 C39:S999">
    <cfRule type="expression" dxfId="95" priority="21">
      <formula>$B1="Option"</formula>
    </cfRule>
  </conditionalFormatting>
  <conditionalFormatting sqref="F27:S29 F30:M31 F32:S38 O30:S31">
    <cfRule type="expression" dxfId="94" priority="11">
      <formula>$C27="Modification MCC"</formula>
    </cfRule>
  </conditionalFormatting>
  <conditionalFormatting sqref="F27:S29 F30:M31 O30:S31 F32:S38">
    <cfRule type="expression" dxfId="93" priority="1">
      <formula>$B27="Option"</formula>
    </cfRule>
    <cfRule type="expression" dxfId="92" priority="12">
      <formula>$C27="Modification"</formula>
    </cfRule>
    <cfRule type="expression" dxfId="91" priority="13">
      <formula>$C27="Création"</formula>
    </cfRule>
    <cfRule type="expression" dxfId="90" priority="14">
      <formula>$C27="Fermeture"</formula>
    </cfRule>
  </conditionalFormatting>
  <conditionalFormatting sqref="J1:J26 J39:J999">
    <cfRule type="expression" dxfId="89" priority="23">
      <formula>$I1="NON"</formula>
    </cfRule>
  </conditionalFormatting>
  <conditionalFormatting sqref="J27:J38">
    <cfRule type="expression" dxfId="88" priority="7">
      <formula>$I27="NON"</formula>
    </cfRule>
  </conditionalFormatting>
  <conditionalFormatting sqref="L1:L999">
    <cfRule type="expression" dxfId="87" priority="2">
      <formula>$K1="CCI (CC Intégral)"</formula>
    </cfRule>
    <cfRule type="expression" dxfId="86" priority="3">
      <formula>$K1="CT (Contrôle terminal)"</formula>
    </cfRule>
  </conditionalFormatting>
  <conditionalFormatting sqref="L18:L26 L39:L300">
    <cfRule type="expression" dxfId="85" priority="29">
      <formula>$K1="CCI (CC Intégral)"</formula>
    </cfRule>
  </conditionalFormatting>
  <conditionalFormatting sqref="L27:L38">
    <cfRule type="expression" dxfId="84" priority="9">
      <formula>$K10="CT (Contrôle terminal)"</formula>
    </cfRule>
    <cfRule type="expression" dxfId="83" priority="10">
      <formula>$K10="CCI (CC Intégral)"</formula>
    </cfRule>
  </conditionalFormatting>
  <conditionalFormatting sqref="M1:M26 M39:M999">
    <cfRule type="expression" dxfId="82" priority="24">
      <formula>$K1="CT (Contrôle terminal)"</formula>
    </cfRule>
  </conditionalFormatting>
  <conditionalFormatting sqref="M18 L18:L26 L39:L300">
    <cfRule type="expression" dxfId="81" priority="28">
      <formula>$K1="CT (Contrôle terminal)"</formula>
    </cfRule>
  </conditionalFormatting>
  <conditionalFormatting sqref="M27:M38">
    <cfRule type="expression" dxfId="80" priority="8">
      <formula>$K27="CT (Contrôle terminal)"</formula>
    </cfRule>
  </conditionalFormatting>
  <conditionalFormatting sqref="N30">
    <cfRule type="expression" dxfId="79" priority="15">
      <formula>$C31="Modification"</formula>
    </cfRule>
    <cfRule type="expression" dxfId="78" priority="16">
      <formula>$C31="Création"</formula>
    </cfRule>
    <cfRule type="expression" dxfId="77" priority="17">
      <formula>$C31="Fermeture"</formula>
    </cfRule>
    <cfRule type="expression" dxfId="76" priority="18">
      <formula>$K31="CCI (CC Intégral)"</formula>
    </cfRule>
    <cfRule type="expression" dxfId="75" priority="19">
      <formula>$C31="Modification MCC"</formula>
    </cfRule>
    <cfRule type="expression" dxfId="74" priority="20">
      <formula>$B31="Option"</formula>
    </cfRule>
  </conditionalFormatting>
  <conditionalFormatting sqref="N1:O29 O30:O31 N32:O999">
    <cfRule type="expression" dxfId="73" priority="6">
      <formula>$K1="CCI (CC Intégral)"</formula>
    </cfRule>
  </conditionalFormatting>
  <conditionalFormatting sqref="P14:S17 B15:M17 B1:S9 J10:S11 B12:M12 B14:N14 B301:S999 B13:L13 B10:E10 B11:D11 P12">
    <cfRule type="expression" dxfId="72" priority="31">
      <formula>$D1="Modification"</formula>
    </cfRule>
  </conditionalFormatting>
  <conditionalFormatting sqref="Q1:R999">
    <cfRule type="expression" dxfId="71" priority="4">
      <formula>$P1="Autres"</formula>
    </cfRule>
  </conditionalFormatting>
  <conditionalFormatting sqref="S1:S999">
    <cfRule type="expression" dxfId="70" priority="5">
      <formula>$P1="CT (Contrôle terminal)"</formula>
    </cfRule>
  </conditionalFormatting>
  <conditionalFormatting sqref="T18 A18:S26 A27:E38 A39:S300">
    <cfRule type="expression" dxfId="69" priority="35">
      <formula>$C18="Création"</formula>
    </cfRule>
    <cfRule type="expression" dxfId="68" priority="36">
      <formula>$C18="Fermeture"</formula>
    </cfRule>
  </conditionalFormatting>
  <conditionalFormatting sqref="T18">
    <cfRule type="expression" dxfId="67" priority="22">
      <formula>$P18="CT (Contrôle terminal)"</formula>
    </cfRule>
  </conditionalFormatting>
  <dataValidations count="6">
    <dataValidation type="list" allowBlank="1" showInputMessage="1" showErrorMessage="1" sqref="Q19:Q300 N19:N300" xr:uid="{CB596409-9198-439E-89A9-36C249D8905E}">
      <formula1>List_Controle</formula1>
    </dataValidation>
    <dataValidation type="list" allowBlank="1" showInputMessage="1" showErrorMessage="1" sqref="K19:K300" xr:uid="{D4711758-1643-4B37-888E-1278C760ADE8}">
      <formula1>List_Controle2</formula1>
    </dataValidation>
    <dataValidation type="list" allowBlank="1" showInputMessage="1" showErrorMessage="1" sqref="C19:C300" xr:uid="{F4FBC0B6-FECA-4765-AC9A-DF71D180841A}">
      <formula1>"Modification MCC"</formula1>
    </dataValidation>
    <dataValidation type="list" allowBlank="1" showInputMessage="1" showErrorMessage="1" sqref="D1:D6" xr:uid="{2B4CFDBE-60C9-4F84-8FDA-45531F32B72B}">
      <formula1>"Obligatoire, Facultatif, Complémentaire"</formula1>
    </dataValidation>
    <dataValidation type="list" allowBlank="1" showInputMessage="1" showErrorMessage="1" sqref="P19:P300" xr:uid="{1EB5C08A-474C-48B8-8216-58ECA189DD75}">
      <formula1>"CT (Contrôle terminal), Autres"</formula1>
    </dataValidation>
    <dataValidation type="list" allowBlank="1" showInputMessage="1" showErrorMessage="1" sqref="G23:G300 G19 H19:I300 E19:F300" xr:uid="{E48E5AB1-A32D-491E-95B3-C7F0F8F4474B}">
      <formula1>"OUI, NON"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48" zoomScaleNormal="55" workbookViewId="0">
      <pane ySplit="18" topLeftCell="A38" activePane="bottomLeft" state="frozen"/>
      <selection pane="bottomLeft" activeCell="N29" sqref="N29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5703125" style="16" customWidth="1"/>
    <col min="5" max="5" width="27.42578125" style="16" customWidth="1"/>
    <col min="6" max="6" width="24.5703125" style="16" customWidth="1"/>
    <col min="7" max="7" width="29.140625" style="16" customWidth="1"/>
    <col min="8" max="8" width="46" style="16" customWidth="1"/>
    <col min="9" max="9" width="17" style="16" customWidth="1"/>
    <col min="10" max="10" width="14.42578125" style="16" customWidth="1"/>
    <col min="11" max="11" width="14.5703125" style="16" customWidth="1"/>
    <col min="12" max="13" width="21.5703125" style="16" customWidth="1"/>
    <col min="14" max="14" width="47.5703125" style="16" customWidth="1"/>
    <col min="15" max="15" width="54.140625" style="16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106" t="s">
        <v>217</v>
      </c>
      <c r="B7" s="100" t="str">
        <f>'Fiche Générale'!B3</f>
        <v>Portail_SHS</v>
      </c>
      <c r="C7" s="106" t="s">
        <v>218</v>
      </c>
      <c r="D7" s="106"/>
      <c r="E7" s="114" t="str">
        <f>'Fiche Générale'!B4</f>
        <v>Sciences de l'homme, anthropologie, ethnologie</v>
      </c>
      <c r="F7" s="100"/>
      <c r="G7" s="106" t="s">
        <v>219</v>
      </c>
      <c r="H7" s="144" t="str">
        <f>'Fiche Générale'!B5</f>
        <v>HPSHS18</v>
      </c>
      <c r="I7" s="144"/>
      <c r="J7" s="144"/>
    </row>
    <row r="8" spans="1:10" ht="18" customHeight="1">
      <c r="A8" s="106"/>
      <c r="B8" s="101"/>
      <c r="C8" s="106"/>
      <c r="D8" s="106"/>
      <c r="E8" s="115"/>
      <c r="F8" s="101"/>
      <c r="G8" s="106"/>
      <c r="H8" s="144"/>
      <c r="I8" s="144"/>
      <c r="J8" s="144"/>
    </row>
    <row r="9" spans="1:10" ht="18" customHeight="1">
      <c r="A9" s="106"/>
      <c r="B9" s="101"/>
      <c r="C9" s="106"/>
      <c r="D9" s="106"/>
      <c r="E9" s="116"/>
      <c r="F9" s="102"/>
      <c r="G9" s="106"/>
      <c r="H9" s="144"/>
      <c r="I9" s="144"/>
      <c r="J9" s="144"/>
    </row>
    <row r="10" spans="1:10" ht="18" customHeight="1">
      <c r="A10" s="106"/>
      <c r="B10" s="101"/>
      <c r="C10" s="113" t="s">
        <v>220</v>
      </c>
      <c r="D10" s="113"/>
      <c r="E10" s="117">
        <f>'Fiche Générale'!B9</f>
        <v>0</v>
      </c>
      <c r="F10" s="118"/>
      <c r="G10" s="118"/>
      <c r="H10" s="118"/>
      <c r="I10" s="118"/>
      <c r="J10" s="119"/>
    </row>
    <row r="11" spans="1:10" ht="18" customHeight="1">
      <c r="A11" s="106"/>
      <c r="B11" s="102"/>
      <c r="C11" s="113"/>
      <c r="D11" s="113"/>
      <c r="E11" s="120"/>
      <c r="F11" s="121"/>
      <c r="G11" s="121"/>
      <c r="H11" s="121"/>
      <c r="I11" s="121"/>
      <c r="J11" s="122"/>
    </row>
    <row r="13" spans="1:10">
      <c r="A13" s="105" t="s">
        <v>221</v>
      </c>
      <c r="B13" s="136" t="str">
        <f>'S5 Maquette'!B13:B14</f>
        <v>3 ème Année de Licence</v>
      </c>
      <c r="C13" s="105" t="s">
        <v>223</v>
      </c>
      <c r="D13" s="105"/>
      <c r="E13" s="127">
        <f>'S5 Maquette'!E13:F14</f>
        <v>0</v>
      </c>
      <c r="F13" s="127"/>
      <c r="G13" s="105" t="s">
        <v>200</v>
      </c>
      <c r="H13" s="72">
        <f>Calcul!D7</f>
        <v>162.5</v>
      </c>
      <c r="I13" s="72"/>
    </row>
    <row r="14" spans="1:10">
      <c r="A14" s="105"/>
      <c r="B14" s="138"/>
      <c r="C14" s="105"/>
      <c r="D14" s="105"/>
      <c r="E14" s="127"/>
      <c r="F14" s="127"/>
      <c r="G14" s="105"/>
      <c r="H14" s="72"/>
      <c r="I14" s="72"/>
    </row>
    <row r="15" spans="1:10">
      <c r="A15" s="105" t="s">
        <v>224</v>
      </c>
      <c r="B15" s="107" t="s">
        <v>186</v>
      </c>
      <c r="C15" s="109" t="s">
        <v>225</v>
      </c>
      <c r="D15" s="110"/>
      <c r="E15" s="105"/>
      <c r="F15" s="105"/>
      <c r="G15" s="105" t="s">
        <v>201</v>
      </c>
      <c r="H15" s="72">
        <f ca="1">Calcul!D20</f>
        <v>137</v>
      </c>
      <c r="I15" s="72"/>
    </row>
    <row r="16" spans="1:10">
      <c r="A16" s="105"/>
      <c r="B16" s="108"/>
      <c r="C16" s="111"/>
      <c r="D16" s="112"/>
      <c r="E16" s="105"/>
      <c r="F16" s="105"/>
      <c r="G16" s="105"/>
      <c r="H16" s="72"/>
      <c r="I16" s="72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295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296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297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298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299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300</v>
      </c>
      <c r="C27" s="7" t="s">
        <v>13</v>
      </c>
      <c r="D27" s="7">
        <v>6</v>
      </c>
      <c r="E27" s="5"/>
      <c r="F27" s="5" t="s">
        <v>25</v>
      </c>
      <c r="G27" s="5"/>
      <c r="H27" s="7" t="s">
        <v>145</v>
      </c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3" t="s">
        <v>301</v>
      </c>
      <c r="C28" s="7" t="s">
        <v>23</v>
      </c>
      <c r="D28" s="7"/>
      <c r="E28" s="5"/>
      <c r="F28" s="5"/>
      <c r="G28" s="5"/>
      <c r="H28" s="7"/>
      <c r="I28" s="64"/>
      <c r="J28" s="7"/>
      <c r="K28" s="7"/>
      <c r="L28" s="7"/>
      <c r="M28" s="7" t="s">
        <v>24</v>
      </c>
      <c r="N28" s="69" t="s">
        <v>90</v>
      </c>
      <c r="O28" s="5"/>
    </row>
    <row r="29" spans="1:15" ht="43.35" customHeight="1">
      <c r="A29" s="7" t="s">
        <v>250</v>
      </c>
      <c r="B29" s="63" t="s">
        <v>302</v>
      </c>
      <c r="C29" s="7" t="s">
        <v>23</v>
      </c>
      <c r="D29" s="7"/>
      <c r="E29" s="5"/>
      <c r="F29" s="5"/>
      <c r="G29" s="5"/>
      <c r="H29" s="7"/>
      <c r="I29" s="64"/>
      <c r="J29" s="7"/>
      <c r="K29" s="7"/>
      <c r="L29" s="7"/>
      <c r="M29" s="7" t="s">
        <v>24</v>
      </c>
      <c r="N29" s="69" t="s">
        <v>90</v>
      </c>
      <c r="O29" s="5"/>
    </row>
    <row r="30" spans="1:15" ht="43.35" customHeight="1">
      <c r="A30" s="24" t="s">
        <v>303</v>
      </c>
      <c r="B30" s="63" t="s">
        <v>304</v>
      </c>
      <c r="C30" s="7" t="s">
        <v>23</v>
      </c>
      <c r="D30" s="7"/>
      <c r="E30" s="5"/>
      <c r="F30" s="5" t="s">
        <v>25</v>
      </c>
      <c r="G30" s="5"/>
      <c r="H30" s="7" t="s">
        <v>145</v>
      </c>
      <c r="I30" s="7">
        <v>10</v>
      </c>
      <c r="J30" s="7">
        <v>8</v>
      </c>
      <c r="K30" s="7"/>
      <c r="L30" s="7"/>
      <c r="M30" s="7" t="s">
        <v>14</v>
      </c>
      <c r="N30" s="5"/>
      <c r="O30" s="5"/>
    </row>
    <row r="31" spans="1:15" ht="43.35" customHeight="1">
      <c r="A31" s="24">
        <v>2</v>
      </c>
      <c r="B31" s="62" t="s">
        <v>305</v>
      </c>
      <c r="C31" s="7" t="s">
        <v>13</v>
      </c>
      <c r="D31" s="7">
        <v>6</v>
      </c>
      <c r="E31" s="5"/>
      <c r="F31" s="5" t="s">
        <v>25</v>
      </c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4" t="s">
        <v>254</v>
      </c>
      <c r="B32" s="63" t="s">
        <v>306</v>
      </c>
      <c r="C32" s="7" t="s">
        <v>23</v>
      </c>
      <c r="D32" s="7"/>
      <c r="E32" s="5"/>
      <c r="F32" s="5" t="s">
        <v>25</v>
      </c>
      <c r="G32" s="5"/>
      <c r="H32" s="7" t="s">
        <v>145</v>
      </c>
      <c r="I32" s="7">
        <v>10</v>
      </c>
      <c r="J32" s="7">
        <v>8</v>
      </c>
      <c r="K32" s="7"/>
      <c r="L32" s="7"/>
      <c r="M32" s="7" t="s">
        <v>14</v>
      </c>
      <c r="N32" s="5"/>
      <c r="O32" s="5"/>
    </row>
    <row r="33" spans="1:15" ht="43.35" customHeight="1">
      <c r="A33" s="24" t="s">
        <v>256</v>
      </c>
      <c r="B33" s="63" t="s">
        <v>307</v>
      </c>
      <c r="C33" s="7" t="s">
        <v>23</v>
      </c>
      <c r="D33" s="7"/>
      <c r="E33" s="5"/>
      <c r="F33" s="5" t="s">
        <v>25</v>
      </c>
      <c r="G33" s="5"/>
      <c r="H33" s="7" t="s">
        <v>143</v>
      </c>
      <c r="I33" s="7">
        <v>9</v>
      </c>
      <c r="J33" s="7">
        <v>12</v>
      </c>
      <c r="K33" s="7"/>
      <c r="L33" s="7"/>
      <c r="M33" s="7" t="s">
        <v>24</v>
      </c>
      <c r="N33" s="5" t="s">
        <v>44</v>
      </c>
      <c r="O33" s="5" t="s">
        <v>252</v>
      </c>
    </row>
    <row r="34" spans="1:15" ht="43.35" customHeight="1">
      <c r="A34" s="24">
        <v>3</v>
      </c>
      <c r="B34" s="62" t="s">
        <v>308</v>
      </c>
      <c r="C34" s="7" t="s">
        <v>13</v>
      </c>
      <c r="D34" s="7">
        <v>6</v>
      </c>
      <c r="E34" s="5"/>
      <c r="F34" s="5" t="s">
        <v>25</v>
      </c>
      <c r="G34" s="5"/>
      <c r="H34" s="7" t="s">
        <v>145</v>
      </c>
      <c r="I34" s="7"/>
      <c r="J34" s="7"/>
      <c r="K34" s="7"/>
      <c r="L34" s="7"/>
      <c r="M34" s="7" t="s">
        <v>14</v>
      </c>
      <c r="N34" s="5"/>
      <c r="O34" s="5"/>
    </row>
    <row r="35" spans="1:15" ht="43.35" customHeight="1">
      <c r="A35" s="24" t="s">
        <v>259</v>
      </c>
      <c r="B35" s="63" t="s">
        <v>309</v>
      </c>
      <c r="C35" s="7" t="s">
        <v>23</v>
      </c>
      <c r="D35" s="7"/>
      <c r="E35" s="5"/>
      <c r="F35" s="5" t="s">
        <v>25</v>
      </c>
      <c r="G35" s="5"/>
      <c r="H35" s="7" t="s">
        <v>145</v>
      </c>
      <c r="I35" s="7"/>
      <c r="J35" s="7">
        <v>18</v>
      </c>
      <c r="K35" s="7"/>
      <c r="L35" s="7"/>
      <c r="M35" s="7" t="s">
        <v>14</v>
      </c>
      <c r="N35" s="5"/>
      <c r="O35" s="5"/>
    </row>
    <row r="36" spans="1:15" ht="43.35" customHeight="1">
      <c r="A36" s="24" t="s">
        <v>261</v>
      </c>
      <c r="B36" s="63" t="s">
        <v>310</v>
      </c>
      <c r="C36" s="7" t="s">
        <v>23</v>
      </c>
      <c r="D36" s="7"/>
      <c r="E36" s="5"/>
      <c r="F36" s="5" t="s">
        <v>25</v>
      </c>
      <c r="G36" s="5"/>
      <c r="H36" s="7" t="s">
        <v>145</v>
      </c>
      <c r="I36" s="7"/>
      <c r="J36" s="7">
        <v>30</v>
      </c>
      <c r="K36" s="7"/>
      <c r="L36" s="7"/>
      <c r="M36" s="7" t="s">
        <v>14</v>
      </c>
      <c r="N36" s="5"/>
      <c r="O36" s="5"/>
    </row>
    <row r="37" spans="1:15" ht="43.35" customHeight="1">
      <c r="A37" s="24">
        <v>4</v>
      </c>
      <c r="B37" s="62" t="s">
        <v>311</v>
      </c>
      <c r="C37" s="7" t="s">
        <v>13</v>
      </c>
      <c r="D37" s="7">
        <v>6</v>
      </c>
      <c r="E37" s="5"/>
      <c r="F37" s="5" t="s">
        <v>25</v>
      </c>
      <c r="G37" s="5"/>
      <c r="H37" s="7" t="s">
        <v>145</v>
      </c>
      <c r="I37" s="7"/>
      <c r="J37" s="7"/>
      <c r="K37" s="7"/>
      <c r="L37" s="7"/>
      <c r="M37" s="7" t="s">
        <v>14</v>
      </c>
      <c r="N37" s="5"/>
      <c r="O37" s="5"/>
    </row>
    <row r="38" spans="1:15" ht="43.35" customHeight="1">
      <c r="A38" s="24" t="s">
        <v>264</v>
      </c>
      <c r="B38" s="63" t="s">
        <v>312</v>
      </c>
      <c r="C38" s="7" t="s">
        <v>23</v>
      </c>
      <c r="D38" s="7"/>
      <c r="E38" s="5"/>
      <c r="F38" s="5" t="s">
        <v>25</v>
      </c>
      <c r="G38" s="5"/>
      <c r="H38" s="7" t="s">
        <v>145</v>
      </c>
      <c r="I38" s="7"/>
      <c r="J38" s="7">
        <v>20</v>
      </c>
      <c r="K38" s="7"/>
      <c r="L38" s="7"/>
      <c r="M38" s="7" t="s">
        <v>14</v>
      </c>
      <c r="N38" s="5"/>
      <c r="O38" s="5"/>
    </row>
    <row r="39" spans="1:15" ht="43.35" customHeight="1">
      <c r="A39" s="24" t="s">
        <v>266</v>
      </c>
      <c r="B39" s="63" t="s">
        <v>313</v>
      </c>
      <c r="C39" s="7" t="s">
        <v>23</v>
      </c>
      <c r="D39" s="7"/>
      <c r="E39" s="5"/>
      <c r="F39" s="5" t="s">
        <v>25</v>
      </c>
      <c r="G39" s="5"/>
      <c r="H39" s="7" t="s">
        <v>145</v>
      </c>
      <c r="I39" s="7">
        <v>10</v>
      </c>
      <c r="J39" s="7">
        <v>8</v>
      </c>
      <c r="K39" s="7"/>
      <c r="L39" s="7"/>
      <c r="M39" s="7" t="s">
        <v>14</v>
      </c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6" priority="6">
      <formula>$C1="Option"</formula>
    </cfRule>
  </conditionalFormatting>
  <conditionalFormatting sqref="A27:A39">
    <cfRule type="expression" dxfId="65" priority="7">
      <formula>$F27="Fermeture"</formula>
    </cfRule>
    <cfRule type="expression" dxfId="64" priority="8">
      <formula>$F27="Modification"</formula>
    </cfRule>
    <cfRule type="expression" dxfId="63" priority="9">
      <formula>$F27="Création"</formula>
    </cfRule>
  </conditionalFormatting>
  <conditionalFormatting sqref="A1:O9 A10:E10 A11:D11 A12:O12 A13:H13 A14:F14 A15:H15 A16:F16 A40:O999 K10:O11 J13:O16">
    <cfRule type="expression" dxfId="62" priority="27">
      <formula>$F1="Fermeture"</formula>
    </cfRule>
  </conditionalFormatting>
  <conditionalFormatting sqref="A1:O9 A10:E10 K10:O11 A11:D11 A12:O12 A13:H13 J13:O16 A14:F14 A15:H15 A16:F16 A40:O999">
    <cfRule type="expression" dxfId="61" priority="28">
      <formula>$F1="Modification"</formula>
    </cfRule>
    <cfRule type="expression" dxfId="60" priority="29">
      <formula>$F1="Création"</formula>
    </cfRule>
  </conditionalFormatting>
  <conditionalFormatting sqref="A17:O26">
    <cfRule type="expression" dxfId="59" priority="11">
      <formula>$F17="Fermeture"</formula>
    </cfRule>
    <cfRule type="expression" dxfId="58" priority="12">
      <formula>$F17="Modification"</formula>
    </cfRule>
    <cfRule type="expression" dxfId="57" priority="13">
      <formula>$F17="Création"</formula>
    </cfRule>
  </conditionalFormatting>
  <conditionalFormatting sqref="B27:O39">
    <cfRule type="expression" dxfId="56" priority="3">
      <formula>$F27="Fermeture"</formula>
    </cfRule>
    <cfRule type="expression" dxfId="55" priority="4">
      <formula>$F27="Modification"</formula>
    </cfRule>
    <cfRule type="expression" dxfId="54" priority="5">
      <formula>$F27="Création"</formula>
    </cfRule>
  </conditionalFormatting>
  <conditionalFormatting sqref="D1:E999 G1:N999">
    <cfRule type="expression" dxfId="53" priority="1">
      <formula>$C1="Option"</formula>
    </cfRule>
  </conditionalFormatting>
  <conditionalFormatting sqref="N1:N999">
    <cfRule type="expression" dxfId="52" priority="2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38" zoomScaleNormal="70" workbookViewId="0">
      <pane ySplit="18" topLeftCell="A19" activePane="bottomLeft" state="frozen"/>
      <selection pane="bottomLeft" activeCell="J32" sqref="J24:J32"/>
      <selection activeCell="D25" sqref="D25"/>
    </sheetView>
  </sheetViews>
  <sheetFormatPr defaultColWidth="11.42578125" defaultRowHeight="15"/>
  <cols>
    <col min="1" max="1" width="39" style="16" customWidth="1"/>
    <col min="2" max="2" width="50.570312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5703125" style="16" customWidth="1"/>
    <col min="8" max="8" width="27.140625" style="16" customWidth="1"/>
    <col min="9" max="9" width="35.42578125" style="16" customWidth="1"/>
    <col min="10" max="10" width="19.42578125" style="16" customWidth="1"/>
    <col min="11" max="11" width="40.5703125" style="16" customWidth="1"/>
    <col min="12" max="12" width="31.5703125" style="16" customWidth="1"/>
    <col min="13" max="13" width="22.42578125" style="16" customWidth="1"/>
    <col min="14" max="15" width="20.42578125" style="16" customWidth="1"/>
    <col min="16" max="16" width="21.85546875" style="16" customWidth="1"/>
    <col min="17" max="17" width="20.42578125" style="16" customWidth="1"/>
    <col min="18" max="18" width="17.42578125" style="16" customWidth="1"/>
    <col min="19" max="19" width="44" style="16" customWidth="1"/>
    <col min="20" max="20" width="46.42578125" style="16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45" customHeight="1">
      <c r="A7" s="139" t="s">
        <v>217</v>
      </c>
      <c r="B7" s="103" t="str">
        <f>'Fiche Générale'!B3</f>
        <v>Portail_SHS</v>
      </c>
      <c r="C7" s="106" t="s">
        <v>268</v>
      </c>
      <c r="D7" s="106"/>
      <c r="E7" s="142" t="str">
        <f>'Fiche Générale'!B4</f>
        <v>Sciences de l'homme, anthropologie, ethnologie</v>
      </c>
      <c r="F7" s="143"/>
      <c r="G7" s="106" t="s">
        <v>269</v>
      </c>
      <c r="H7" s="103" t="str">
        <f>'Fiche Générale'!B5</f>
        <v>HPSHS18</v>
      </c>
      <c r="I7" s="103"/>
      <c r="J7" s="38"/>
      <c r="K7" s="21"/>
    </row>
    <row r="8" spans="1:19" ht="14.45" customHeight="1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45" customHeight="1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45" customHeight="1">
      <c r="A10" s="140"/>
      <c r="B10" s="103"/>
      <c r="C10" s="113" t="s">
        <v>220</v>
      </c>
      <c r="D10" s="113"/>
      <c r="E10" s="117">
        <f>'Fiche Générale'!B9</f>
        <v>0</v>
      </c>
      <c r="F10" s="118"/>
      <c r="G10" s="118"/>
      <c r="H10" s="118"/>
      <c r="I10" s="119"/>
      <c r="J10" s="39"/>
      <c r="K10" s="21"/>
    </row>
    <row r="11" spans="1:19" ht="14.45" customHeight="1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>
      <c r="C12" s="16"/>
      <c r="I12" s="35"/>
      <c r="J12" s="35"/>
      <c r="M12" s="109" t="s">
        <v>270</v>
      </c>
      <c r="N12" s="110"/>
      <c r="O12" s="123"/>
      <c r="P12" s="109" t="s">
        <v>271</v>
      </c>
      <c r="Q12" s="110"/>
      <c r="R12" s="110"/>
      <c r="S12" s="123"/>
    </row>
    <row r="13" spans="1:19">
      <c r="A13" s="125" t="s">
        <v>221</v>
      </c>
      <c r="B13" s="127" t="str">
        <f>'S6 Maquette'!B13:B14</f>
        <v>3 ème Année de Licence</v>
      </c>
      <c r="C13" s="127"/>
      <c r="D13" s="125" t="s">
        <v>272</v>
      </c>
      <c r="E13" s="127">
        <f>'S6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273</v>
      </c>
      <c r="N14" s="109" t="s">
        <v>274</v>
      </c>
      <c r="O14" s="123"/>
      <c r="P14" s="104"/>
      <c r="Q14" s="130"/>
      <c r="R14" s="133"/>
      <c r="S14" s="125"/>
    </row>
    <row r="15" spans="1:19">
      <c r="A15" s="125" t="s">
        <v>275</v>
      </c>
      <c r="B15" s="135" t="str">
        <f>'S6 Maquette'!B15:B16</f>
        <v>Semestre 6</v>
      </c>
      <c r="C15" s="136"/>
      <c r="D15" s="125" t="s">
        <v>276</v>
      </c>
      <c r="E15" s="127">
        <f>'S6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>
      <c r="L17" s="17"/>
      <c r="M17" s="105"/>
      <c r="N17" s="111"/>
      <c r="O17" s="124"/>
      <c r="P17" s="104"/>
      <c r="Q17" s="132"/>
      <c r="R17" s="133"/>
      <c r="S17" s="126"/>
    </row>
    <row r="18" spans="1:20" ht="59.45" customHeight="1">
      <c r="A18" s="3" t="s">
        <v>277</v>
      </c>
      <c r="B18" s="36" t="s">
        <v>278</v>
      </c>
      <c r="C18" s="3" t="s">
        <v>5</v>
      </c>
      <c r="D18" s="3" t="s">
        <v>279</v>
      </c>
      <c r="E18" s="3" t="s">
        <v>280</v>
      </c>
      <c r="F18" s="3" t="s">
        <v>281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278</v>
      </c>
      <c r="O18" s="3" t="s">
        <v>289</v>
      </c>
      <c r="P18" s="3" t="s">
        <v>290</v>
      </c>
      <c r="Q18" s="3" t="s">
        <v>278</v>
      </c>
      <c r="R18" s="3" t="s">
        <v>289</v>
      </c>
      <c r="S18" s="4" t="s">
        <v>291</v>
      </c>
      <c r="T18" s="4" t="s">
        <v>292</v>
      </c>
    </row>
    <row r="19" spans="1:20" ht="30.7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66" t="str">
        <f>'S6 Maquette'!B27</f>
        <v>UE disciplinaire 1 : Territoires, sociétés et environnement</v>
      </c>
      <c r="B27" s="43" t="str">
        <f>'S6 Maquette'!C27</f>
        <v>UE</v>
      </c>
      <c r="C27" s="42" t="str">
        <f>'S6 Maquette'!F27</f>
        <v>Modification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'S6 Maquette'!B28</f>
        <v>Géoprospectives territoriales</v>
      </c>
      <c r="B28" s="43" t="str">
        <f>'S6 Maquette'!C28</f>
        <v>ECUE</v>
      </c>
      <c r="C28" s="42">
        <f>'S6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68" t="s">
        <v>314</v>
      </c>
    </row>
    <row r="29" spans="1:20" ht="30.75" customHeight="1">
      <c r="A29" s="43" t="str">
        <f>'S6 Maquette'!B29</f>
        <v>Ville intelligente</v>
      </c>
      <c r="B29" s="43" t="str">
        <f>'S6 Maquette'!C29</f>
        <v>ECUE</v>
      </c>
      <c r="C29" s="42">
        <f>'S6 Maquette'!F29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68" t="s">
        <v>314</v>
      </c>
    </row>
    <row r="30" spans="1:20" ht="30.75" customHeight="1">
      <c r="A30" s="43" t="str">
        <f>'S6 Maquette'!B30</f>
        <v>Sociétés et environnement durable</v>
      </c>
      <c r="B30" s="43" t="str">
        <f>'S6 Maquette'!C30</f>
        <v>ECUE</v>
      </c>
      <c r="C30" s="42" t="str">
        <f>'S6 Maquette'!F30</f>
        <v>Modification</v>
      </c>
      <c r="D30" s="7"/>
      <c r="E30" s="7" t="s">
        <v>293</v>
      </c>
      <c r="F30" s="7" t="s">
        <v>293</v>
      </c>
      <c r="G30" s="40" t="s">
        <v>293</v>
      </c>
      <c r="H30" s="40" t="s">
        <v>293</v>
      </c>
      <c r="I30" s="40" t="s">
        <v>293</v>
      </c>
      <c r="J30" s="40">
        <v>10</v>
      </c>
      <c r="K30" s="40" t="s">
        <v>10</v>
      </c>
      <c r="L30" s="40"/>
      <c r="M30" s="40">
        <v>2</v>
      </c>
      <c r="N30" s="40"/>
      <c r="O30" s="40"/>
      <c r="P30" s="40" t="s">
        <v>20</v>
      </c>
      <c r="Q30" s="40" t="s">
        <v>37</v>
      </c>
      <c r="R30" s="40"/>
      <c r="S30" s="40"/>
      <c r="T30" s="45"/>
    </row>
    <row r="31" spans="1:20" ht="30.75" customHeight="1">
      <c r="A31" s="66" t="str">
        <f>'S6 Maquette'!B31</f>
        <v>UE disciplinaire 2 : Emotions et formes d'expression</v>
      </c>
      <c r="B31" s="43" t="str">
        <f>'S6 Maquette'!C31</f>
        <v>UE</v>
      </c>
      <c r="C31" s="42" t="str">
        <f>'S6 Maquette'!F31</f>
        <v>Modification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 t="s">
        <v>72</v>
      </c>
      <c r="T31" s="45"/>
    </row>
    <row r="32" spans="1:20" ht="30.75" customHeight="1">
      <c r="A32" s="43" t="str">
        <f>'S6 Maquette'!B32</f>
        <v>Anthropologie des émotions</v>
      </c>
      <c r="B32" s="43" t="str">
        <f>'S6 Maquette'!C32</f>
        <v>ECUE</v>
      </c>
      <c r="C32" s="42" t="str">
        <f>'S6 Maquette'!F32</f>
        <v>Modification</v>
      </c>
      <c r="D32" s="7"/>
      <c r="E32" s="7" t="s">
        <v>293</v>
      </c>
      <c r="F32" s="7" t="s">
        <v>293</v>
      </c>
      <c r="G32" s="40" t="s">
        <v>293</v>
      </c>
      <c r="H32" s="40" t="s">
        <v>293</v>
      </c>
      <c r="I32" s="40" t="s">
        <v>293</v>
      </c>
      <c r="J32" s="40">
        <v>10</v>
      </c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>
      <c r="A33" s="43" t="str">
        <f>'S6 Maquette'!B33</f>
        <v>Ethnoscénologie</v>
      </c>
      <c r="B33" s="43" t="str">
        <f>'S6 Maquette'!C33</f>
        <v>ECUE</v>
      </c>
      <c r="C33" s="42" t="str">
        <f>'S6 Maquette'!F33</f>
        <v>Modification</v>
      </c>
      <c r="D33" s="7"/>
      <c r="E33" s="7"/>
      <c r="F33" s="7"/>
      <c r="G33" s="40"/>
      <c r="H33" s="40"/>
      <c r="I33" s="40"/>
      <c r="J33" s="40"/>
      <c r="K33" s="65"/>
      <c r="L33" s="40"/>
      <c r="M33" s="40"/>
      <c r="N33" s="40"/>
      <c r="O33" s="40"/>
      <c r="P33" s="65"/>
      <c r="Q33" s="65"/>
      <c r="R33" s="40"/>
      <c r="S33" s="40"/>
      <c r="T33" s="68" t="s">
        <v>294</v>
      </c>
    </row>
    <row r="34" spans="1:20" ht="30.75" customHeight="1">
      <c r="A34" s="66" t="str">
        <f>'S6 Maquette'!B34</f>
        <v>UE disciplinaire 3 : Du terrain à la production des savoirs</v>
      </c>
      <c r="B34" s="43" t="str">
        <f>'S6 Maquette'!C34</f>
        <v>UE</v>
      </c>
      <c r="C34" s="42" t="str">
        <f>'S6 Maquette'!F34</f>
        <v>Modification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75" customHeight="1">
      <c r="A35" s="43" t="str">
        <f>'S6 Maquette'!B35</f>
        <v>Méthodologie de l'enquête 3</v>
      </c>
      <c r="B35" s="43" t="str">
        <f>'S6 Maquette'!C35</f>
        <v>ECUE</v>
      </c>
      <c r="C35" s="42" t="str">
        <f>'S6 Maquette'!F35</f>
        <v>Modification</v>
      </c>
      <c r="D35" s="7"/>
      <c r="E35" s="7" t="s">
        <v>293</v>
      </c>
      <c r="F35" s="7" t="s">
        <v>293</v>
      </c>
      <c r="G35" s="40" t="s">
        <v>293</v>
      </c>
      <c r="H35" s="40" t="s">
        <v>293</v>
      </c>
      <c r="I35" s="40" t="s">
        <v>315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>
      <c r="A36" s="43" t="str">
        <f>'S6 Maquette'!B36</f>
        <v>Stage</v>
      </c>
      <c r="B36" s="43" t="str">
        <f>'S6 Maquette'!C36</f>
        <v>ECUE</v>
      </c>
      <c r="C36" s="42" t="str">
        <f>'S6 Maquette'!F36</f>
        <v>Modification</v>
      </c>
      <c r="D36" s="7"/>
      <c r="E36" s="7" t="s">
        <v>293</v>
      </c>
      <c r="F36" s="7" t="s">
        <v>293</v>
      </c>
      <c r="G36" s="40" t="s">
        <v>293</v>
      </c>
      <c r="H36" s="40" t="s">
        <v>293</v>
      </c>
      <c r="I36" s="40" t="s">
        <v>315</v>
      </c>
      <c r="J36" s="40"/>
      <c r="K36" s="40" t="s">
        <v>20</v>
      </c>
      <c r="L36" s="40"/>
      <c r="M36" s="40"/>
      <c r="N36" s="40" t="s">
        <v>37</v>
      </c>
      <c r="O36" s="40"/>
      <c r="P36" s="40" t="s">
        <v>20</v>
      </c>
      <c r="Q36" s="40" t="s">
        <v>37</v>
      </c>
      <c r="R36" s="40"/>
      <c r="S36" s="40"/>
      <c r="T36" s="45"/>
    </row>
    <row r="37" spans="1:20" ht="30.75" customHeight="1">
      <c r="A37" s="66" t="str">
        <f>'S6 Maquette'!B37</f>
        <v>UE disciplinaire  4 : L'ethnologie et ses applications professionnelles</v>
      </c>
      <c r="B37" s="43" t="str">
        <f>'S6 Maquette'!C37</f>
        <v>UE</v>
      </c>
      <c r="C37" s="42" t="str">
        <f>'S6 Maquette'!F37</f>
        <v>Modification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>
      <c r="A38" s="43" t="str">
        <f>'S6 Maquette'!B38</f>
        <v xml:space="preserve">Approches professionnelles de l'ethnologie </v>
      </c>
      <c r="B38" s="43" t="str">
        <f>'S6 Maquette'!C38</f>
        <v>ECUE</v>
      </c>
      <c r="C38" s="42" t="str">
        <f>'S6 Maquette'!F38</f>
        <v>Modification</v>
      </c>
      <c r="D38" s="7"/>
      <c r="E38" s="7" t="s">
        <v>293</v>
      </c>
      <c r="F38" s="7" t="s">
        <v>293</v>
      </c>
      <c r="G38" s="40" t="s">
        <v>293</v>
      </c>
      <c r="H38" s="40" t="s">
        <v>293</v>
      </c>
      <c r="I38" s="40" t="s">
        <v>293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>
      <c r="A39" s="43" t="str">
        <f>'S6 Maquette'!B39</f>
        <v>Patrimoine et patrimonialisation</v>
      </c>
      <c r="B39" s="43" t="str">
        <f>'S6 Maquette'!C39</f>
        <v>ECUE</v>
      </c>
      <c r="C39" s="42" t="str">
        <f>'S6 Maquette'!F39</f>
        <v>Modification</v>
      </c>
      <c r="D39" s="7"/>
      <c r="E39" s="7" t="s">
        <v>293</v>
      </c>
      <c r="F39" s="7" t="s">
        <v>293</v>
      </c>
      <c r="G39" s="40" t="s">
        <v>293</v>
      </c>
      <c r="H39" s="40" t="s">
        <v>293</v>
      </c>
      <c r="I39" s="40" t="s">
        <v>293</v>
      </c>
      <c r="J39" s="40"/>
      <c r="K39" s="40" t="s">
        <v>10</v>
      </c>
      <c r="L39" s="40"/>
      <c r="M39" s="40">
        <v>2</v>
      </c>
      <c r="N39" s="40"/>
      <c r="O39" s="40"/>
      <c r="P39" s="40" t="s">
        <v>20</v>
      </c>
      <c r="Q39" s="40" t="s">
        <v>37</v>
      </c>
      <c r="R39" s="40"/>
      <c r="S39" s="40"/>
      <c r="T39" s="45"/>
    </row>
    <row r="40" spans="1:20" ht="30.75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51" priority="23">
      <formula>$C1="Parcours Pédagogique"</formula>
    </cfRule>
    <cfRule type="expression" dxfId="50" priority="24">
      <formula>$C1="BLOC"</formula>
    </cfRule>
    <cfRule type="expression" dxfId="49" priority="25">
      <formula>$C1="OPTION"</formula>
    </cfRule>
  </conditionalFormatting>
  <conditionalFormatting sqref="A16:S29 T16">
    <cfRule type="expression" dxfId="48" priority="28">
      <formula>$C16="Modification MCC"</formula>
    </cfRule>
  </conditionalFormatting>
  <conditionalFormatting sqref="A18:S29 T18">
    <cfRule type="expression" dxfId="47" priority="33">
      <formula>$C18="Modification"</formula>
    </cfRule>
  </conditionalFormatting>
  <conditionalFormatting sqref="A30:S298">
    <cfRule type="expression" dxfId="46" priority="11">
      <formula>$C30="Modification MCC"</formula>
    </cfRule>
  </conditionalFormatting>
  <conditionalFormatting sqref="A30:S300">
    <cfRule type="expression" dxfId="45" priority="12">
      <formula>$C30="Modification"</formula>
    </cfRule>
    <cfRule type="expression" dxfId="44" priority="13">
      <formula>$C30="Création"</formula>
    </cfRule>
    <cfRule type="expression" dxfId="43" priority="14">
      <formula>$C30="Fermeture"</formula>
    </cfRule>
  </conditionalFormatting>
  <conditionalFormatting sqref="B1:S9 B10:E10 J10:S11 B11:D11 B12:M12 P12 B13:L13 B14:N14 P14:S17 B15:M17 B301:S999">
    <cfRule type="expression" dxfId="42" priority="30">
      <formula>$D1="Création"</formula>
    </cfRule>
    <cfRule type="expression" dxfId="41" priority="31">
      <formula>$D1="Fermeture"</formula>
    </cfRule>
  </conditionalFormatting>
  <conditionalFormatting sqref="C1:S999">
    <cfRule type="expression" dxfId="40" priority="1">
      <formula>$B1="Option"</formula>
    </cfRule>
  </conditionalFormatting>
  <conditionalFormatting sqref="J1:J999">
    <cfRule type="expression" dxfId="39" priority="7">
      <formula>$I1="NON"</formula>
    </cfRule>
  </conditionalFormatting>
  <conditionalFormatting sqref="L1:L999">
    <cfRule type="expression" dxfId="38" priority="2">
      <formula>$K1="CCI (CC Intégral)"</formula>
    </cfRule>
    <cfRule type="expression" dxfId="37" priority="3">
      <formula>$K1="CT (Contrôle terminal)"</formula>
    </cfRule>
  </conditionalFormatting>
  <conditionalFormatting sqref="L18:L300">
    <cfRule type="expression" dxfId="36" priority="9">
      <formula>$K1="CT (Contrôle terminal)"</formula>
    </cfRule>
    <cfRule type="expression" dxfId="35" priority="10">
      <formula>$K1="CCI (CC Intégral)"</formula>
    </cfRule>
  </conditionalFormatting>
  <conditionalFormatting sqref="M1:M999">
    <cfRule type="expression" dxfId="34" priority="8">
      <formula>$K1="CT (Contrôle terminal)"</formula>
    </cfRule>
  </conditionalFormatting>
  <conditionalFormatting sqref="M18">
    <cfRule type="expression" dxfId="33" priority="26">
      <formula>$K1="CT (Contrôle terminal)"</formula>
    </cfRule>
  </conditionalFormatting>
  <conditionalFormatting sqref="N1:O999">
    <cfRule type="expression" dxfId="32" priority="6">
      <formula>$K1="CCI (CC Intégral)"</formula>
    </cfRule>
  </conditionalFormatting>
  <conditionalFormatting sqref="P14:S17 B15:M17 B1:S9 J10:S11 B12:M12 B14:N14 B301:S999 B13:L13 B10:E10 B11:D11 P12">
    <cfRule type="expression" dxfId="31" priority="29">
      <formula>$D1="Modification"</formula>
    </cfRule>
  </conditionalFormatting>
  <conditionalFormatting sqref="Q1:R999">
    <cfRule type="expression" dxfId="30" priority="4">
      <formula>$P1="Autres"</formula>
    </cfRule>
  </conditionalFormatting>
  <conditionalFormatting sqref="S1:S999">
    <cfRule type="expression" dxfId="29" priority="5">
      <formula>$P1="CT (Contrôle terminal)"</formula>
    </cfRule>
  </conditionalFormatting>
  <conditionalFormatting sqref="T18 A18:S29">
    <cfRule type="expression" dxfId="28" priority="34">
      <formula>$C18="Création"</formula>
    </cfRule>
    <cfRule type="expression" dxfId="27" priority="35">
      <formula>$C18="Fermeture"</formula>
    </cfRule>
  </conditionalFormatting>
  <conditionalFormatting sqref="T18">
    <cfRule type="expression" dxfId="26" priority="19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DD31-BFB3-4899-86E1-E1A1D836F58E}">
  <dimension ref="A1:T300"/>
  <sheetViews>
    <sheetView topLeftCell="A24" workbookViewId="0">
      <selection activeCell="J38" sqref="J38:J39"/>
    </sheetView>
  </sheetViews>
  <sheetFormatPr defaultColWidth="11.42578125" defaultRowHeight="15"/>
  <cols>
    <col min="1" max="1" width="39" style="16" customWidth="1"/>
    <col min="2" max="2" width="50.570312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5703125" style="16" customWidth="1"/>
    <col min="8" max="8" width="27.140625" style="16" customWidth="1"/>
    <col min="9" max="9" width="35.42578125" style="16" customWidth="1"/>
    <col min="10" max="10" width="19.42578125" style="16" customWidth="1"/>
    <col min="11" max="11" width="40.5703125" style="16" customWidth="1"/>
    <col min="12" max="12" width="31.5703125" style="16" customWidth="1"/>
    <col min="13" max="13" width="22.42578125" style="16" customWidth="1"/>
    <col min="14" max="15" width="20.42578125" style="16" customWidth="1"/>
    <col min="16" max="16" width="21.85546875" style="16" customWidth="1"/>
    <col min="17" max="17" width="20.42578125" style="16" customWidth="1"/>
    <col min="18" max="18" width="17.42578125" style="16" customWidth="1"/>
    <col min="19" max="19" width="44" style="16" customWidth="1"/>
    <col min="20" max="20" width="46.42578125" style="16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45" customHeight="1">
      <c r="A7" s="139" t="s">
        <v>217</v>
      </c>
      <c r="B7" s="103" t="str">
        <f>'[1]Fiche Générale'!B3</f>
        <v>Portail_SHS</v>
      </c>
      <c r="C7" s="106" t="s">
        <v>268</v>
      </c>
      <c r="D7" s="106"/>
      <c r="E7" s="142" t="str">
        <f>'[1]Fiche Générale'!B4</f>
        <v>Sciences de l'homme, anthropologie, ethnologie</v>
      </c>
      <c r="F7" s="143"/>
      <c r="G7" s="106" t="s">
        <v>269</v>
      </c>
      <c r="H7" s="103" t="str">
        <f>'[1]Fiche Générale'!B5</f>
        <v>HPSHS18</v>
      </c>
      <c r="I7" s="103"/>
      <c r="J7" s="38"/>
      <c r="K7" s="21"/>
    </row>
    <row r="8" spans="1:19" ht="14.45" customHeight="1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45" customHeight="1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45" customHeight="1">
      <c r="A10" s="140"/>
      <c r="B10" s="103"/>
      <c r="C10" s="113" t="s">
        <v>220</v>
      </c>
      <c r="D10" s="113"/>
      <c r="E10" s="117">
        <f>'[1]Fiche Générale'!B9</f>
        <v>0</v>
      </c>
      <c r="F10" s="118"/>
      <c r="G10" s="118"/>
      <c r="H10" s="118"/>
      <c r="I10" s="119"/>
      <c r="J10" s="39"/>
      <c r="K10" s="21"/>
    </row>
    <row r="11" spans="1:19" ht="14.45" customHeight="1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>
      <c r="C12" s="16"/>
      <c r="I12" s="35"/>
      <c r="J12" s="35"/>
      <c r="M12" s="109" t="s">
        <v>270</v>
      </c>
      <c r="N12" s="110"/>
      <c r="O12" s="123"/>
      <c r="P12" s="109" t="s">
        <v>271</v>
      </c>
      <c r="Q12" s="110"/>
      <c r="R12" s="110"/>
      <c r="S12" s="123"/>
    </row>
    <row r="13" spans="1:19">
      <c r="A13" s="125" t="s">
        <v>221</v>
      </c>
      <c r="B13" s="127" t="str">
        <f>'[1]S6 Maquette'!B13:B14</f>
        <v>3 ème Année de Licence</v>
      </c>
      <c r="C13" s="127"/>
      <c r="D13" s="125" t="s">
        <v>272</v>
      </c>
      <c r="E13" s="127">
        <f>'[1]S6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273</v>
      </c>
      <c r="N14" s="109" t="s">
        <v>274</v>
      </c>
      <c r="O14" s="123"/>
      <c r="P14" s="104"/>
      <c r="Q14" s="130"/>
      <c r="R14" s="133"/>
      <c r="S14" s="125"/>
    </row>
    <row r="15" spans="1:19">
      <c r="A15" s="125" t="s">
        <v>275</v>
      </c>
      <c r="B15" s="135" t="str">
        <f>'[1]S6 Maquette'!B15:B16</f>
        <v>Semestre 6</v>
      </c>
      <c r="C15" s="136"/>
      <c r="D15" s="125" t="s">
        <v>276</v>
      </c>
      <c r="E15" s="127">
        <f>'[1]S6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>
      <c r="L17" s="17"/>
      <c r="M17" s="105"/>
      <c r="N17" s="111"/>
      <c r="O17" s="124"/>
      <c r="P17" s="104"/>
      <c r="Q17" s="132"/>
      <c r="R17" s="133"/>
      <c r="S17" s="126"/>
    </row>
    <row r="18" spans="1:20" ht="59.45" customHeight="1">
      <c r="A18" s="3" t="s">
        <v>277</v>
      </c>
      <c r="B18" s="36" t="s">
        <v>278</v>
      </c>
      <c r="C18" s="3" t="s">
        <v>5</v>
      </c>
      <c r="D18" s="3" t="s">
        <v>279</v>
      </c>
      <c r="E18" s="3" t="s">
        <v>280</v>
      </c>
      <c r="F18" s="3" t="s">
        <v>281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278</v>
      </c>
      <c r="O18" s="3" t="s">
        <v>289</v>
      </c>
      <c r="P18" s="3" t="s">
        <v>290</v>
      </c>
      <c r="Q18" s="3" t="s">
        <v>278</v>
      </c>
      <c r="R18" s="3" t="s">
        <v>289</v>
      </c>
      <c r="S18" s="4" t="s">
        <v>291</v>
      </c>
      <c r="T18" s="4" t="s">
        <v>292</v>
      </c>
    </row>
    <row r="19" spans="1:20" ht="30.75" customHeight="1">
      <c r="A19" s="54" t="str">
        <f>'[1]S6 Maquette'!B19</f>
        <v xml:space="preserve">UE Competences transversales 6 </v>
      </c>
      <c r="B19" s="55" t="str">
        <f>'[1]S6 Maquette'!C19</f>
        <v>UE</v>
      </c>
      <c r="C19" s="56">
        <f>'[1]S6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'[1]S6 Maquette'!B20</f>
        <v>Competences numeriques 3</v>
      </c>
      <c r="B20" s="55" t="str">
        <f>'[1]S6 Maquette'!C20</f>
        <v>ECUE</v>
      </c>
      <c r="C20" s="56">
        <f>'[1]S6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'[1]S6 Maquette'!B21</f>
        <v xml:space="preserve">Competences informationnelles 3 </v>
      </c>
      <c r="B21" s="55" t="str">
        <f>'[1]S6 Maquette'!C21</f>
        <v>ECUE</v>
      </c>
      <c r="C21" s="56">
        <f>'[1]S6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'[1]S6 Maquette'!B22</f>
        <v xml:space="preserve">Langue vivante-6 </v>
      </c>
      <c r="B22" s="55" t="str">
        <f>'[1]S6 Maquette'!C22</f>
        <v>BLOC</v>
      </c>
      <c r="C22" s="56">
        <f>'[1]S6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'[1]S6 Maquette'!B23</f>
        <v>Min 1 Max 1</v>
      </c>
      <c r="B23" s="55" t="str">
        <f>'[1]S6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'[1]S6 Maquette'!B24</f>
        <v xml:space="preserve">Anglais 6 </v>
      </c>
      <c r="B24" s="55" t="str">
        <f>'[1]S6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'[1]S6 Maquette'!B25</f>
        <v xml:space="preserve">Espagnol 6 </v>
      </c>
      <c r="B25" s="55" t="str">
        <f>'[1]S6 Maquette'!C25</f>
        <v>ECUE</v>
      </c>
      <c r="C25" s="56">
        <f>'[1]S6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'[1]S6 Maquette'!B26</f>
        <v xml:space="preserve">Italien 6 </v>
      </c>
      <c r="B26" s="55" t="str">
        <f>'[1]S6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66" t="str">
        <f>'[1]S6 Maquette'!B27</f>
        <v>UE disciplinaire 1 : Territoires, sociétés et environnement</v>
      </c>
      <c r="B27" s="43" t="str">
        <f>'[1]S6 Maquette'!C27</f>
        <v>UE</v>
      </c>
      <c r="C27" s="42" t="str">
        <f>'[1]S6 Maquette'!F27</f>
        <v>Modification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'[1]S6 Maquette'!B28</f>
        <v>Géoprospectives territoriales</v>
      </c>
      <c r="B28" s="43" t="str">
        <f>'[1]S6 Maquette'!C28</f>
        <v>ECUE</v>
      </c>
      <c r="C28" s="42">
        <f>'[1]S6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68" t="s">
        <v>314</v>
      </c>
    </row>
    <row r="29" spans="1:20" ht="30.75" customHeight="1">
      <c r="A29" s="43" t="str">
        <f>'[1]S6 Maquette'!B29</f>
        <v>Ville intelligente</v>
      </c>
      <c r="B29" s="43" t="str">
        <f>'[1]S6 Maquette'!C29</f>
        <v>ECUE</v>
      </c>
      <c r="C29" s="42">
        <f>'[1]S6 Maquette'!F29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68" t="s">
        <v>314</v>
      </c>
    </row>
    <row r="30" spans="1:20" ht="30.75" customHeight="1">
      <c r="A30" s="43" t="str">
        <f>'[1]S6 Maquette'!B30</f>
        <v>Sociétés et environnement durable</v>
      </c>
      <c r="B30" s="43" t="str">
        <f>'[1]S6 Maquette'!C30</f>
        <v>ECUE</v>
      </c>
      <c r="C30" s="42" t="str">
        <f>'[1]S6 Maquette'!F30</f>
        <v>Modification</v>
      </c>
      <c r="D30" s="7"/>
      <c r="E30" s="7" t="s">
        <v>293</v>
      </c>
      <c r="F30" s="7" t="s">
        <v>293</v>
      </c>
      <c r="G30" s="40" t="s">
        <v>293</v>
      </c>
      <c r="H30" s="40" t="s">
        <v>293</v>
      </c>
      <c r="I30" s="40" t="s">
        <v>293</v>
      </c>
      <c r="J30" s="40"/>
      <c r="K30" s="40" t="s">
        <v>20</v>
      </c>
      <c r="L30" s="40"/>
      <c r="M30" s="40">
        <v>2</v>
      </c>
      <c r="N30" s="40" t="s">
        <v>37</v>
      </c>
      <c r="O30" s="40"/>
      <c r="P30" s="40" t="s">
        <v>20</v>
      </c>
      <c r="Q30" s="40" t="s">
        <v>37</v>
      </c>
      <c r="R30" s="40"/>
      <c r="S30" s="40"/>
      <c r="T30" s="45"/>
    </row>
    <row r="31" spans="1:20" ht="30.75" customHeight="1">
      <c r="A31" s="66" t="str">
        <f>'[1]S6 Maquette'!B31</f>
        <v>UE disciplinaire 2 : Emotions et formes d'expression</v>
      </c>
      <c r="B31" s="43" t="str">
        <f>'[1]S6 Maquette'!C31</f>
        <v>UE</v>
      </c>
      <c r="C31" s="42" t="str">
        <f>'[1]S6 Maquette'!F31</f>
        <v>Modification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 t="s">
        <v>72</v>
      </c>
      <c r="T31" s="45"/>
    </row>
    <row r="32" spans="1:20" ht="30.75" customHeight="1">
      <c r="A32" s="43" t="str">
        <f>'[1]S6 Maquette'!B32</f>
        <v>Anthropologie des émotions</v>
      </c>
      <c r="B32" s="43" t="str">
        <f>'[1]S6 Maquette'!C32</f>
        <v>ECUE</v>
      </c>
      <c r="C32" s="42" t="str">
        <f>'[1]S6 Maquette'!F32</f>
        <v>Modification</v>
      </c>
      <c r="D32" s="7"/>
      <c r="E32" s="7" t="s">
        <v>293</v>
      </c>
      <c r="F32" s="7" t="s">
        <v>293</v>
      </c>
      <c r="G32" s="40" t="s">
        <v>293</v>
      </c>
      <c r="H32" s="40" t="s">
        <v>293</v>
      </c>
      <c r="I32" s="40" t="s">
        <v>293</v>
      </c>
      <c r="J32" s="40"/>
      <c r="K32" s="40" t="s">
        <v>20</v>
      </c>
      <c r="L32" s="40"/>
      <c r="M32" s="40">
        <v>2</v>
      </c>
      <c r="N32" s="40" t="s">
        <v>37</v>
      </c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>
      <c r="A33" s="43" t="str">
        <f>'[1]S6 Maquette'!B33</f>
        <v>Ethnoscénologie</v>
      </c>
      <c r="B33" s="43" t="str">
        <f>'[1]S6 Maquette'!C33</f>
        <v>ECUE</v>
      </c>
      <c r="C33" s="42" t="str">
        <f>'[1]S6 Maquette'!F33</f>
        <v>Modification</v>
      </c>
      <c r="D33" s="7"/>
      <c r="E33" s="7"/>
      <c r="F33" s="7"/>
      <c r="G33" s="40"/>
      <c r="H33" s="40"/>
      <c r="I33" s="40"/>
      <c r="J33" s="40"/>
      <c r="K33" s="65"/>
      <c r="L33" s="40"/>
      <c r="M33" s="40"/>
      <c r="N33" s="40"/>
      <c r="O33" s="40"/>
      <c r="P33" s="65"/>
      <c r="Q33" s="65"/>
      <c r="R33" s="40"/>
      <c r="S33" s="40"/>
      <c r="T33" s="68" t="s">
        <v>294</v>
      </c>
    </row>
    <row r="34" spans="1:20" ht="30.75" customHeight="1">
      <c r="A34" s="66" t="str">
        <f>'[1]S6 Maquette'!B34</f>
        <v>UE disciplinaire 3 : Du terrain à la production des savoirs</v>
      </c>
      <c r="B34" s="43" t="str">
        <f>'[1]S6 Maquette'!C34</f>
        <v>UE</v>
      </c>
      <c r="C34" s="42" t="str">
        <f>'[1]S6 Maquette'!F34</f>
        <v>Modification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75" customHeight="1">
      <c r="A35" s="43" t="str">
        <f>'[1]S6 Maquette'!B35</f>
        <v>Méthodologie de l'enquête 3</v>
      </c>
      <c r="B35" s="43" t="str">
        <f>'[1]S6 Maquette'!C35</f>
        <v>ECUE</v>
      </c>
      <c r="C35" s="42" t="str">
        <f>'[1]S6 Maquette'!F35</f>
        <v>Modification</v>
      </c>
      <c r="D35" s="7"/>
      <c r="E35" s="7" t="s">
        <v>293</v>
      </c>
      <c r="F35" s="7" t="s">
        <v>293</v>
      </c>
      <c r="G35" s="40" t="s">
        <v>293</v>
      </c>
      <c r="H35" s="40" t="s">
        <v>293</v>
      </c>
      <c r="I35" s="40" t="s">
        <v>315</v>
      </c>
      <c r="J35" s="40"/>
      <c r="K35" s="40" t="s">
        <v>20</v>
      </c>
      <c r="L35" s="40"/>
      <c r="M35" s="40">
        <v>2</v>
      </c>
      <c r="N35" s="40" t="s">
        <v>37</v>
      </c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>
      <c r="A36" s="43" t="str">
        <f>'[1]S6 Maquette'!B36</f>
        <v>Stage</v>
      </c>
      <c r="B36" s="43" t="str">
        <f>'[1]S6 Maquette'!C36</f>
        <v>ECUE</v>
      </c>
      <c r="C36" s="42" t="str">
        <f>'[1]S6 Maquette'!F36</f>
        <v>Modification</v>
      </c>
      <c r="D36" s="7"/>
      <c r="E36" s="7" t="s">
        <v>293</v>
      </c>
      <c r="F36" s="7" t="s">
        <v>293</v>
      </c>
      <c r="G36" s="40" t="s">
        <v>293</v>
      </c>
      <c r="H36" s="40" t="s">
        <v>293</v>
      </c>
      <c r="I36" s="40" t="s">
        <v>315</v>
      </c>
      <c r="J36" s="40"/>
      <c r="K36" s="40" t="s">
        <v>20</v>
      </c>
      <c r="L36" s="40"/>
      <c r="M36" s="40"/>
      <c r="N36" s="40" t="s">
        <v>37</v>
      </c>
      <c r="O36" s="40"/>
      <c r="P36" s="40" t="s">
        <v>20</v>
      </c>
      <c r="Q36" s="40" t="s">
        <v>37</v>
      </c>
      <c r="R36" s="40"/>
      <c r="S36" s="40"/>
      <c r="T36" s="45"/>
    </row>
    <row r="37" spans="1:20" ht="30.75" customHeight="1">
      <c r="A37" s="66" t="str">
        <f>'[1]S6 Maquette'!B37</f>
        <v>UE disciplinaire  4 : L'ethnologie et ses applications professionnelles</v>
      </c>
      <c r="B37" s="43" t="str">
        <f>'[1]S6 Maquette'!C37</f>
        <v>UE</v>
      </c>
      <c r="C37" s="42" t="str">
        <f>'[1]S6 Maquette'!F37</f>
        <v>Modification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>
      <c r="A38" s="43" t="str">
        <f>'[1]S6 Maquette'!B38</f>
        <v xml:space="preserve">Approches professionnelles de l'ethnologie </v>
      </c>
      <c r="B38" s="43" t="str">
        <f>'[1]S6 Maquette'!C38</f>
        <v>ECUE</v>
      </c>
      <c r="C38" s="42" t="str">
        <f>'[1]S6 Maquette'!F38</f>
        <v>Modification</v>
      </c>
      <c r="D38" s="7"/>
      <c r="E38" s="7" t="s">
        <v>293</v>
      </c>
      <c r="F38" s="7" t="s">
        <v>293</v>
      </c>
      <c r="G38" s="40" t="s">
        <v>293</v>
      </c>
      <c r="H38" s="40" t="s">
        <v>293</v>
      </c>
      <c r="I38" s="40" t="s">
        <v>293</v>
      </c>
      <c r="J38" s="40"/>
      <c r="K38" s="40" t="s">
        <v>20</v>
      </c>
      <c r="L38" s="40"/>
      <c r="M38" s="40">
        <v>2</v>
      </c>
      <c r="N38" s="40" t="s">
        <v>37</v>
      </c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>
      <c r="A39" s="43" t="str">
        <f>'[1]S6 Maquette'!B39</f>
        <v>Patrimoine et patrimonialisation</v>
      </c>
      <c r="B39" s="43" t="str">
        <f>'[1]S6 Maquette'!C39</f>
        <v>ECUE</v>
      </c>
      <c r="C39" s="42" t="str">
        <f>'[1]S6 Maquette'!F39</f>
        <v>Modification</v>
      </c>
      <c r="D39" s="7"/>
      <c r="E39" s="7" t="s">
        <v>293</v>
      </c>
      <c r="F39" s="7" t="s">
        <v>293</v>
      </c>
      <c r="G39" s="40" t="s">
        <v>293</v>
      </c>
      <c r="H39" s="40" t="s">
        <v>293</v>
      </c>
      <c r="I39" s="40" t="s">
        <v>293</v>
      </c>
      <c r="J39" s="40"/>
      <c r="K39" s="40" t="s">
        <v>20</v>
      </c>
      <c r="L39" s="40"/>
      <c r="M39" s="40">
        <v>2</v>
      </c>
      <c r="N39" s="40" t="s">
        <v>37</v>
      </c>
      <c r="O39" s="40"/>
      <c r="P39" s="40" t="s">
        <v>20</v>
      </c>
      <c r="Q39" s="40" t="s">
        <v>37</v>
      </c>
      <c r="R39" s="40"/>
      <c r="S39" s="40"/>
      <c r="T39" s="45"/>
    </row>
    <row r="40" spans="1:20" ht="30.75" customHeight="1">
      <c r="A40" s="43">
        <f>'[1]S6 Maquette'!B40</f>
        <v>0</v>
      </c>
      <c r="B40" s="43">
        <f>'[1]S6 Maquette'!C40</f>
        <v>0</v>
      </c>
      <c r="C40" s="42">
        <f>'[1]S6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>
        <f>'[1]S6 Maquette'!B41</f>
        <v>0</v>
      </c>
      <c r="B41" s="43">
        <f>'[1]S6 Maquette'!C41</f>
        <v>0</v>
      </c>
      <c r="C41" s="42">
        <f>'[1]S6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>
        <f>'[1]S6 Maquette'!B42</f>
        <v>0</v>
      </c>
      <c r="B42" s="43">
        <f>'[1]S6 Maquette'!C42</f>
        <v>0</v>
      </c>
      <c r="C42" s="42">
        <f>'[1]S6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'[1]S6 Maquette'!B43</f>
        <v>0</v>
      </c>
      <c r="B43" s="43">
        <f>'[1]S6 Maquette'!C43</f>
        <v>0</v>
      </c>
      <c r="C43" s="42">
        <f>'[1]S6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'[1]S6 Maquette'!B44</f>
        <v>0</v>
      </c>
      <c r="B44" s="43">
        <f>'[1]S6 Maquette'!C44</f>
        <v>0</v>
      </c>
      <c r="C44" s="42">
        <f>'[1]S6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'[1]S6 Maquette'!B45</f>
        <v>0</v>
      </c>
      <c r="B45" s="43">
        <f>'[1]S6 Maquette'!C45</f>
        <v>0</v>
      </c>
      <c r="C45" s="42">
        <f>'[1]S6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'[1]S6 Maquette'!B46</f>
        <v>0</v>
      </c>
      <c r="B46" s="43">
        <f>'[1]S6 Maquette'!C46</f>
        <v>0</v>
      </c>
      <c r="C46" s="42">
        <f>'[1]S6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'[1]S6 Maquette'!B47</f>
        <v>0</v>
      </c>
      <c r="B47" s="43">
        <f>'[1]S6 Maquette'!C47</f>
        <v>0</v>
      </c>
      <c r="C47" s="42">
        <f>'[1]S6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'[1]S6 Maquette'!B48</f>
        <v>0</v>
      </c>
      <c r="B48" s="43">
        <f>'[1]S6 Maquette'!C48</f>
        <v>0</v>
      </c>
      <c r="C48" s="42">
        <f>'[1]S6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'[1]S6 Maquette'!B49</f>
        <v>0</v>
      </c>
      <c r="B49" s="43">
        <f>'[1]S6 Maquette'!C49</f>
        <v>0</v>
      </c>
      <c r="C49" s="42">
        <f>'[1]S6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'[1]S6 Maquette'!B50</f>
        <v>0</v>
      </c>
      <c r="B50" s="43">
        <f>'[1]S6 Maquette'!C50</f>
        <v>0</v>
      </c>
      <c r="C50" s="42">
        <f>'[1]S6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'[1]S6 Maquette'!B51</f>
        <v>0</v>
      </c>
      <c r="B51" s="43">
        <f>'[1]S6 Maquette'!C51</f>
        <v>0</v>
      </c>
      <c r="C51" s="42">
        <f>'[1]S6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'[1]S6 Maquette'!B52</f>
        <v>0</v>
      </c>
      <c r="B52" s="43">
        <f>'[1]S6 Maquette'!C52</f>
        <v>0</v>
      </c>
      <c r="C52" s="42">
        <f>'[1]S6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'[1]S6 Maquette'!B53</f>
        <v>0</v>
      </c>
      <c r="B53" s="43">
        <f>'[1]S6 Maquette'!C53</f>
        <v>0</v>
      </c>
      <c r="C53" s="42">
        <f>'[1]S6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'[1]S6 Maquette'!B54</f>
        <v>0</v>
      </c>
      <c r="B54" s="43">
        <f>'[1]S6 Maquette'!C54</f>
        <v>0</v>
      </c>
      <c r="C54" s="42">
        <f>'[1]S6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'[1]S6 Maquette'!B55</f>
        <v>0</v>
      </c>
      <c r="B55" s="43">
        <f>'[1]S6 Maquette'!C55</f>
        <v>0</v>
      </c>
      <c r="C55" s="42">
        <f>'[1]S6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'[1]S6 Maquette'!B56</f>
        <v>0</v>
      </c>
      <c r="B56" s="43">
        <f>'[1]S6 Maquette'!C56</f>
        <v>0</v>
      </c>
      <c r="C56" s="42">
        <f>'[1]S6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'[1]S6 Maquette'!B57</f>
        <v>0</v>
      </c>
      <c r="B57" s="43">
        <f>'[1]S6 Maquette'!C57</f>
        <v>0</v>
      </c>
      <c r="C57" s="42">
        <f>'[1]S6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'[1]S6 Maquette'!B58</f>
        <v>0</v>
      </c>
      <c r="B58" s="43">
        <f>'[1]S6 Maquette'!C58</f>
        <v>0</v>
      </c>
      <c r="C58" s="42">
        <f>'[1]S6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'[1]S6 Maquette'!B59</f>
        <v>0</v>
      </c>
      <c r="B59" s="43">
        <f>'[1]S6 Maquette'!C59</f>
        <v>0</v>
      </c>
      <c r="C59" s="42">
        <f>'[1]S6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'[1]S6 Maquette'!B60</f>
        <v>0</v>
      </c>
      <c r="B60" s="43">
        <f>'[1]S6 Maquette'!C60</f>
        <v>0</v>
      </c>
      <c r="C60" s="42">
        <f>'[1]S6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'[1]S6 Maquette'!B61</f>
        <v>0</v>
      </c>
      <c r="B61" s="43">
        <f>'[1]S6 Maquette'!C61</f>
        <v>0</v>
      </c>
      <c r="C61" s="42">
        <f>'[1]S6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'[1]S6 Maquette'!B62</f>
        <v>0</v>
      </c>
      <c r="B62" s="43">
        <f>'[1]S6 Maquette'!C62</f>
        <v>0</v>
      </c>
      <c r="C62" s="42">
        <f>'[1]S6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'[1]S6 Maquette'!B63</f>
        <v>0</v>
      </c>
      <c r="B63" s="43">
        <f>'[1]S6 Maquette'!C63</f>
        <v>0</v>
      </c>
      <c r="C63" s="42">
        <f>'[1]S6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'[1]S6 Maquette'!B64</f>
        <v>0</v>
      </c>
      <c r="B64" s="43">
        <f>'[1]S6 Maquette'!C64</f>
        <v>0</v>
      </c>
      <c r="C64" s="42">
        <f>'[1]S6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'[1]S6 Maquette'!B65</f>
        <v>0</v>
      </c>
      <c r="B65" s="43">
        <f>'[1]S6 Maquette'!C65</f>
        <v>0</v>
      </c>
      <c r="C65" s="42">
        <f>'[1]S6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'[1]S6 Maquette'!B66</f>
        <v>0</v>
      </c>
      <c r="B66" s="43">
        <f>'[1]S6 Maquette'!C66</f>
        <v>0</v>
      </c>
      <c r="C66" s="42">
        <f>'[1]S6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'[1]S6 Maquette'!B67</f>
        <v>0</v>
      </c>
      <c r="B67" s="43">
        <f>'[1]S6 Maquette'!C67</f>
        <v>0</v>
      </c>
      <c r="C67" s="42">
        <f>'[1]S6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'[1]S6 Maquette'!B68</f>
        <v>0</v>
      </c>
      <c r="B68" s="43">
        <f>'[1]S6 Maquette'!C68</f>
        <v>0</v>
      </c>
      <c r="C68" s="42">
        <f>'[1]S6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'[1]S6 Maquette'!B69</f>
        <v>0</v>
      </c>
      <c r="B69" s="43">
        <f>'[1]S6 Maquette'!C69</f>
        <v>0</v>
      </c>
      <c r="C69" s="42">
        <f>'[1]S6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'[1]S6 Maquette'!B70</f>
        <v>0</v>
      </c>
      <c r="B70" s="43">
        <f>'[1]S6 Maquette'!C70</f>
        <v>0</v>
      </c>
      <c r="C70" s="42">
        <f>'[1]S6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'[1]S6 Maquette'!B71</f>
        <v>0</v>
      </c>
      <c r="B71" s="43">
        <f>'[1]S6 Maquette'!C71</f>
        <v>0</v>
      </c>
      <c r="C71" s="42">
        <f>'[1]S6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'[1]S6 Maquette'!B72</f>
        <v>0</v>
      </c>
      <c r="B72" s="43">
        <f>'[1]S6 Maquette'!C72</f>
        <v>0</v>
      </c>
      <c r="C72" s="42">
        <f>'[1]S6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'[1]S6 Maquette'!B73</f>
        <v>0</v>
      </c>
      <c r="B73" s="43">
        <f>'[1]S6 Maquette'!C73</f>
        <v>0</v>
      </c>
      <c r="C73" s="42">
        <f>'[1]S6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'[1]S6 Maquette'!B74</f>
        <v>0</v>
      </c>
      <c r="B74" s="43">
        <f>'[1]S6 Maquette'!C74</f>
        <v>0</v>
      </c>
      <c r="C74" s="42">
        <f>'[1]S6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'[1]S6 Maquette'!B75</f>
        <v>0</v>
      </c>
      <c r="B75" s="43">
        <f>'[1]S6 Maquette'!C75</f>
        <v>0</v>
      </c>
      <c r="C75" s="42">
        <f>'[1]S6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'[1]S6 Maquette'!B76</f>
        <v>0</v>
      </c>
      <c r="B76" s="43">
        <f>'[1]S6 Maquette'!C76</f>
        <v>0</v>
      </c>
      <c r="C76" s="42">
        <f>'[1]S6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'[1]S6 Maquette'!B77</f>
        <v>0</v>
      </c>
      <c r="B77" s="43">
        <f>'[1]S6 Maquette'!C77</f>
        <v>0</v>
      </c>
      <c r="C77" s="42">
        <f>'[1]S6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'[1]S6 Maquette'!B78</f>
        <v>0</v>
      </c>
      <c r="B78" s="43">
        <f>'[1]S6 Maquette'!C78</f>
        <v>0</v>
      </c>
      <c r="C78" s="42">
        <f>'[1]S6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'[1]S6 Maquette'!B79</f>
        <v>0</v>
      </c>
      <c r="B79" s="43">
        <f>'[1]S6 Maquette'!C79</f>
        <v>0</v>
      </c>
      <c r="C79" s="42">
        <f>'[1]S6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'[1]S6 Maquette'!B80</f>
        <v>0</v>
      </c>
      <c r="B80" s="43">
        <f>'[1]S6 Maquette'!C80</f>
        <v>0</v>
      </c>
      <c r="C80" s="42">
        <f>'[1]S6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'[1]S6 Maquette'!B81</f>
        <v>0</v>
      </c>
      <c r="B81" s="43">
        <f>'[1]S6 Maquette'!C81</f>
        <v>0</v>
      </c>
      <c r="C81" s="42">
        <f>'[1]S6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'[1]S6 Maquette'!B82</f>
        <v>0</v>
      </c>
      <c r="B82" s="43">
        <f>'[1]S6 Maquette'!C82</f>
        <v>0</v>
      </c>
      <c r="C82" s="42">
        <f>'[1]S6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'[1]S6 Maquette'!B83</f>
        <v>0</v>
      </c>
      <c r="B83" s="43">
        <f>'[1]S6 Maquette'!C83</f>
        <v>0</v>
      </c>
      <c r="C83" s="42">
        <f>'[1]S6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'[1]S6 Maquette'!B84</f>
        <v>0</v>
      </c>
      <c r="B84" s="43">
        <f>'[1]S6 Maquette'!C84</f>
        <v>0</v>
      </c>
      <c r="C84" s="42">
        <f>'[1]S6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'[1]S6 Maquette'!B85</f>
        <v>0</v>
      </c>
      <c r="B85" s="43">
        <f>'[1]S6 Maquette'!C85</f>
        <v>0</v>
      </c>
      <c r="C85" s="42">
        <f>'[1]S6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'[1]S6 Maquette'!B86</f>
        <v>0</v>
      </c>
      <c r="B86" s="43">
        <f>'[1]S6 Maquette'!C86</f>
        <v>0</v>
      </c>
      <c r="C86" s="42">
        <f>'[1]S6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'[1]S6 Maquette'!B87</f>
        <v>0</v>
      </c>
      <c r="B87" s="43">
        <f>'[1]S6 Maquette'!C87</f>
        <v>0</v>
      </c>
      <c r="C87" s="42">
        <f>'[1]S6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'[1]S6 Maquette'!B88</f>
        <v>0</v>
      </c>
      <c r="B88" s="43">
        <f>'[1]S6 Maquette'!C88</f>
        <v>0</v>
      </c>
      <c r="C88" s="42">
        <f>'[1]S6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'[1]S6 Maquette'!B89</f>
        <v>0</v>
      </c>
      <c r="B89" s="43">
        <f>'[1]S6 Maquette'!C89</f>
        <v>0</v>
      </c>
      <c r="C89" s="42">
        <f>'[1]S6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'[1]S6 Maquette'!B90</f>
        <v>0</v>
      </c>
      <c r="B90" s="43">
        <f>'[1]S6 Maquette'!C90</f>
        <v>0</v>
      </c>
      <c r="C90" s="42">
        <f>'[1]S6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'[1]S6 Maquette'!B91</f>
        <v>0</v>
      </c>
      <c r="B91" s="43">
        <f>'[1]S6 Maquette'!C91</f>
        <v>0</v>
      </c>
      <c r="C91" s="42">
        <f>'[1]S6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'[1]S6 Maquette'!B92</f>
        <v>0</v>
      </c>
      <c r="B92" s="43">
        <f>'[1]S6 Maquette'!C92</f>
        <v>0</v>
      </c>
      <c r="C92" s="42">
        <f>'[1]S6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'[1]S6 Maquette'!B93</f>
        <v>0</v>
      </c>
      <c r="B93" s="43">
        <f>'[1]S6 Maquette'!C93</f>
        <v>0</v>
      </c>
      <c r="C93" s="42">
        <f>'[1]S6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'[1]S6 Maquette'!B94</f>
        <v>0</v>
      </c>
      <c r="B94" s="43">
        <f>'[1]S6 Maquette'!C94</f>
        <v>0</v>
      </c>
      <c r="C94" s="42">
        <f>'[1]S6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'[1]S6 Maquette'!B95</f>
        <v>0</v>
      </c>
      <c r="B95" s="43">
        <f>'[1]S6 Maquette'!C95</f>
        <v>0</v>
      </c>
      <c r="C95" s="42">
        <f>'[1]S6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'[1]S6 Maquette'!B96</f>
        <v>0</v>
      </c>
      <c r="B96" s="43">
        <f>'[1]S6 Maquette'!C96</f>
        <v>0</v>
      </c>
      <c r="C96" s="42">
        <f>'[1]S6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'[1]S6 Maquette'!B97</f>
        <v>0</v>
      </c>
      <c r="B97" s="43">
        <f>'[1]S6 Maquette'!C97</f>
        <v>0</v>
      </c>
      <c r="C97" s="42">
        <f>'[1]S6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'[1]S6 Maquette'!B98</f>
        <v>0</v>
      </c>
      <c r="B98" s="43">
        <f>'[1]S6 Maquette'!C98</f>
        <v>0</v>
      </c>
      <c r="C98" s="42">
        <f>'[1]S6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'[1]S6 Maquette'!B99</f>
        <v>0</v>
      </c>
      <c r="B99" s="43">
        <f>'[1]S6 Maquette'!C99</f>
        <v>0</v>
      </c>
      <c r="C99" s="42">
        <f>'[1]S6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'[1]S6 Maquette'!B100</f>
        <v>0</v>
      </c>
      <c r="B100" s="43">
        <f>'[1]S6 Maquette'!C100</f>
        <v>0</v>
      </c>
      <c r="C100" s="42">
        <f>'[1]S6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'[1]S6 Maquette'!B101</f>
        <v>0</v>
      </c>
      <c r="B101" s="43">
        <f>'[1]S6 Maquette'!C101</f>
        <v>0</v>
      </c>
      <c r="C101" s="42">
        <f>'[1]S6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'[1]S6 Maquette'!B102</f>
        <v>0</v>
      </c>
      <c r="B102" s="43">
        <f>'[1]S6 Maquette'!C102</f>
        <v>0</v>
      </c>
      <c r="C102" s="42">
        <f>'[1]S6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'[1]S6 Maquette'!B103</f>
        <v>0</v>
      </c>
      <c r="B103" s="43">
        <f>'[1]S6 Maquette'!C103</f>
        <v>0</v>
      </c>
      <c r="C103" s="42">
        <f>'[1]S6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'[1]S6 Maquette'!B104</f>
        <v>0</v>
      </c>
      <c r="B104" s="43">
        <f>'[1]S6 Maquette'!C104</f>
        <v>0</v>
      </c>
      <c r="C104" s="42">
        <f>'[1]S6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'[1]S6 Maquette'!B105</f>
        <v>0</v>
      </c>
      <c r="B105" s="43">
        <f>'[1]S6 Maquette'!C105</f>
        <v>0</v>
      </c>
      <c r="C105" s="42">
        <f>'[1]S6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'[1]S6 Maquette'!B106</f>
        <v>0</v>
      </c>
      <c r="B106" s="43">
        <f>'[1]S6 Maquette'!C106</f>
        <v>0</v>
      </c>
      <c r="C106" s="42">
        <f>'[1]S6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'[1]S6 Maquette'!B107</f>
        <v>0</v>
      </c>
      <c r="B107" s="43">
        <f>'[1]S6 Maquette'!C107</f>
        <v>0</v>
      </c>
      <c r="C107" s="42">
        <f>'[1]S6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'[1]S6 Maquette'!B108</f>
        <v>0</v>
      </c>
      <c r="B108" s="43">
        <f>'[1]S6 Maquette'!C108</f>
        <v>0</v>
      </c>
      <c r="C108" s="42">
        <f>'[1]S6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'[1]S6 Maquette'!B109</f>
        <v>0</v>
      </c>
      <c r="B109" s="43">
        <f>'[1]S6 Maquette'!C109</f>
        <v>0</v>
      </c>
      <c r="C109" s="42">
        <f>'[1]S6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'[1]S6 Maquette'!B110</f>
        <v>0</v>
      </c>
      <c r="B110" s="43">
        <f>'[1]S6 Maquette'!C110</f>
        <v>0</v>
      </c>
      <c r="C110" s="42">
        <f>'[1]S6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'[1]S6 Maquette'!B111</f>
        <v>0</v>
      </c>
      <c r="B111" s="43">
        <f>'[1]S6 Maquette'!C111</f>
        <v>0</v>
      </c>
      <c r="C111" s="42">
        <f>'[1]S6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'[1]S6 Maquette'!B112</f>
        <v>0</v>
      </c>
      <c r="B112" s="43">
        <f>'[1]S6 Maquette'!C112</f>
        <v>0</v>
      </c>
      <c r="C112" s="42">
        <f>'[1]S6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'[1]S6 Maquette'!B113</f>
        <v>0</v>
      </c>
      <c r="B113" s="43">
        <f>'[1]S6 Maquette'!C113</f>
        <v>0</v>
      </c>
      <c r="C113" s="42">
        <f>'[1]S6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'[1]S6 Maquette'!B114</f>
        <v>0</v>
      </c>
      <c r="B114" s="43">
        <f>'[1]S6 Maquette'!C114</f>
        <v>0</v>
      </c>
      <c r="C114" s="42">
        <f>'[1]S6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'[1]S6 Maquette'!B115</f>
        <v>0</v>
      </c>
      <c r="B115" s="43">
        <f>'[1]S6 Maquette'!C115</f>
        <v>0</v>
      </c>
      <c r="C115" s="42">
        <f>'[1]S6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'[1]S6 Maquette'!B116</f>
        <v>0</v>
      </c>
      <c r="B116" s="43">
        <f>'[1]S6 Maquette'!C116</f>
        <v>0</v>
      </c>
      <c r="C116" s="42">
        <f>'[1]S6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'[1]S6 Maquette'!B117</f>
        <v>0</v>
      </c>
      <c r="B117" s="43">
        <f>'[1]S6 Maquette'!C117</f>
        <v>0</v>
      </c>
      <c r="C117" s="42">
        <f>'[1]S6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'[1]S6 Maquette'!B118</f>
        <v>0</v>
      </c>
      <c r="B118" s="43">
        <f>'[1]S6 Maquette'!C118</f>
        <v>0</v>
      </c>
      <c r="C118" s="42">
        <f>'[1]S6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'[1]S6 Maquette'!B119</f>
        <v>0</v>
      </c>
      <c r="B119" s="43">
        <f>'[1]S6 Maquette'!C119</f>
        <v>0</v>
      </c>
      <c r="C119" s="42">
        <f>'[1]S6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'[1]S6 Maquette'!B120</f>
        <v>0</v>
      </c>
      <c r="B120" s="43">
        <f>'[1]S6 Maquette'!C120</f>
        <v>0</v>
      </c>
      <c r="C120" s="42">
        <f>'[1]S6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'[1]S6 Maquette'!B121</f>
        <v>0</v>
      </c>
      <c r="B121" s="43">
        <f>'[1]S6 Maquette'!C121</f>
        <v>0</v>
      </c>
      <c r="C121" s="42">
        <f>'[1]S6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'[1]S6 Maquette'!B122</f>
        <v>0</v>
      </c>
      <c r="B122" s="43">
        <f>'[1]S6 Maquette'!C122</f>
        <v>0</v>
      </c>
      <c r="C122" s="42">
        <f>'[1]S6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'[1]S6 Maquette'!B123</f>
        <v>0</v>
      </c>
      <c r="B123" s="43">
        <f>'[1]S6 Maquette'!C123</f>
        <v>0</v>
      </c>
      <c r="C123" s="42">
        <f>'[1]S6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'[1]S6 Maquette'!B124</f>
        <v>0</v>
      </c>
      <c r="B124" s="43">
        <f>'[1]S6 Maquette'!C124</f>
        <v>0</v>
      </c>
      <c r="C124" s="42">
        <f>'[1]S6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'[1]S6 Maquette'!B125</f>
        <v>0</v>
      </c>
      <c r="B125" s="43">
        <f>'[1]S6 Maquette'!C125</f>
        <v>0</v>
      </c>
      <c r="C125" s="42">
        <f>'[1]S6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'[1]S6 Maquette'!B126</f>
        <v>0</v>
      </c>
      <c r="B126" s="43">
        <f>'[1]S6 Maquette'!C126</f>
        <v>0</v>
      </c>
      <c r="C126" s="42">
        <f>'[1]S6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'[1]S6 Maquette'!B127</f>
        <v>0</v>
      </c>
      <c r="B127" s="43">
        <f>'[1]S6 Maquette'!C127</f>
        <v>0</v>
      </c>
      <c r="C127" s="42">
        <f>'[1]S6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'[1]S6 Maquette'!B128</f>
        <v>0</v>
      </c>
      <c r="B128" s="43">
        <f>'[1]S6 Maquette'!C128</f>
        <v>0</v>
      </c>
      <c r="C128" s="42">
        <f>'[1]S6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'[1]S6 Maquette'!B129</f>
        <v>0</v>
      </c>
      <c r="B129" s="43">
        <f>'[1]S6 Maquette'!C129</f>
        <v>0</v>
      </c>
      <c r="C129" s="42">
        <f>'[1]S6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'[1]S6 Maquette'!B130</f>
        <v>0</v>
      </c>
      <c r="B130" s="43">
        <f>'[1]S6 Maquette'!C130</f>
        <v>0</v>
      </c>
      <c r="C130" s="42">
        <f>'[1]S6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'[1]S6 Maquette'!B131</f>
        <v>0</v>
      </c>
      <c r="B131" s="43">
        <f>'[1]S6 Maquette'!C131</f>
        <v>0</v>
      </c>
      <c r="C131" s="42">
        <f>'[1]S6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'[1]S6 Maquette'!B132</f>
        <v>0</v>
      </c>
      <c r="B132" s="43">
        <f>'[1]S6 Maquette'!C132</f>
        <v>0</v>
      </c>
      <c r="C132" s="42">
        <f>'[1]S6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'[1]S6 Maquette'!B133</f>
        <v>0</v>
      </c>
      <c r="B133" s="43">
        <f>'[1]S6 Maquette'!C133</f>
        <v>0</v>
      </c>
      <c r="C133" s="42">
        <f>'[1]S6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'[1]S6 Maquette'!B134</f>
        <v>0</v>
      </c>
      <c r="B134" s="43">
        <f>'[1]S6 Maquette'!C134</f>
        <v>0</v>
      </c>
      <c r="C134" s="42">
        <f>'[1]S6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'[1]S6 Maquette'!B135</f>
        <v>0</v>
      </c>
      <c r="B135" s="43">
        <f>'[1]S6 Maquette'!C135</f>
        <v>0</v>
      </c>
      <c r="C135" s="42">
        <f>'[1]S6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'[1]S6 Maquette'!B136</f>
        <v>0</v>
      </c>
      <c r="B136" s="43">
        <f>'[1]S6 Maquette'!C136</f>
        <v>0</v>
      </c>
      <c r="C136" s="42">
        <f>'[1]S6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'[1]S6 Maquette'!B137</f>
        <v>0</v>
      </c>
      <c r="B137" s="43">
        <f>'[1]S6 Maquette'!C137</f>
        <v>0</v>
      </c>
      <c r="C137" s="42">
        <f>'[1]S6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'[1]S6 Maquette'!B138</f>
        <v>0</v>
      </c>
      <c r="B138" s="43">
        <f>'[1]S6 Maquette'!C138</f>
        <v>0</v>
      </c>
      <c r="C138" s="42">
        <f>'[1]S6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'[1]S6 Maquette'!B139</f>
        <v>0</v>
      </c>
      <c r="B139" s="43">
        <f>'[1]S6 Maquette'!C139</f>
        <v>0</v>
      </c>
      <c r="C139" s="42">
        <f>'[1]S6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'[1]S6 Maquette'!B140</f>
        <v>0</v>
      </c>
      <c r="B140" s="43">
        <f>'[1]S6 Maquette'!C140</f>
        <v>0</v>
      </c>
      <c r="C140" s="42">
        <f>'[1]S6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'[1]S6 Maquette'!B141</f>
        <v>0</v>
      </c>
      <c r="B141" s="43">
        <f>'[1]S6 Maquette'!C141</f>
        <v>0</v>
      </c>
      <c r="C141" s="42">
        <f>'[1]S6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'[1]S6 Maquette'!B142</f>
        <v>0</v>
      </c>
      <c r="B142" s="43">
        <f>'[1]S6 Maquette'!C142</f>
        <v>0</v>
      </c>
      <c r="C142" s="42">
        <f>'[1]S6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'[1]S6 Maquette'!B143</f>
        <v>0</v>
      </c>
      <c r="B143" s="43">
        <f>'[1]S6 Maquette'!C143</f>
        <v>0</v>
      </c>
      <c r="C143" s="42">
        <f>'[1]S6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'[1]S6 Maquette'!B144</f>
        <v>0</v>
      </c>
      <c r="B144" s="43">
        <f>'[1]S6 Maquette'!C144</f>
        <v>0</v>
      </c>
      <c r="C144" s="42">
        <f>'[1]S6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'[1]S6 Maquette'!B145</f>
        <v>0</v>
      </c>
      <c r="B145" s="43">
        <f>'[1]S6 Maquette'!C145</f>
        <v>0</v>
      </c>
      <c r="C145" s="42">
        <f>'[1]S6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'[1]S6 Maquette'!B146</f>
        <v>0</v>
      </c>
      <c r="B146" s="43">
        <f>'[1]S6 Maquette'!C146</f>
        <v>0</v>
      </c>
      <c r="C146" s="42">
        <f>'[1]S6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'[1]S6 Maquette'!B147</f>
        <v>0</v>
      </c>
      <c r="B147" s="43">
        <f>'[1]S6 Maquette'!C147</f>
        <v>0</v>
      </c>
      <c r="C147" s="42">
        <f>'[1]S6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'[1]S6 Maquette'!B148</f>
        <v>0</v>
      </c>
      <c r="B148" s="43">
        <f>'[1]S6 Maquette'!C148</f>
        <v>0</v>
      </c>
      <c r="C148" s="42">
        <f>'[1]S6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'[1]S6 Maquette'!B149</f>
        <v>0</v>
      </c>
      <c r="B149" s="43">
        <f>'[1]S6 Maquette'!C149</f>
        <v>0</v>
      </c>
      <c r="C149" s="42">
        <f>'[1]S6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'[1]S6 Maquette'!B150</f>
        <v>0</v>
      </c>
      <c r="B150" s="43">
        <f>'[1]S6 Maquette'!C150</f>
        <v>0</v>
      </c>
      <c r="C150" s="42">
        <f>'[1]S6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'[1]S6 Maquette'!B151</f>
        <v>0</v>
      </c>
      <c r="B151" s="43">
        <f>'[1]S6 Maquette'!C151</f>
        <v>0</v>
      </c>
      <c r="C151" s="42">
        <f>'[1]S6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'[1]S6 Maquette'!B152</f>
        <v>0</v>
      </c>
      <c r="B152" s="43">
        <f>'[1]S6 Maquette'!C152</f>
        <v>0</v>
      </c>
      <c r="C152" s="42">
        <f>'[1]S6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'[1]S6 Maquette'!B153</f>
        <v>0</v>
      </c>
      <c r="B153" s="43">
        <f>'[1]S6 Maquette'!C153</f>
        <v>0</v>
      </c>
      <c r="C153" s="42">
        <f>'[1]S6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'[1]S6 Maquette'!B154</f>
        <v>0</v>
      </c>
      <c r="B154" s="43">
        <f>'[1]S6 Maquette'!C154</f>
        <v>0</v>
      </c>
      <c r="C154" s="42">
        <f>'[1]S6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'[1]S6 Maquette'!B155</f>
        <v>0</v>
      </c>
      <c r="B155" s="43">
        <f>'[1]S6 Maquette'!C155</f>
        <v>0</v>
      </c>
      <c r="C155" s="42">
        <f>'[1]S6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'[1]S6 Maquette'!B156</f>
        <v>0</v>
      </c>
      <c r="B156" s="43">
        <f>'[1]S6 Maquette'!C156</f>
        <v>0</v>
      </c>
      <c r="C156" s="42">
        <f>'[1]S6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'[1]S6 Maquette'!B157</f>
        <v>0</v>
      </c>
      <c r="B157" s="43">
        <f>'[1]S6 Maquette'!C157</f>
        <v>0</v>
      </c>
      <c r="C157" s="42">
        <f>'[1]S6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'[1]S6 Maquette'!B158</f>
        <v>0</v>
      </c>
      <c r="B158" s="43">
        <f>'[1]S6 Maquette'!C158</f>
        <v>0</v>
      </c>
      <c r="C158" s="42">
        <f>'[1]S6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'[1]S6 Maquette'!B159</f>
        <v>0</v>
      </c>
      <c r="B159" s="43">
        <f>'[1]S6 Maquette'!C159</f>
        <v>0</v>
      </c>
      <c r="C159" s="42">
        <f>'[1]S6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'[1]S6 Maquette'!B160</f>
        <v>0</v>
      </c>
      <c r="B160" s="43">
        <f>'[1]S6 Maquette'!C160</f>
        <v>0</v>
      </c>
      <c r="C160" s="42">
        <f>'[1]S6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'[1]S6 Maquette'!B161</f>
        <v>0</v>
      </c>
      <c r="B161" s="43">
        <f>'[1]S6 Maquette'!C161</f>
        <v>0</v>
      </c>
      <c r="C161" s="42">
        <f>'[1]S6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'[1]S6 Maquette'!B162</f>
        <v>0</v>
      </c>
      <c r="B162" s="43">
        <f>'[1]S6 Maquette'!C162</f>
        <v>0</v>
      </c>
      <c r="C162" s="42">
        <f>'[1]S6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'[1]S6 Maquette'!B163</f>
        <v>0</v>
      </c>
      <c r="B163" s="43">
        <f>'[1]S6 Maquette'!C163</f>
        <v>0</v>
      </c>
      <c r="C163" s="42">
        <f>'[1]S6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'[1]S6 Maquette'!B164</f>
        <v>0</v>
      </c>
      <c r="B164" s="43">
        <f>'[1]S6 Maquette'!C164</f>
        <v>0</v>
      </c>
      <c r="C164" s="42">
        <f>'[1]S6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'[1]S6 Maquette'!B165</f>
        <v>0</v>
      </c>
      <c r="B165" s="43">
        <f>'[1]S6 Maquette'!C165</f>
        <v>0</v>
      </c>
      <c r="C165" s="42">
        <f>'[1]S6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'[1]S6 Maquette'!B166</f>
        <v>0</v>
      </c>
      <c r="B166" s="43">
        <f>'[1]S6 Maquette'!C166</f>
        <v>0</v>
      </c>
      <c r="C166" s="42">
        <f>'[1]S6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'[1]S6 Maquette'!B167</f>
        <v>0</v>
      </c>
      <c r="B167" s="43">
        <f>'[1]S6 Maquette'!C167</f>
        <v>0</v>
      </c>
      <c r="C167" s="42">
        <f>'[1]S6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'[1]S6 Maquette'!B168</f>
        <v>0</v>
      </c>
      <c r="B168" s="43">
        <f>'[1]S6 Maquette'!C168</f>
        <v>0</v>
      </c>
      <c r="C168" s="42">
        <f>'[1]S6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'[1]S6 Maquette'!B169</f>
        <v>0</v>
      </c>
      <c r="B169" s="43">
        <f>'[1]S6 Maquette'!C169</f>
        <v>0</v>
      </c>
      <c r="C169" s="42">
        <f>'[1]S6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'[1]S6 Maquette'!B170</f>
        <v>0</v>
      </c>
      <c r="B170" s="43">
        <f>'[1]S6 Maquette'!C170</f>
        <v>0</v>
      </c>
      <c r="C170" s="42">
        <f>'[1]S6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'[1]S6 Maquette'!B171</f>
        <v>0</v>
      </c>
      <c r="B171" s="43">
        <f>'[1]S6 Maquette'!C171</f>
        <v>0</v>
      </c>
      <c r="C171" s="42">
        <f>'[1]S6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'[1]S6 Maquette'!B172</f>
        <v>0</v>
      </c>
      <c r="B172" s="43">
        <f>'[1]S6 Maquette'!C172</f>
        <v>0</v>
      </c>
      <c r="C172" s="42">
        <f>'[1]S6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'[1]S6 Maquette'!B173</f>
        <v>0</v>
      </c>
      <c r="B173" s="43">
        <f>'[1]S6 Maquette'!C173</f>
        <v>0</v>
      </c>
      <c r="C173" s="42">
        <f>'[1]S6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'[1]S6 Maquette'!B174</f>
        <v>0</v>
      </c>
      <c r="B174" s="43">
        <f>'[1]S6 Maquette'!C174</f>
        <v>0</v>
      </c>
      <c r="C174" s="42">
        <f>'[1]S6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'[1]S6 Maquette'!B175</f>
        <v>0</v>
      </c>
      <c r="B175" s="43">
        <f>'[1]S6 Maquette'!C175</f>
        <v>0</v>
      </c>
      <c r="C175" s="42">
        <f>'[1]S6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'[1]S6 Maquette'!B176</f>
        <v>0</v>
      </c>
      <c r="B176" s="43">
        <f>'[1]S6 Maquette'!C176</f>
        <v>0</v>
      </c>
      <c r="C176" s="42">
        <f>'[1]S6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'[1]S6 Maquette'!B177</f>
        <v>0</v>
      </c>
      <c r="B177" s="43">
        <f>'[1]S6 Maquette'!C177</f>
        <v>0</v>
      </c>
      <c r="C177" s="42">
        <f>'[1]S6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'[1]S6 Maquette'!B178</f>
        <v>0</v>
      </c>
      <c r="B178" s="43">
        <f>'[1]S6 Maquette'!C178</f>
        <v>0</v>
      </c>
      <c r="C178" s="42">
        <f>'[1]S6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'[1]S6 Maquette'!B179</f>
        <v>0</v>
      </c>
      <c r="B179" s="43">
        <f>'[1]S6 Maquette'!C179</f>
        <v>0</v>
      </c>
      <c r="C179" s="42">
        <f>'[1]S6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'[1]S6 Maquette'!B180</f>
        <v>0</v>
      </c>
      <c r="B180" s="43">
        <f>'[1]S6 Maquette'!C180</f>
        <v>0</v>
      </c>
      <c r="C180" s="42">
        <f>'[1]S6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'[1]S6 Maquette'!B181</f>
        <v>0</v>
      </c>
      <c r="B181" s="43">
        <f>'[1]S6 Maquette'!C181</f>
        <v>0</v>
      </c>
      <c r="C181" s="42">
        <f>'[1]S6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'[1]S6 Maquette'!B182</f>
        <v>0</v>
      </c>
      <c r="B182" s="43">
        <f>'[1]S6 Maquette'!C182</f>
        <v>0</v>
      </c>
      <c r="C182" s="42">
        <f>'[1]S6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'[1]S6 Maquette'!B183</f>
        <v>0</v>
      </c>
      <c r="B183" s="43">
        <f>'[1]S6 Maquette'!C183</f>
        <v>0</v>
      </c>
      <c r="C183" s="42">
        <f>'[1]S6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'[1]S6 Maquette'!B184</f>
        <v>0</v>
      </c>
      <c r="B184" s="43">
        <f>'[1]S6 Maquette'!C184</f>
        <v>0</v>
      </c>
      <c r="C184" s="42">
        <f>'[1]S6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'[1]S6 Maquette'!B185</f>
        <v>0</v>
      </c>
      <c r="B185" s="43">
        <f>'[1]S6 Maquette'!C185</f>
        <v>0</v>
      </c>
      <c r="C185" s="42">
        <f>'[1]S6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'[1]S6 Maquette'!B186</f>
        <v>0</v>
      </c>
      <c r="B186" s="43">
        <f>'[1]S6 Maquette'!C186</f>
        <v>0</v>
      </c>
      <c r="C186" s="42">
        <f>'[1]S6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'[1]S6 Maquette'!B187</f>
        <v>0</v>
      </c>
      <c r="B187" s="43">
        <f>'[1]S6 Maquette'!C187</f>
        <v>0</v>
      </c>
      <c r="C187" s="42">
        <f>'[1]S6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'[1]S6 Maquette'!B188</f>
        <v>0</v>
      </c>
      <c r="B188" s="43">
        <f>'[1]S6 Maquette'!C188</f>
        <v>0</v>
      </c>
      <c r="C188" s="42">
        <f>'[1]S6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'[1]S6 Maquette'!B189</f>
        <v>0</v>
      </c>
      <c r="B189" s="43">
        <f>'[1]S6 Maquette'!C189</f>
        <v>0</v>
      </c>
      <c r="C189" s="42">
        <f>'[1]S6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'[1]S6 Maquette'!B190</f>
        <v>0</v>
      </c>
      <c r="B190" s="43">
        <f>'[1]S6 Maquette'!C190</f>
        <v>0</v>
      </c>
      <c r="C190" s="42">
        <f>'[1]S6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'[1]S6 Maquette'!B191</f>
        <v>0</v>
      </c>
      <c r="B191" s="43">
        <f>'[1]S6 Maquette'!C191</f>
        <v>0</v>
      </c>
      <c r="C191" s="42">
        <f>'[1]S6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'[1]S6 Maquette'!B192</f>
        <v>0</v>
      </c>
      <c r="B192" s="43">
        <f>'[1]S6 Maquette'!C192</f>
        <v>0</v>
      </c>
      <c r="C192" s="42">
        <f>'[1]S6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'[1]S6 Maquette'!B193</f>
        <v>0</v>
      </c>
      <c r="B193" s="43">
        <f>'[1]S6 Maquette'!C193</f>
        <v>0</v>
      </c>
      <c r="C193" s="42">
        <f>'[1]S6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'[1]S6 Maquette'!B194</f>
        <v>0</v>
      </c>
      <c r="B194" s="43">
        <f>'[1]S6 Maquette'!C194</f>
        <v>0</v>
      </c>
      <c r="C194" s="42">
        <f>'[1]S6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'[1]S6 Maquette'!B195</f>
        <v>0</v>
      </c>
      <c r="B195" s="43">
        <f>'[1]S6 Maquette'!C195</f>
        <v>0</v>
      </c>
      <c r="C195" s="42">
        <f>'[1]S6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'[1]S6 Maquette'!B196</f>
        <v>0</v>
      </c>
      <c r="B196" s="43">
        <f>'[1]S6 Maquette'!C196</f>
        <v>0</v>
      </c>
      <c r="C196" s="42">
        <f>'[1]S6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'[1]S6 Maquette'!B197</f>
        <v>0</v>
      </c>
      <c r="B197" s="43">
        <f>'[1]S6 Maquette'!C197</f>
        <v>0</v>
      </c>
      <c r="C197" s="42">
        <f>'[1]S6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'[1]S6 Maquette'!B198</f>
        <v>0</v>
      </c>
      <c r="B198" s="43">
        <f>'[1]S6 Maquette'!C198</f>
        <v>0</v>
      </c>
      <c r="C198" s="42">
        <f>'[1]S6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'[1]S6 Maquette'!B199</f>
        <v>0</v>
      </c>
      <c r="B199" s="43">
        <f>'[1]S6 Maquette'!C199</f>
        <v>0</v>
      </c>
      <c r="C199" s="42">
        <f>'[1]S6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'[1]S6 Maquette'!B200</f>
        <v>0</v>
      </c>
      <c r="B200" s="43">
        <f>'[1]S6 Maquette'!C200</f>
        <v>0</v>
      </c>
      <c r="C200" s="42">
        <f>'[1]S6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'[1]S6 Maquette'!B201</f>
        <v>0</v>
      </c>
      <c r="B201" s="43">
        <f>'[1]S6 Maquette'!C201</f>
        <v>0</v>
      </c>
      <c r="C201" s="42">
        <f>'[1]S6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'[1]S6 Maquette'!B202</f>
        <v>0</v>
      </c>
      <c r="B202" s="43">
        <f>'[1]S6 Maquette'!C202</f>
        <v>0</v>
      </c>
      <c r="C202" s="42">
        <f>'[1]S6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'[1]S6 Maquette'!B203</f>
        <v>0</v>
      </c>
      <c r="B203" s="43">
        <f>'[1]S6 Maquette'!C203</f>
        <v>0</v>
      </c>
      <c r="C203" s="42">
        <f>'[1]S6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'[1]S6 Maquette'!B204</f>
        <v>0</v>
      </c>
      <c r="B204" s="43">
        <f>'[1]S6 Maquette'!C204</f>
        <v>0</v>
      </c>
      <c r="C204" s="42">
        <f>'[1]S6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'[1]S6 Maquette'!B205</f>
        <v>0</v>
      </c>
      <c r="B205" s="43">
        <f>'[1]S6 Maquette'!C205</f>
        <v>0</v>
      </c>
      <c r="C205" s="42">
        <f>'[1]S6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'[1]S6 Maquette'!B206</f>
        <v>0</v>
      </c>
      <c r="B206" s="43">
        <f>'[1]S6 Maquette'!C206</f>
        <v>0</v>
      </c>
      <c r="C206" s="42">
        <f>'[1]S6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'[1]S6 Maquette'!B207</f>
        <v>0</v>
      </c>
      <c r="B207" s="43">
        <f>'[1]S6 Maquette'!C207</f>
        <v>0</v>
      </c>
      <c r="C207" s="42">
        <f>'[1]S6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'[1]S6 Maquette'!B208</f>
        <v>0</v>
      </c>
      <c r="B208" s="43">
        <f>'[1]S6 Maquette'!C208</f>
        <v>0</v>
      </c>
      <c r="C208" s="42">
        <f>'[1]S6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'[1]S6 Maquette'!B209</f>
        <v>0</v>
      </c>
      <c r="B209" s="43">
        <f>'[1]S6 Maquette'!C209</f>
        <v>0</v>
      </c>
      <c r="C209" s="42">
        <f>'[1]S6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'[1]S6 Maquette'!B210</f>
        <v>0</v>
      </c>
      <c r="B210" s="43">
        <f>'[1]S6 Maquette'!C210</f>
        <v>0</v>
      </c>
      <c r="C210" s="42">
        <f>'[1]S6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'[1]S6 Maquette'!B211</f>
        <v>0</v>
      </c>
      <c r="B211" s="43">
        <f>'[1]S6 Maquette'!C211</f>
        <v>0</v>
      </c>
      <c r="C211" s="42">
        <f>'[1]S6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'[1]S6 Maquette'!B212</f>
        <v>0</v>
      </c>
      <c r="B212" s="43">
        <f>'[1]S6 Maquette'!C212</f>
        <v>0</v>
      </c>
      <c r="C212" s="42">
        <f>'[1]S6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'[1]S6 Maquette'!B213</f>
        <v>0</v>
      </c>
      <c r="B213" s="43">
        <f>'[1]S6 Maquette'!C213</f>
        <v>0</v>
      </c>
      <c r="C213" s="42">
        <f>'[1]S6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'[1]S6 Maquette'!B214</f>
        <v>0</v>
      </c>
      <c r="B214" s="43">
        <f>'[1]S6 Maquette'!C214</f>
        <v>0</v>
      </c>
      <c r="C214" s="42">
        <f>'[1]S6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'[1]S6 Maquette'!B215</f>
        <v>0</v>
      </c>
      <c r="B215" s="43">
        <f>'[1]S6 Maquette'!C215</f>
        <v>0</v>
      </c>
      <c r="C215" s="42">
        <f>'[1]S6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'[1]S6 Maquette'!B216</f>
        <v>0</v>
      </c>
      <c r="B216" s="43">
        <f>'[1]S6 Maquette'!C216</f>
        <v>0</v>
      </c>
      <c r="C216" s="42">
        <f>'[1]S6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'[1]S6 Maquette'!B217</f>
        <v>0</v>
      </c>
      <c r="B217" s="43">
        <f>'[1]S6 Maquette'!C217</f>
        <v>0</v>
      </c>
      <c r="C217" s="42">
        <f>'[1]S6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'[1]S6 Maquette'!B218</f>
        <v>0</v>
      </c>
      <c r="B218" s="43">
        <f>'[1]S6 Maquette'!C218</f>
        <v>0</v>
      </c>
      <c r="C218" s="42">
        <f>'[1]S6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'[1]S6 Maquette'!B219</f>
        <v>0</v>
      </c>
      <c r="B219" s="43">
        <f>'[1]S6 Maquette'!C219</f>
        <v>0</v>
      </c>
      <c r="C219" s="42">
        <f>'[1]S6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'[1]S6 Maquette'!B220</f>
        <v>0</v>
      </c>
      <c r="B220" s="43">
        <f>'[1]S6 Maquette'!C220</f>
        <v>0</v>
      </c>
      <c r="C220" s="42">
        <f>'[1]S6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'[1]S6 Maquette'!B221</f>
        <v>0</v>
      </c>
      <c r="B221" s="43">
        <f>'[1]S6 Maquette'!C221</f>
        <v>0</v>
      </c>
      <c r="C221" s="42">
        <f>'[1]S6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'[1]S6 Maquette'!B222</f>
        <v>0</v>
      </c>
      <c r="B222" s="43">
        <f>'[1]S6 Maquette'!C222</f>
        <v>0</v>
      </c>
      <c r="C222" s="42">
        <f>'[1]S6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'[1]S6 Maquette'!B223</f>
        <v>0</v>
      </c>
      <c r="B223" s="43">
        <f>'[1]S6 Maquette'!C223</f>
        <v>0</v>
      </c>
      <c r="C223" s="42">
        <f>'[1]S6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'[1]S6 Maquette'!B224</f>
        <v>0</v>
      </c>
      <c r="B224" s="43">
        <f>'[1]S6 Maquette'!C224</f>
        <v>0</v>
      </c>
      <c r="C224" s="42">
        <f>'[1]S6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'[1]S6 Maquette'!B225</f>
        <v>0</v>
      </c>
      <c r="B225" s="43">
        <f>'[1]S6 Maquette'!C225</f>
        <v>0</v>
      </c>
      <c r="C225" s="42">
        <f>'[1]S6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'[1]S6 Maquette'!B226</f>
        <v>0</v>
      </c>
      <c r="B226" s="43">
        <f>'[1]S6 Maquette'!C226</f>
        <v>0</v>
      </c>
      <c r="C226" s="42">
        <f>'[1]S6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'[1]S6 Maquette'!B227</f>
        <v>0</v>
      </c>
      <c r="B227" s="43">
        <f>'[1]S6 Maquette'!C227</f>
        <v>0</v>
      </c>
      <c r="C227" s="42">
        <f>'[1]S6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'[1]S6 Maquette'!B228</f>
        <v>0</v>
      </c>
      <c r="B228" s="43">
        <f>'[1]S6 Maquette'!C228</f>
        <v>0</v>
      </c>
      <c r="C228" s="42">
        <f>'[1]S6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'[1]S6 Maquette'!B229</f>
        <v>0</v>
      </c>
      <c r="B229" s="43">
        <f>'[1]S6 Maquette'!C229</f>
        <v>0</v>
      </c>
      <c r="C229" s="42">
        <f>'[1]S6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'[1]S6 Maquette'!B230</f>
        <v>0</v>
      </c>
      <c r="B230" s="43">
        <f>'[1]S6 Maquette'!C230</f>
        <v>0</v>
      </c>
      <c r="C230" s="42">
        <f>'[1]S6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'[1]S6 Maquette'!B231</f>
        <v>0</v>
      </c>
      <c r="B231" s="43">
        <f>'[1]S6 Maquette'!C231</f>
        <v>0</v>
      </c>
      <c r="C231" s="42">
        <f>'[1]S6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'[1]S6 Maquette'!B232</f>
        <v>0</v>
      </c>
      <c r="B232" s="43">
        <f>'[1]S6 Maquette'!C232</f>
        <v>0</v>
      </c>
      <c r="C232" s="42">
        <f>'[1]S6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'[1]S6 Maquette'!B233</f>
        <v>0</v>
      </c>
      <c r="B233" s="43">
        <f>'[1]S6 Maquette'!C233</f>
        <v>0</v>
      </c>
      <c r="C233" s="42">
        <f>'[1]S6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'[1]S6 Maquette'!B234</f>
        <v>0</v>
      </c>
      <c r="B234" s="43">
        <f>'[1]S6 Maquette'!C234</f>
        <v>0</v>
      </c>
      <c r="C234" s="42">
        <f>'[1]S6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'[1]S6 Maquette'!B235</f>
        <v>0</v>
      </c>
      <c r="B235" s="43">
        <f>'[1]S6 Maquette'!C235</f>
        <v>0</v>
      </c>
      <c r="C235" s="42">
        <f>'[1]S6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'[1]S6 Maquette'!B236</f>
        <v>0</v>
      </c>
      <c r="B236" s="43">
        <f>'[1]S6 Maquette'!C236</f>
        <v>0</v>
      </c>
      <c r="C236" s="42">
        <f>'[1]S6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'[1]S6 Maquette'!B237</f>
        <v>0</v>
      </c>
      <c r="B237" s="43">
        <f>'[1]S6 Maquette'!C237</f>
        <v>0</v>
      </c>
      <c r="C237" s="42">
        <f>'[1]S6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'[1]S6 Maquette'!B238</f>
        <v>0</v>
      </c>
      <c r="B238" s="43">
        <f>'[1]S6 Maquette'!C238</f>
        <v>0</v>
      </c>
      <c r="C238" s="42">
        <f>'[1]S6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'[1]S6 Maquette'!B239</f>
        <v>0</v>
      </c>
      <c r="B239" s="43">
        <f>'[1]S6 Maquette'!C239</f>
        <v>0</v>
      </c>
      <c r="C239" s="42">
        <f>'[1]S6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'[1]S6 Maquette'!B240</f>
        <v>0</v>
      </c>
      <c r="B240" s="43">
        <f>'[1]S6 Maquette'!C240</f>
        <v>0</v>
      </c>
      <c r="C240" s="42">
        <f>'[1]S6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'[1]S6 Maquette'!B241</f>
        <v>0</v>
      </c>
      <c r="B241" s="43">
        <f>'[1]S6 Maquette'!C241</f>
        <v>0</v>
      </c>
      <c r="C241" s="42">
        <f>'[1]S6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'[1]S6 Maquette'!B242</f>
        <v>0</v>
      </c>
      <c r="B242" s="43">
        <f>'[1]S6 Maquette'!C242</f>
        <v>0</v>
      </c>
      <c r="C242" s="42">
        <f>'[1]S6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'[1]S6 Maquette'!B243</f>
        <v>0</v>
      </c>
      <c r="B243" s="43">
        <f>'[1]S6 Maquette'!C243</f>
        <v>0</v>
      </c>
      <c r="C243" s="42">
        <f>'[1]S6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'[1]S6 Maquette'!B244</f>
        <v>0</v>
      </c>
      <c r="B244" s="43">
        <f>'[1]S6 Maquette'!C244</f>
        <v>0</v>
      </c>
      <c r="C244" s="42">
        <f>'[1]S6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'[1]S6 Maquette'!B245</f>
        <v>0</v>
      </c>
      <c r="B245" s="43">
        <f>'[1]S6 Maquette'!C245</f>
        <v>0</v>
      </c>
      <c r="C245" s="42">
        <f>'[1]S6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'[1]S6 Maquette'!B246</f>
        <v>0</v>
      </c>
      <c r="B246" s="43">
        <f>'[1]S6 Maquette'!C246</f>
        <v>0</v>
      </c>
      <c r="C246" s="42">
        <f>'[1]S6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'[1]S6 Maquette'!B247</f>
        <v>0</v>
      </c>
      <c r="B247" s="43">
        <f>'[1]S6 Maquette'!C247</f>
        <v>0</v>
      </c>
      <c r="C247" s="42">
        <f>'[1]S6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'[1]S6 Maquette'!B248</f>
        <v>0</v>
      </c>
      <c r="B248" s="43">
        <f>'[1]S6 Maquette'!C248</f>
        <v>0</v>
      </c>
      <c r="C248" s="42">
        <f>'[1]S6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'[1]S6 Maquette'!B249</f>
        <v>0</v>
      </c>
      <c r="B249" s="43">
        <f>'[1]S6 Maquette'!C249</f>
        <v>0</v>
      </c>
      <c r="C249" s="42">
        <f>'[1]S6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'[1]S6 Maquette'!B250</f>
        <v>0</v>
      </c>
      <c r="B250" s="43">
        <f>'[1]S6 Maquette'!C250</f>
        <v>0</v>
      </c>
      <c r="C250" s="42">
        <f>'[1]S6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'[1]S6 Maquette'!B251</f>
        <v>0</v>
      </c>
      <c r="B251" s="43">
        <f>'[1]S6 Maquette'!C251</f>
        <v>0</v>
      </c>
      <c r="C251" s="42">
        <f>'[1]S6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'[1]S6 Maquette'!B252</f>
        <v>0</v>
      </c>
      <c r="B252" s="43">
        <f>'[1]S6 Maquette'!C252</f>
        <v>0</v>
      </c>
      <c r="C252" s="42">
        <f>'[1]S6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'[1]S6 Maquette'!B253</f>
        <v>0</v>
      </c>
      <c r="B253" s="43">
        <f>'[1]S6 Maquette'!C253</f>
        <v>0</v>
      </c>
      <c r="C253" s="42">
        <f>'[1]S6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'[1]S6 Maquette'!B254</f>
        <v>0</v>
      </c>
      <c r="B254" s="43">
        <f>'[1]S6 Maquette'!C254</f>
        <v>0</v>
      </c>
      <c r="C254" s="42">
        <f>'[1]S6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'[1]S6 Maquette'!B255</f>
        <v>0</v>
      </c>
      <c r="B255" s="43">
        <f>'[1]S6 Maquette'!C255</f>
        <v>0</v>
      </c>
      <c r="C255" s="42">
        <f>'[1]S6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'[1]S6 Maquette'!B256</f>
        <v>0</v>
      </c>
      <c r="B256" s="43">
        <f>'[1]S6 Maquette'!C256</f>
        <v>0</v>
      </c>
      <c r="C256" s="42">
        <f>'[1]S6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'[1]S6 Maquette'!B257</f>
        <v>0</v>
      </c>
      <c r="B257" s="43">
        <f>'[1]S6 Maquette'!C257</f>
        <v>0</v>
      </c>
      <c r="C257" s="42">
        <f>'[1]S6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'[1]S6 Maquette'!B258</f>
        <v>0</v>
      </c>
      <c r="B258" s="43">
        <f>'[1]S6 Maquette'!C258</f>
        <v>0</v>
      </c>
      <c r="C258" s="42">
        <f>'[1]S6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'[1]S6 Maquette'!B259</f>
        <v>0</v>
      </c>
      <c r="B259" s="43">
        <f>'[1]S6 Maquette'!C259</f>
        <v>0</v>
      </c>
      <c r="C259" s="42">
        <f>'[1]S6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'[1]S6 Maquette'!B260</f>
        <v>0</v>
      </c>
      <c r="B260" s="43">
        <f>'[1]S6 Maquette'!C260</f>
        <v>0</v>
      </c>
      <c r="C260" s="42">
        <f>'[1]S6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'[1]S6 Maquette'!B261</f>
        <v>0</v>
      </c>
      <c r="B261" s="43">
        <f>'[1]S6 Maquette'!C261</f>
        <v>0</v>
      </c>
      <c r="C261" s="42">
        <f>'[1]S6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'[1]S6 Maquette'!B262</f>
        <v>0</v>
      </c>
      <c r="B262" s="43">
        <f>'[1]S6 Maquette'!C262</f>
        <v>0</v>
      </c>
      <c r="C262" s="42">
        <f>'[1]S6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'[1]S6 Maquette'!B263</f>
        <v>0</v>
      </c>
      <c r="B263" s="43">
        <f>'[1]S6 Maquette'!C263</f>
        <v>0</v>
      </c>
      <c r="C263" s="42">
        <f>'[1]S6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'[1]S6 Maquette'!B264</f>
        <v>0</v>
      </c>
      <c r="B264" s="43">
        <f>'[1]S6 Maquette'!C264</f>
        <v>0</v>
      </c>
      <c r="C264" s="42">
        <f>'[1]S6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'[1]S6 Maquette'!B265</f>
        <v>0</v>
      </c>
      <c r="B265" s="43">
        <f>'[1]S6 Maquette'!C265</f>
        <v>0</v>
      </c>
      <c r="C265" s="42">
        <f>'[1]S6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'[1]S6 Maquette'!B266</f>
        <v>0</v>
      </c>
      <c r="B266" s="43">
        <f>'[1]S6 Maquette'!C266</f>
        <v>0</v>
      </c>
      <c r="C266" s="42">
        <f>'[1]S6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'[1]S6 Maquette'!B267</f>
        <v>0</v>
      </c>
      <c r="B267" s="43">
        <f>'[1]S6 Maquette'!C267</f>
        <v>0</v>
      </c>
      <c r="C267" s="42">
        <f>'[1]S6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'[1]S6 Maquette'!B268</f>
        <v>0</v>
      </c>
      <c r="B268" s="43">
        <f>'[1]S6 Maquette'!C268</f>
        <v>0</v>
      </c>
      <c r="C268" s="42">
        <f>'[1]S6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'[1]S6 Maquette'!B269</f>
        <v>0</v>
      </c>
      <c r="B269" s="43">
        <f>'[1]S6 Maquette'!C269</f>
        <v>0</v>
      </c>
      <c r="C269" s="42">
        <f>'[1]S6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'[1]S6 Maquette'!B270</f>
        <v>0</v>
      </c>
      <c r="B270" s="43">
        <f>'[1]S6 Maquette'!C270</f>
        <v>0</v>
      </c>
      <c r="C270" s="42">
        <f>'[1]S6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'[1]S6 Maquette'!B271</f>
        <v>0</v>
      </c>
      <c r="B271" s="43">
        <f>'[1]S6 Maquette'!C271</f>
        <v>0</v>
      </c>
      <c r="C271" s="42">
        <f>'[1]S6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'[1]S6 Maquette'!B272</f>
        <v>0</v>
      </c>
      <c r="B272" s="43">
        <f>'[1]S6 Maquette'!C272</f>
        <v>0</v>
      </c>
      <c r="C272" s="42">
        <f>'[1]S6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'[1]S6 Maquette'!B273</f>
        <v>0</v>
      </c>
      <c r="B273" s="43">
        <f>'[1]S6 Maquette'!C273</f>
        <v>0</v>
      </c>
      <c r="C273" s="42">
        <f>'[1]S6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'[1]S6 Maquette'!B274</f>
        <v>0</v>
      </c>
      <c r="B274" s="43">
        <f>'[1]S6 Maquette'!C274</f>
        <v>0</v>
      </c>
      <c r="C274" s="42">
        <f>'[1]S6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'[1]S6 Maquette'!B275</f>
        <v>0</v>
      </c>
      <c r="B275" s="43">
        <f>'[1]S6 Maquette'!C275</f>
        <v>0</v>
      </c>
      <c r="C275" s="42">
        <f>'[1]S6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'[1]S6 Maquette'!B276</f>
        <v>0</v>
      </c>
      <c r="B276" s="43">
        <f>'[1]S6 Maquette'!C276</f>
        <v>0</v>
      </c>
      <c r="C276" s="42">
        <f>'[1]S6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'[1]S6 Maquette'!B277</f>
        <v>0</v>
      </c>
      <c r="B277" s="43">
        <f>'[1]S6 Maquette'!C277</f>
        <v>0</v>
      </c>
      <c r="C277" s="42">
        <f>'[1]S6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'[1]S6 Maquette'!B278</f>
        <v>0</v>
      </c>
      <c r="B278" s="43">
        <f>'[1]S6 Maquette'!C278</f>
        <v>0</v>
      </c>
      <c r="C278" s="42">
        <f>'[1]S6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'[1]S6 Maquette'!B279</f>
        <v>0</v>
      </c>
      <c r="B279" s="43">
        <f>'[1]S6 Maquette'!C279</f>
        <v>0</v>
      </c>
      <c r="C279" s="42">
        <f>'[1]S6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'[1]S6 Maquette'!B280</f>
        <v>0</v>
      </c>
      <c r="B280" s="43">
        <f>'[1]S6 Maquette'!C280</f>
        <v>0</v>
      </c>
      <c r="C280" s="42">
        <f>'[1]S6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'[1]S6 Maquette'!B281</f>
        <v>0</v>
      </c>
      <c r="B281" s="43">
        <f>'[1]S6 Maquette'!C281</f>
        <v>0</v>
      </c>
      <c r="C281" s="42">
        <f>'[1]S6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'[1]S6 Maquette'!B282</f>
        <v>0</v>
      </c>
      <c r="B282" s="43">
        <f>'[1]S6 Maquette'!C282</f>
        <v>0</v>
      </c>
      <c r="C282" s="42">
        <f>'[1]S6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'[1]S6 Maquette'!B283</f>
        <v>0</v>
      </c>
      <c r="B283" s="43">
        <f>'[1]S6 Maquette'!C283</f>
        <v>0</v>
      </c>
      <c r="C283" s="42">
        <f>'[1]S6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'[1]S6 Maquette'!B284</f>
        <v>0</v>
      </c>
      <c r="B284" s="43">
        <f>'[1]S6 Maquette'!C284</f>
        <v>0</v>
      </c>
      <c r="C284" s="42">
        <f>'[1]S6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'[1]S6 Maquette'!B285</f>
        <v>0</v>
      </c>
      <c r="B285" s="43">
        <f>'[1]S6 Maquette'!C285</f>
        <v>0</v>
      </c>
      <c r="C285" s="42">
        <f>'[1]S6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'[1]S6 Maquette'!B286</f>
        <v>0</v>
      </c>
      <c r="B286" s="43">
        <f>'[1]S6 Maquette'!C286</f>
        <v>0</v>
      </c>
      <c r="C286" s="42">
        <f>'[1]S6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'[1]S6 Maquette'!B287</f>
        <v>0</v>
      </c>
      <c r="B287" s="43">
        <f>'[1]S6 Maquette'!C287</f>
        <v>0</v>
      </c>
      <c r="C287" s="42">
        <f>'[1]S6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'[1]S6 Maquette'!B288</f>
        <v>0</v>
      </c>
      <c r="B288" s="43">
        <f>'[1]S6 Maquette'!C288</f>
        <v>0</v>
      </c>
      <c r="C288" s="42">
        <f>'[1]S6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'[1]S6 Maquette'!B289</f>
        <v>0</v>
      </c>
      <c r="B289" s="43">
        <f>'[1]S6 Maquette'!C289</f>
        <v>0</v>
      </c>
      <c r="C289" s="42">
        <f>'[1]S6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'[1]S6 Maquette'!B290</f>
        <v>0</v>
      </c>
      <c r="B290" s="43">
        <f>'[1]S6 Maquette'!C290</f>
        <v>0</v>
      </c>
      <c r="C290" s="42">
        <f>'[1]S6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'[1]S6 Maquette'!B291</f>
        <v>0</v>
      </c>
      <c r="B291" s="43">
        <f>'[1]S6 Maquette'!C291</f>
        <v>0</v>
      </c>
      <c r="C291" s="42">
        <f>'[1]S6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'[1]S6 Maquette'!B292</f>
        <v>0</v>
      </c>
      <c r="B292" s="43">
        <f>'[1]S6 Maquette'!C292</f>
        <v>0</v>
      </c>
      <c r="C292" s="42">
        <f>'[1]S6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'[1]S6 Maquette'!B293</f>
        <v>0</v>
      </c>
      <c r="B293" s="43">
        <f>'[1]S6 Maquette'!C293</f>
        <v>0</v>
      </c>
      <c r="C293" s="42">
        <f>'[1]S6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'[1]S6 Maquette'!B294</f>
        <v>0</v>
      </c>
      <c r="B294" s="43">
        <f>'[1]S6 Maquette'!C294</f>
        <v>0</v>
      </c>
      <c r="C294" s="42">
        <f>'[1]S6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'[1]S6 Maquette'!B295</f>
        <v>0</v>
      </c>
      <c r="B295" s="43">
        <f>'[1]S6 Maquette'!C295</f>
        <v>0</v>
      </c>
      <c r="C295" s="42">
        <f>'[1]S6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'[1]S6 Maquette'!B296</f>
        <v>0</v>
      </c>
      <c r="B296" s="43">
        <f>'[1]S6 Maquette'!C296</f>
        <v>0</v>
      </c>
      <c r="C296" s="42">
        <f>'[1]S6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'[1]S6 Maquette'!B297</f>
        <v>0</v>
      </c>
      <c r="B297" s="43">
        <f>'[1]S6 Maquette'!C297</f>
        <v>0</v>
      </c>
      <c r="C297" s="42">
        <f>'[1]S6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'[1]S6 Maquette'!B298</f>
        <v>0</v>
      </c>
      <c r="B298" s="43">
        <f>'[1]S6 Maquette'!C298</f>
        <v>0</v>
      </c>
      <c r="C298" s="42">
        <f>'[1]S6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'[1]S6 Maquette'!B299</f>
        <v>0</v>
      </c>
      <c r="B299" s="43">
        <f>'[1]S6 Maquette'!C299</f>
        <v>0</v>
      </c>
      <c r="C299" s="42">
        <f>'[1]S6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'[1]S6 Maquette'!B300</f>
        <v>0</v>
      </c>
      <c r="B300" s="43">
        <f>'[1]S6 Maquette'!C300</f>
        <v>0</v>
      </c>
      <c r="C300" s="42">
        <f>'[1]S6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5" priority="16">
      <formula>$C1="Parcours Pédagogique"</formula>
    </cfRule>
    <cfRule type="expression" dxfId="24" priority="17">
      <formula>$C1="BLOC"</formula>
    </cfRule>
    <cfRule type="expression" dxfId="23" priority="18">
      <formula>$C1="OPTION"</formula>
    </cfRule>
  </conditionalFormatting>
  <conditionalFormatting sqref="A16:S29 T16">
    <cfRule type="expression" dxfId="22" priority="20">
      <formula>$C16="Modification MCC"</formula>
    </cfRule>
  </conditionalFormatting>
  <conditionalFormatting sqref="A18:S29 T18">
    <cfRule type="expression" dxfId="21" priority="24">
      <formula>$C18="Modification"</formula>
    </cfRule>
  </conditionalFormatting>
  <conditionalFormatting sqref="A30:S298">
    <cfRule type="expression" dxfId="20" priority="11">
      <formula>$C30="Modification MCC"</formula>
    </cfRule>
  </conditionalFormatting>
  <conditionalFormatting sqref="A30:S300">
    <cfRule type="expression" dxfId="19" priority="12">
      <formula>$C30="Modification"</formula>
    </cfRule>
    <cfRule type="expression" dxfId="18" priority="13">
      <formula>$C30="Création"</formula>
    </cfRule>
    <cfRule type="expression" dxfId="17" priority="14">
      <formula>$C30="Fermeture"</formula>
    </cfRule>
  </conditionalFormatting>
  <conditionalFormatting sqref="B1:S9 B10:E10 J10:S11 B11:D11 B12:M12 P12 B13:L13 B14:N14 P14:S17 B15:M17 B301:S999">
    <cfRule type="expression" dxfId="16" priority="22">
      <formula>$D1="Création"</formula>
    </cfRule>
    <cfRule type="expression" dxfId="15" priority="23">
      <formula>$D1="Fermeture"</formula>
    </cfRule>
  </conditionalFormatting>
  <conditionalFormatting sqref="C1:S999">
    <cfRule type="expression" dxfId="14" priority="1">
      <formula>$B1="Option"</formula>
    </cfRule>
  </conditionalFormatting>
  <conditionalFormatting sqref="J1:J999">
    <cfRule type="expression" dxfId="13" priority="7">
      <formula>$I1="NON"</formula>
    </cfRule>
  </conditionalFormatting>
  <conditionalFormatting sqref="L1:L999">
    <cfRule type="expression" dxfId="12" priority="2">
      <formula>$K1="CCI (CC Intégral)"</formula>
    </cfRule>
    <cfRule type="expression" dxfId="11" priority="3">
      <formula>$K1="CT (Contrôle terminal)"</formula>
    </cfRule>
  </conditionalFormatting>
  <conditionalFormatting sqref="L18:L300">
    <cfRule type="expression" dxfId="10" priority="9">
      <formula>$K1="CT (Contrôle terminal)"</formula>
    </cfRule>
    <cfRule type="expression" dxfId="9" priority="10">
      <formula>$K1="CCI (CC Intégral)"</formula>
    </cfRule>
  </conditionalFormatting>
  <conditionalFormatting sqref="M1:M999">
    <cfRule type="expression" dxfId="8" priority="8">
      <formula>$K1="CT (Contrôle terminal)"</formula>
    </cfRule>
  </conditionalFormatting>
  <conditionalFormatting sqref="M18">
    <cfRule type="expression" dxfId="7" priority="19">
      <formula>$K1="CT (Contrôle terminal)"</formula>
    </cfRule>
  </conditionalFormatting>
  <conditionalFormatting sqref="N1:O999">
    <cfRule type="expression" dxfId="6" priority="6">
      <formula>$K1="CCI (CC Intégral)"</formula>
    </cfRule>
  </conditionalFormatting>
  <conditionalFormatting sqref="P14:S17 B15:M17 B1:S9 J10:S11 B12:M12 B14:N14 B301:S999 B13:L13 B10:E10 B11:D11 P12">
    <cfRule type="expression" dxfId="5" priority="21">
      <formula>$D1="Modification"</formula>
    </cfRule>
  </conditionalFormatting>
  <conditionalFormatting sqref="Q1:R999">
    <cfRule type="expression" dxfId="4" priority="4">
      <formula>$P1="Autres"</formula>
    </cfRule>
  </conditionalFormatting>
  <conditionalFormatting sqref="S1:S999">
    <cfRule type="expression" dxfId="3" priority="5">
      <formula>$P1="CT (Contrôle terminal)"</formula>
    </cfRule>
  </conditionalFormatting>
  <conditionalFormatting sqref="T18 A18:S29">
    <cfRule type="expression" dxfId="2" priority="25">
      <formula>$C18="Création"</formula>
    </cfRule>
    <cfRule type="expression" dxfId="1" priority="26">
      <formula>$C18="Fermeture"</formula>
    </cfRule>
  </conditionalFormatting>
  <conditionalFormatting sqref="T18">
    <cfRule type="expression" dxfId="0" priority="15">
      <formula>$P18="CT (Contrôle terminal)"</formula>
    </cfRule>
  </conditionalFormatting>
  <dataValidations count="6">
    <dataValidation type="list" allowBlank="1" showInputMessage="1" showErrorMessage="1" sqref="G23:G300 G19 H19:I300 E19:F300" xr:uid="{8F8D25AC-5871-4406-9E1A-CB99D3A848A0}">
      <formula1>"OUI, NON"</formula1>
    </dataValidation>
    <dataValidation type="list" allowBlank="1" showInputMessage="1" showErrorMessage="1" sqref="P19:P300" xr:uid="{15D53BED-DD56-48A5-BA25-61A67CBEC851}">
      <formula1>"CT (Contrôle terminal), Autres"</formula1>
    </dataValidation>
    <dataValidation type="list" allowBlank="1" showInputMessage="1" showErrorMessage="1" sqref="D1:D6" xr:uid="{E91F257B-6C66-4AD1-A1ED-138E7D563A9C}">
      <formula1>"Obligatoire, Facultatif, Complémentaire"</formula1>
    </dataValidation>
    <dataValidation type="list" allowBlank="1" showInputMessage="1" showErrorMessage="1" sqref="C19:C300" xr:uid="{FC9E1E8E-D6A5-4D63-A87C-24895ADF7A06}">
      <formula1>"Modification MCC"</formula1>
    </dataValidation>
    <dataValidation type="list" allowBlank="1" showInputMessage="1" showErrorMessage="1" sqref="K19:K300" xr:uid="{9D49C0E0-9451-4DA1-A4EE-CB4CCA0D891A}">
      <formula1>List_Controle2</formula1>
    </dataValidation>
    <dataValidation type="list" allowBlank="1" showInputMessage="1" showErrorMessage="1" sqref="Q19:Q300 N19:N300" xr:uid="{17727700-C349-4532-881D-2F267ACF79B0}">
      <formula1>List_Controle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EA61374C-436D-4B75-BE0D-18F8A8C575E1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2024-11-19T13:47:15Z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