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nice-my.sharepoint.com/personal/mouhamed_ladhari_unice_fr/Documents/Bureau/Portail SITE/MCC 2026-2027/MCC Licences 26-27/IA/"/>
    </mc:Choice>
  </mc:AlternateContent>
  <xr:revisionPtr revIDLastSave="33" documentId="8_{89CC4DE0-80E1-4448-96B9-160AEBC5AFB9}" xr6:coauthVersionLast="47" xr6:coauthVersionMax="47" xr10:uidLastSave="{ADE84CE6-335E-45BA-AF2A-3DB2D12BBC40}"/>
  <bookViews>
    <workbookView xWindow="-1635" yWindow="-16320" windowWidth="29040" windowHeight="15720" firstSheet="2" activeTab="6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state="hidden" r:id="rId4"/>
    <sheet name="S5 MCC" sheetId="19" r:id="rId5"/>
    <sheet name="S6 Maquette" sheetId="12" state="hidden" r:id="rId6"/>
    <sheet name="S6 MCC" sheetId="18" r:id="rId7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>Listes!$C$11:$C$22</definedName>
    <definedName name="Portail_ST">Listes!$E$11:$E$27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8" l="1"/>
  <c r="A33" i="18"/>
  <c r="A31" i="18"/>
  <c r="A32" i="18"/>
  <c r="A34" i="18"/>
  <c r="A35" i="18"/>
  <c r="A36" i="18"/>
  <c r="A37" i="18"/>
  <c r="B34" i="18"/>
  <c r="B36" i="18"/>
  <c r="C34" i="19"/>
  <c r="C33" i="19"/>
  <c r="C32" i="19"/>
  <c r="C31" i="19"/>
  <c r="C30" i="19"/>
  <c r="C29" i="19"/>
  <c r="C28" i="19"/>
  <c r="C27" i="19"/>
  <c r="C26" i="19"/>
  <c r="C25" i="19"/>
  <c r="C19" i="18" l="1"/>
  <c r="B19" i="18"/>
  <c r="A20" i="18"/>
  <c r="A21" i="18"/>
  <c r="A22" i="18"/>
  <c r="A23" i="18"/>
  <c r="A24" i="18"/>
  <c r="A25" i="18"/>
  <c r="A26" i="18"/>
  <c r="A27" i="18"/>
  <c r="A28" i="18"/>
  <c r="A29" i="18"/>
  <c r="A30" i="18"/>
  <c r="A38" i="18"/>
  <c r="A39" i="18"/>
  <c r="A40" i="18"/>
  <c r="A41" i="18"/>
  <c r="A42" i="18"/>
  <c r="A43" i="18"/>
  <c r="A44" i="18"/>
  <c r="A45" i="18"/>
  <c r="A46" i="18"/>
  <c r="A47" i="18"/>
  <c r="A48" i="18"/>
  <c r="A49" i="18"/>
  <c r="A50" i="18"/>
  <c r="A51" i="18"/>
  <c r="A52" i="18"/>
  <c r="A53" i="18"/>
  <c r="A54" i="18"/>
  <c r="A55" i="18"/>
  <c r="A56" i="18"/>
  <c r="A57" i="18"/>
  <c r="A58" i="18"/>
  <c r="A59" i="18"/>
  <c r="A60" i="18"/>
  <c r="A61" i="18"/>
  <c r="A62" i="18"/>
  <c r="A63" i="18"/>
  <c r="A64" i="18"/>
  <c r="A65" i="18"/>
  <c r="A66" i="18"/>
  <c r="A67" i="18"/>
  <c r="A68" i="18"/>
  <c r="A69" i="18"/>
  <c r="A70" i="18"/>
  <c r="A71" i="18"/>
  <c r="A72" i="18"/>
  <c r="A73" i="18"/>
  <c r="A74" i="18"/>
  <c r="A75" i="18"/>
  <c r="A76" i="18"/>
  <c r="A77" i="18"/>
  <c r="A78" i="18"/>
  <c r="A79" i="18"/>
  <c r="A80" i="18"/>
  <c r="A81" i="18"/>
  <c r="A82" i="18"/>
  <c r="A83" i="18"/>
  <c r="A84" i="18"/>
  <c r="A85" i="18"/>
  <c r="A86" i="18"/>
  <c r="A87" i="18"/>
  <c r="A88" i="18"/>
  <c r="A89" i="18"/>
  <c r="A90" i="18"/>
  <c r="A91" i="18"/>
  <c r="A92" i="18"/>
  <c r="A93" i="18"/>
  <c r="A94" i="18"/>
  <c r="A95" i="18"/>
  <c r="A96" i="18"/>
  <c r="A97" i="18"/>
  <c r="A98" i="18"/>
  <c r="A99" i="18"/>
  <c r="A100" i="18"/>
  <c r="A101" i="18"/>
  <c r="A102" i="18"/>
  <c r="A103" i="18"/>
  <c r="A104" i="18"/>
  <c r="A105" i="18"/>
  <c r="A106" i="18"/>
  <c r="A107" i="18"/>
  <c r="A108" i="18"/>
  <c r="A109" i="18"/>
  <c r="A110" i="18"/>
  <c r="A111" i="18"/>
  <c r="A112" i="18"/>
  <c r="A113" i="18"/>
  <c r="A114" i="18"/>
  <c r="A115" i="18"/>
  <c r="A116" i="18"/>
  <c r="A117" i="18"/>
  <c r="A118" i="18"/>
  <c r="A119" i="18"/>
  <c r="A120" i="18"/>
  <c r="A121" i="18"/>
  <c r="A122" i="18"/>
  <c r="A123" i="18"/>
  <c r="A124" i="18"/>
  <c r="A125" i="18"/>
  <c r="A126" i="18"/>
  <c r="A127" i="18"/>
  <c r="A128" i="18"/>
  <c r="A129" i="18"/>
  <c r="A130" i="18"/>
  <c r="A131" i="18"/>
  <c r="A132" i="18"/>
  <c r="A133" i="18"/>
  <c r="A134" i="18"/>
  <c r="A135" i="18"/>
  <c r="A136" i="18"/>
  <c r="A137" i="18"/>
  <c r="A138" i="18"/>
  <c r="A139" i="18"/>
  <c r="A140" i="18"/>
  <c r="A141" i="18"/>
  <c r="A142" i="18"/>
  <c r="A143" i="18"/>
  <c r="A144" i="18"/>
  <c r="A145" i="18"/>
  <c r="A146" i="18"/>
  <c r="A147" i="18"/>
  <c r="A148" i="18"/>
  <c r="A149" i="18"/>
  <c r="A150" i="18"/>
  <c r="A151" i="18"/>
  <c r="A152" i="18"/>
  <c r="A153" i="18"/>
  <c r="A154" i="18"/>
  <c r="A155" i="18"/>
  <c r="A156" i="18"/>
  <c r="A157" i="18"/>
  <c r="A158" i="18"/>
  <c r="A159" i="18"/>
  <c r="A160" i="18"/>
  <c r="A161" i="18"/>
  <c r="A162" i="18"/>
  <c r="A163" i="18"/>
  <c r="A164" i="18"/>
  <c r="A165" i="18"/>
  <c r="A166" i="18"/>
  <c r="A167" i="18"/>
  <c r="A168" i="18"/>
  <c r="A169" i="18"/>
  <c r="A170" i="18"/>
  <c r="A171" i="18"/>
  <c r="A172" i="18"/>
  <c r="A173" i="18"/>
  <c r="A174" i="18"/>
  <c r="A175" i="18"/>
  <c r="A176" i="18"/>
  <c r="A177" i="18"/>
  <c r="A178" i="18"/>
  <c r="A179" i="18"/>
  <c r="A180" i="18"/>
  <c r="A181" i="18"/>
  <c r="A182" i="18"/>
  <c r="A183" i="18"/>
  <c r="A184" i="18"/>
  <c r="A185" i="18"/>
  <c r="A186" i="18"/>
  <c r="A187" i="18"/>
  <c r="A188" i="18"/>
  <c r="A189" i="18"/>
  <c r="A190" i="18"/>
  <c r="A191" i="18"/>
  <c r="A192" i="18"/>
  <c r="A193" i="18"/>
  <c r="A194" i="18"/>
  <c r="A195" i="18"/>
  <c r="A196" i="18"/>
  <c r="A197" i="18"/>
  <c r="A198" i="18"/>
  <c r="A199" i="18"/>
  <c r="A200" i="18"/>
  <c r="A201" i="18"/>
  <c r="A202" i="18"/>
  <c r="A203" i="18"/>
  <c r="A204" i="18"/>
  <c r="A205" i="18"/>
  <c r="A206" i="18"/>
  <c r="A207" i="18"/>
  <c r="A208" i="18"/>
  <c r="A209" i="18"/>
  <c r="A210" i="18"/>
  <c r="A211" i="18"/>
  <c r="A212" i="18"/>
  <c r="A213" i="18"/>
  <c r="A214" i="18"/>
  <c r="A215" i="18"/>
  <c r="A216" i="18"/>
  <c r="A217" i="18"/>
  <c r="A218" i="18"/>
  <c r="A219" i="18"/>
  <c r="A220" i="18"/>
  <c r="A221" i="18"/>
  <c r="A222" i="18"/>
  <c r="A223" i="18"/>
  <c r="A224" i="18"/>
  <c r="A225" i="18"/>
  <c r="A226" i="18"/>
  <c r="A227" i="18"/>
  <c r="A228" i="18"/>
  <c r="A229" i="18"/>
  <c r="A230" i="18"/>
  <c r="A231" i="18"/>
  <c r="A232" i="18"/>
  <c r="A233" i="18"/>
  <c r="A234" i="18"/>
  <c r="A235" i="18"/>
  <c r="A236" i="18"/>
  <c r="A237" i="18"/>
  <c r="A238" i="18"/>
  <c r="A239" i="18"/>
  <c r="A240" i="18"/>
  <c r="A241" i="18"/>
  <c r="A242" i="18"/>
  <c r="A243" i="18"/>
  <c r="A244" i="18"/>
  <c r="A245" i="18"/>
  <c r="A246" i="18"/>
  <c r="A247" i="18"/>
  <c r="A248" i="18"/>
  <c r="A249" i="18"/>
  <c r="A250" i="18"/>
  <c r="A251" i="18"/>
  <c r="A252" i="18"/>
  <c r="A253" i="18"/>
  <c r="A254" i="18"/>
  <c r="A255" i="18"/>
  <c r="A256" i="18"/>
  <c r="A257" i="18"/>
  <c r="A258" i="18"/>
  <c r="A259" i="18"/>
  <c r="A260" i="18"/>
  <c r="A261" i="18"/>
  <c r="A262" i="18"/>
  <c r="A263" i="18"/>
  <c r="A264" i="18"/>
  <c r="A265" i="18"/>
  <c r="A266" i="18"/>
  <c r="A267" i="18"/>
  <c r="A268" i="18"/>
  <c r="A269" i="18"/>
  <c r="A270" i="18"/>
  <c r="A271" i="18"/>
  <c r="A272" i="18"/>
  <c r="A273" i="18"/>
  <c r="A274" i="18"/>
  <c r="A275" i="18"/>
  <c r="A276" i="18"/>
  <c r="A277" i="18"/>
  <c r="A278" i="18"/>
  <c r="A279" i="18"/>
  <c r="A280" i="18"/>
  <c r="A281" i="18"/>
  <c r="A282" i="18"/>
  <c r="A283" i="18"/>
  <c r="A284" i="18"/>
  <c r="A285" i="18"/>
  <c r="A286" i="18"/>
  <c r="A287" i="18"/>
  <c r="A288" i="18"/>
  <c r="A289" i="18"/>
  <c r="A290" i="18"/>
  <c r="A291" i="18"/>
  <c r="A292" i="18"/>
  <c r="A293" i="18"/>
  <c r="A294" i="18"/>
  <c r="A295" i="18"/>
  <c r="A296" i="18"/>
  <c r="A297" i="18"/>
  <c r="A298" i="18"/>
  <c r="A299" i="18"/>
  <c r="A300" i="18"/>
  <c r="A19" i="18"/>
  <c r="A24" i="19" l="1"/>
  <c r="A23" i="19"/>
  <c r="B23" i="19"/>
  <c r="B25" i="19"/>
  <c r="B24" i="19"/>
  <c r="A25" i="19"/>
  <c r="K18" i="17" l="1"/>
  <c r="H18" i="17"/>
  <c r="C300" i="18" l="1"/>
  <c r="B300" i="18"/>
  <c r="C299" i="18"/>
  <c r="B299" i="18"/>
  <c r="C298" i="18"/>
  <c r="B298" i="18"/>
  <c r="C297" i="18"/>
  <c r="B297" i="18"/>
  <c r="C296" i="18"/>
  <c r="B296" i="18"/>
  <c r="C295" i="18"/>
  <c r="B295" i="18"/>
  <c r="C294" i="18"/>
  <c r="B294" i="18"/>
  <c r="C293" i="18"/>
  <c r="B293" i="18"/>
  <c r="C292" i="18"/>
  <c r="B292" i="18"/>
  <c r="C291" i="18"/>
  <c r="B291" i="18"/>
  <c r="C290" i="18"/>
  <c r="B290" i="18"/>
  <c r="C289" i="18"/>
  <c r="B289" i="18"/>
  <c r="C288" i="18"/>
  <c r="B288" i="18"/>
  <c r="C287" i="18"/>
  <c r="B287" i="18"/>
  <c r="C286" i="18"/>
  <c r="B286" i="18"/>
  <c r="C285" i="18"/>
  <c r="B285" i="18"/>
  <c r="C284" i="18"/>
  <c r="B284" i="18"/>
  <c r="C283" i="18"/>
  <c r="B283" i="18"/>
  <c r="C282" i="18"/>
  <c r="B282" i="18"/>
  <c r="C281" i="18"/>
  <c r="B281" i="18"/>
  <c r="C280" i="18"/>
  <c r="B280" i="18"/>
  <c r="C279" i="18"/>
  <c r="B279" i="18"/>
  <c r="C278" i="18"/>
  <c r="B278" i="18"/>
  <c r="C277" i="18"/>
  <c r="B277" i="18"/>
  <c r="C276" i="18"/>
  <c r="B276" i="18"/>
  <c r="C275" i="18"/>
  <c r="B275" i="18"/>
  <c r="C274" i="18"/>
  <c r="B274" i="18"/>
  <c r="C273" i="18"/>
  <c r="B273" i="18"/>
  <c r="C272" i="18"/>
  <c r="B272" i="18"/>
  <c r="C271" i="18"/>
  <c r="B271" i="18"/>
  <c r="C270" i="18"/>
  <c r="B270" i="18"/>
  <c r="C269" i="18"/>
  <c r="B269" i="18"/>
  <c r="C268" i="18"/>
  <c r="B268" i="18"/>
  <c r="C267" i="18"/>
  <c r="B267" i="18"/>
  <c r="C266" i="18"/>
  <c r="B266" i="18"/>
  <c r="C265" i="18"/>
  <c r="B265" i="18"/>
  <c r="C264" i="18"/>
  <c r="B264" i="18"/>
  <c r="C263" i="18"/>
  <c r="B263" i="18"/>
  <c r="C262" i="18"/>
  <c r="B262" i="18"/>
  <c r="C261" i="18"/>
  <c r="B261" i="18"/>
  <c r="C260" i="18"/>
  <c r="B260" i="18"/>
  <c r="C259" i="18"/>
  <c r="B259" i="18"/>
  <c r="C258" i="18"/>
  <c r="B258" i="18"/>
  <c r="C257" i="18"/>
  <c r="B257" i="18"/>
  <c r="C256" i="18"/>
  <c r="B256" i="18"/>
  <c r="C255" i="18"/>
  <c r="B255" i="18"/>
  <c r="C254" i="18"/>
  <c r="B254" i="18"/>
  <c r="C253" i="18"/>
  <c r="B253" i="18"/>
  <c r="C252" i="18"/>
  <c r="B252" i="18"/>
  <c r="C251" i="18"/>
  <c r="B251" i="18"/>
  <c r="C250" i="18"/>
  <c r="B250" i="18"/>
  <c r="C249" i="18"/>
  <c r="B249" i="18"/>
  <c r="C248" i="18"/>
  <c r="B248" i="18"/>
  <c r="C247" i="18"/>
  <c r="B247" i="18"/>
  <c r="C246" i="18"/>
  <c r="B246" i="18"/>
  <c r="C245" i="18"/>
  <c r="B245" i="18"/>
  <c r="C244" i="18"/>
  <c r="B244" i="18"/>
  <c r="C243" i="18"/>
  <c r="B243" i="18"/>
  <c r="C242" i="18"/>
  <c r="B242" i="18"/>
  <c r="C241" i="18"/>
  <c r="B241" i="18"/>
  <c r="C240" i="18"/>
  <c r="B240" i="18"/>
  <c r="C239" i="18"/>
  <c r="B239" i="18"/>
  <c r="C238" i="18"/>
  <c r="B238" i="18"/>
  <c r="C237" i="18"/>
  <c r="B237" i="18"/>
  <c r="C236" i="18"/>
  <c r="B236" i="18"/>
  <c r="C235" i="18"/>
  <c r="B235" i="18"/>
  <c r="C234" i="18"/>
  <c r="B234" i="18"/>
  <c r="C233" i="18"/>
  <c r="B233" i="18"/>
  <c r="C232" i="18"/>
  <c r="B232" i="18"/>
  <c r="C231" i="18"/>
  <c r="B231" i="18"/>
  <c r="C230" i="18"/>
  <c r="B230" i="18"/>
  <c r="C229" i="18"/>
  <c r="B229" i="18"/>
  <c r="C228" i="18"/>
  <c r="B228" i="18"/>
  <c r="C227" i="18"/>
  <c r="B227" i="18"/>
  <c r="C226" i="18"/>
  <c r="B226" i="18"/>
  <c r="C225" i="18"/>
  <c r="B225" i="18"/>
  <c r="C224" i="18"/>
  <c r="B224" i="18"/>
  <c r="C223" i="18"/>
  <c r="B223" i="18"/>
  <c r="C222" i="18"/>
  <c r="B222" i="18"/>
  <c r="C221" i="18"/>
  <c r="B221" i="18"/>
  <c r="C220" i="18"/>
  <c r="B220" i="18"/>
  <c r="C219" i="18"/>
  <c r="B219" i="18"/>
  <c r="C218" i="18"/>
  <c r="B218" i="18"/>
  <c r="C217" i="18"/>
  <c r="B217" i="18"/>
  <c r="C216" i="18"/>
  <c r="B216" i="18"/>
  <c r="C215" i="18"/>
  <c r="B215" i="18"/>
  <c r="C214" i="18"/>
  <c r="B214" i="18"/>
  <c r="C213" i="18"/>
  <c r="B213" i="18"/>
  <c r="C212" i="18"/>
  <c r="B212" i="18"/>
  <c r="C211" i="18"/>
  <c r="B211" i="18"/>
  <c r="C210" i="18"/>
  <c r="B210" i="18"/>
  <c r="C209" i="18"/>
  <c r="B209" i="18"/>
  <c r="C208" i="18"/>
  <c r="B208" i="18"/>
  <c r="C207" i="18"/>
  <c r="B207" i="18"/>
  <c r="C206" i="18"/>
  <c r="B206" i="18"/>
  <c r="C205" i="18"/>
  <c r="B205" i="18"/>
  <c r="C204" i="18"/>
  <c r="B204" i="18"/>
  <c r="C203" i="18"/>
  <c r="B203" i="18"/>
  <c r="C202" i="18"/>
  <c r="B202" i="18"/>
  <c r="C201" i="18"/>
  <c r="B201" i="18"/>
  <c r="C200" i="18"/>
  <c r="B200" i="18"/>
  <c r="C199" i="18"/>
  <c r="B199" i="18"/>
  <c r="C198" i="18"/>
  <c r="B198" i="18"/>
  <c r="C197" i="18"/>
  <c r="B197" i="18"/>
  <c r="C196" i="18"/>
  <c r="B196" i="18"/>
  <c r="C195" i="18"/>
  <c r="B195" i="18"/>
  <c r="C194" i="18"/>
  <c r="B194" i="18"/>
  <c r="C193" i="18"/>
  <c r="B193" i="18"/>
  <c r="C192" i="18"/>
  <c r="B192" i="18"/>
  <c r="C191" i="18"/>
  <c r="B191" i="18"/>
  <c r="C190" i="18"/>
  <c r="B190" i="18"/>
  <c r="C189" i="18"/>
  <c r="B189" i="18"/>
  <c r="C188" i="18"/>
  <c r="B188" i="18"/>
  <c r="C187" i="18"/>
  <c r="B187" i="18"/>
  <c r="C186" i="18"/>
  <c r="B186" i="18"/>
  <c r="C185" i="18"/>
  <c r="B185" i="18"/>
  <c r="C184" i="18"/>
  <c r="B184" i="18"/>
  <c r="C183" i="18"/>
  <c r="B183" i="18"/>
  <c r="C182" i="18"/>
  <c r="B182" i="18"/>
  <c r="C181" i="18"/>
  <c r="B181" i="18"/>
  <c r="C180" i="18"/>
  <c r="B180" i="18"/>
  <c r="C179" i="18"/>
  <c r="B179" i="18"/>
  <c r="C178" i="18"/>
  <c r="B178" i="18"/>
  <c r="C177" i="18"/>
  <c r="B177" i="18"/>
  <c r="C176" i="18"/>
  <c r="B176" i="18"/>
  <c r="C175" i="18"/>
  <c r="B175" i="18"/>
  <c r="C174" i="18"/>
  <c r="B174" i="18"/>
  <c r="C173" i="18"/>
  <c r="B173" i="18"/>
  <c r="C172" i="18"/>
  <c r="B172" i="18"/>
  <c r="C171" i="18"/>
  <c r="B171" i="18"/>
  <c r="C170" i="18"/>
  <c r="B170" i="18"/>
  <c r="C169" i="18"/>
  <c r="B169" i="18"/>
  <c r="C168" i="18"/>
  <c r="B168" i="18"/>
  <c r="C167" i="18"/>
  <c r="B167" i="18"/>
  <c r="C166" i="18"/>
  <c r="B166" i="18"/>
  <c r="C165" i="18"/>
  <c r="B165" i="18"/>
  <c r="C164" i="18"/>
  <c r="B164" i="18"/>
  <c r="C163" i="18"/>
  <c r="B163" i="18"/>
  <c r="C162" i="18"/>
  <c r="B162" i="18"/>
  <c r="C161" i="18"/>
  <c r="B161" i="18"/>
  <c r="C160" i="18"/>
  <c r="B160" i="18"/>
  <c r="C159" i="18"/>
  <c r="B159" i="18"/>
  <c r="C158" i="18"/>
  <c r="B158" i="18"/>
  <c r="C157" i="18"/>
  <c r="B157" i="18"/>
  <c r="C156" i="18"/>
  <c r="B156" i="18"/>
  <c r="C155" i="18"/>
  <c r="B155" i="18"/>
  <c r="C154" i="18"/>
  <c r="B154" i="18"/>
  <c r="C153" i="18"/>
  <c r="B153" i="18"/>
  <c r="C152" i="18"/>
  <c r="B152" i="18"/>
  <c r="C151" i="18"/>
  <c r="B151" i="18"/>
  <c r="C150" i="18"/>
  <c r="B150" i="18"/>
  <c r="C149" i="18"/>
  <c r="B149" i="18"/>
  <c r="C148" i="18"/>
  <c r="B148" i="18"/>
  <c r="C147" i="18"/>
  <c r="B147" i="18"/>
  <c r="C146" i="18"/>
  <c r="B146" i="18"/>
  <c r="C145" i="18"/>
  <c r="B145" i="18"/>
  <c r="C144" i="18"/>
  <c r="B144" i="18"/>
  <c r="C143" i="18"/>
  <c r="B143" i="18"/>
  <c r="C142" i="18"/>
  <c r="B142" i="18"/>
  <c r="C141" i="18"/>
  <c r="B141" i="18"/>
  <c r="C140" i="18"/>
  <c r="B140" i="18"/>
  <c r="C139" i="18"/>
  <c r="B139" i="18"/>
  <c r="C138" i="18"/>
  <c r="B138" i="18"/>
  <c r="C137" i="18"/>
  <c r="B137" i="18"/>
  <c r="C136" i="18"/>
  <c r="B136" i="18"/>
  <c r="C135" i="18"/>
  <c r="B135" i="18"/>
  <c r="C134" i="18"/>
  <c r="B134" i="18"/>
  <c r="C133" i="18"/>
  <c r="B133" i="18"/>
  <c r="C132" i="18"/>
  <c r="B132" i="18"/>
  <c r="C131" i="18"/>
  <c r="B131" i="18"/>
  <c r="C130" i="18"/>
  <c r="B130" i="18"/>
  <c r="C129" i="18"/>
  <c r="B129" i="18"/>
  <c r="C128" i="18"/>
  <c r="B128" i="18"/>
  <c r="C127" i="18"/>
  <c r="B127" i="18"/>
  <c r="C126" i="18"/>
  <c r="B126" i="18"/>
  <c r="C125" i="18"/>
  <c r="B125" i="18"/>
  <c r="C124" i="18"/>
  <c r="B124" i="18"/>
  <c r="C123" i="18"/>
  <c r="B123" i="18"/>
  <c r="C122" i="18"/>
  <c r="B122" i="18"/>
  <c r="C121" i="18"/>
  <c r="B121" i="18"/>
  <c r="C120" i="18"/>
  <c r="B120" i="18"/>
  <c r="C119" i="18"/>
  <c r="B119" i="18"/>
  <c r="C118" i="18"/>
  <c r="B118" i="18"/>
  <c r="C117" i="18"/>
  <c r="B117" i="18"/>
  <c r="C116" i="18"/>
  <c r="B116" i="18"/>
  <c r="C115" i="18"/>
  <c r="B115" i="18"/>
  <c r="C114" i="18"/>
  <c r="B114" i="18"/>
  <c r="C113" i="18"/>
  <c r="B113" i="18"/>
  <c r="C112" i="18"/>
  <c r="B112" i="18"/>
  <c r="C111" i="18"/>
  <c r="B111" i="18"/>
  <c r="C110" i="18"/>
  <c r="B110" i="18"/>
  <c r="C109" i="18"/>
  <c r="B109" i="18"/>
  <c r="C108" i="18"/>
  <c r="B108" i="18"/>
  <c r="C107" i="18"/>
  <c r="B107" i="18"/>
  <c r="C106" i="18"/>
  <c r="B106" i="18"/>
  <c r="C105" i="18"/>
  <c r="B105" i="18"/>
  <c r="C104" i="18"/>
  <c r="B104" i="18"/>
  <c r="C103" i="18"/>
  <c r="B103" i="18"/>
  <c r="C102" i="18"/>
  <c r="B102" i="18"/>
  <c r="C101" i="18"/>
  <c r="B101" i="18"/>
  <c r="C100" i="18"/>
  <c r="B100" i="18"/>
  <c r="C99" i="18"/>
  <c r="B99" i="18"/>
  <c r="C98" i="18"/>
  <c r="B98" i="18"/>
  <c r="C97" i="18"/>
  <c r="B97" i="18"/>
  <c r="C96" i="18"/>
  <c r="B96" i="18"/>
  <c r="C95" i="18"/>
  <c r="B95" i="18"/>
  <c r="C94" i="18"/>
  <c r="B94" i="18"/>
  <c r="C93" i="18"/>
  <c r="B93" i="18"/>
  <c r="C92" i="18"/>
  <c r="B92" i="18"/>
  <c r="C91" i="18"/>
  <c r="B91" i="18"/>
  <c r="C90" i="18"/>
  <c r="B90" i="18"/>
  <c r="C89" i="18"/>
  <c r="B89" i="18"/>
  <c r="C88" i="18"/>
  <c r="B88" i="18"/>
  <c r="C87" i="18"/>
  <c r="B87" i="18"/>
  <c r="C86" i="18"/>
  <c r="B86" i="18"/>
  <c r="C85" i="18"/>
  <c r="B85" i="18"/>
  <c r="C84" i="18"/>
  <c r="B84" i="18"/>
  <c r="C83" i="18"/>
  <c r="B83" i="18"/>
  <c r="C82" i="18"/>
  <c r="B82" i="18"/>
  <c r="C81" i="18"/>
  <c r="B81" i="18"/>
  <c r="C80" i="18"/>
  <c r="B80" i="18"/>
  <c r="C79" i="18"/>
  <c r="B79" i="18"/>
  <c r="C78" i="18"/>
  <c r="B78" i="18"/>
  <c r="C77" i="18"/>
  <c r="B77" i="18"/>
  <c r="C76" i="18"/>
  <c r="B76" i="18"/>
  <c r="C75" i="18"/>
  <c r="B75" i="18"/>
  <c r="C74" i="18"/>
  <c r="B74" i="18"/>
  <c r="C73" i="18"/>
  <c r="B73" i="18"/>
  <c r="C72" i="18"/>
  <c r="B72" i="18"/>
  <c r="C71" i="18"/>
  <c r="B71" i="18"/>
  <c r="C70" i="18"/>
  <c r="B70" i="18"/>
  <c r="C69" i="18"/>
  <c r="B69" i="18"/>
  <c r="C68" i="18"/>
  <c r="B68" i="18"/>
  <c r="C67" i="18"/>
  <c r="B67" i="18"/>
  <c r="C66" i="18"/>
  <c r="B66" i="18"/>
  <c r="C65" i="18"/>
  <c r="B65" i="18"/>
  <c r="C64" i="18"/>
  <c r="B64" i="18"/>
  <c r="C63" i="18"/>
  <c r="B63" i="18"/>
  <c r="C62" i="18"/>
  <c r="B62" i="18"/>
  <c r="C61" i="18"/>
  <c r="B61" i="18"/>
  <c r="C60" i="18"/>
  <c r="B60" i="18"/>
  <c r="C59" i="18"/>
  <c r="B59" i="18"/>
  <c r="C58" i="18"/>
  <c r="B58" i="18"/>
  <c r="C57" i="18"/>
  <c r="B57" i="18"/>
  <c r="C56" i="18"/>
  <c r="B56" i="18"/>
  <c r="C55" i="18"/>
  <c r="B55" i="18"/>
  <c r="C54" i="18"/>
  <c r="B54" i="18"/>
  <c r="C53" i="18"/>
  <c r="B53" i="18"/>
  <c r="C52" i="18"/>
  <c r="B52" i="18"/>
  <c r="C51" i="18"/>
  <c r="B51" i="18"/>
  <c r="C50" i="18"/>
  <c r="B50" i="18"/>
  <c r="C49" i="18"/>
  <c r="B49" i="18"/>
  <c r="C48" i="18"/>
  <c r="B48" i="18"/>
  <c r="C47" i="18"/>
  <c r="B47" i="18"/>
  <c r="C46" i="18"/>
  <c r="B46" i="18"/>
  <c r="C45" i="18"/>
  <c r="B45" i="18"/>
  <c r="C44" i="18"/>
  <c r="B44" i="18"/>
  <c r="C43" i="18"/>
  <c r="B43" i="18"/>
  <c r="C42" i="18"/>
  <c r="B42" i="18"/>
  <c r="C41" i="18"/>
  <c r="B41" i="18"/>
  <c r="C40" i="18"/>
  <c r="C39" i="18"/>
  <c r="B39" i="18"/>
  <c r="C38" i="18"/>
  <c r="B38" i="18"/>
  <c r="B37" i="18"/>
  <c r="B35" i="18"/>
  <c r="B32" i="18"/>
  <c r="B31" i="18"/>
  <c r="B30" i="18"/>
  <c r="B29" i="18"/>
  <c r="B28" i="18"/>
  <c r="B27" i="18"/>
  <c r="B26" i="18"/>
  <c r="B25" i="18"/>
  <c r="B24" i="18"/>
  <c r="B23" i="18"/>
  <c r="C22" i="18"/>
  <c r="B22" i="18"/>
  <c r="C21" i="18"/>
  <c r="B21" i="18"/>
  <c r="C20" i="18"/>
  <c r="B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38" i="19"/>
  <c r="B38" i="19"/>
  <c r="A38" i="19"/>
  <c r="C37" i="19"/>
  <c r="B37" i="19"/>
  <c r="A37" i="19"/>
  <c r="C36" i="19"/>
  <c r="B36" i="19"/>
  <c r="A36" i="19"/>
  <c r="C35" i="19"/>
  <c r="B35" i="19"/>
  <c r="A35" i="19"/>
  <c r="B34" i="19"/>
  <c r="A34" i="19"/>
  <c r="B33" i="19"/>
  <c r="A33" i="19"/>
  <c r="B32" i="19"/>
  <c r="A32" i="19"/>
  <c r="B31" i="19"/>
  <c r="A31" i="19"/>
  <c r="B30" i="19"/>
  <c r="A30" i="19"/>
  <c r="B29" i="19"/>
  <c r="A29" i="19"/>
  <c r="B28" i="19"/>
  <c r="A28" i="19"/>
  <c r="B27" i="19"/>
  <c r="A27" i="19"/>
  <c r="B26" i="19"/>
  <c r="A26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 l="1"/>
  <c r="B15" i="18"/>
  <c r="E10" i="18"/>
  <c r="H7" i="18"/>
  <c r="E7" i="18"/>
  <c r="B7" i="18"/>
  <c r="M18" i="17" l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B18" i="17" l="1"/>
  <c r="C18" i="17"/>
  <c r="A5" i="17"/>
  <c r="A18" i="17" s="1"/>
  <c r="D5" i="17"/>
  <c r="D7" i="17" s="1"/>
  <c r="H13" i="12" s="1"/>
  <c r="E18" i="17"/>
  <c r="F18" i="17"/>
  <c r="E10" i="12"/>
  <c r="E7" i="12"/>
  <c r="B7" i="12"/>
  <c r="B7" i="3"/>
  <c r="E10" i="3"/>
  <c r="E7" i="3"/>
  <c r="A20" i="17" l="1"/>
  <c r="H15" i="3" s="1"/>
  <c r="D18" i="17"/>
  <c r="D20" i="17" s="1"/>
  <c r="A7" i="17"/>
  <c r="A10" i="17" l="1"/>
  <c r="A13" i="2" s="1"/>
  <c r="H13" i="3"/>
  <c r="A22" i="17"/>
  <c r="C13" i="2" s="1"/>
  <c r="H15" i="12"/>
  <c r="H7" i="12" l="1"/>
  <c r="H7" i="3"/>
</calcChain>
</file>

<file path=xl/sharedStrings.xml><?xml version="1.0" encoding="utf-8"?>
<sst xmlns="http://schemas.openxmlformats.org/spreadsheetml/2006/main" count="906" uniqueCount="339">
  <si>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</si>
  <si>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</si>
  <si>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</si>
  <si>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</si>
  <si>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</si>
  <si>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</si>
  <si>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</si>
  <si>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</si>
  <si>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</si>
  <si>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</si>
  <si>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</si>
  <si>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</si>
  <si>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</si>
  <si>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</si>
  <si>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</si>
  <si>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</si>
  <si>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</si>
  <si>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</si>
  <si>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</si>
  <si>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</si>
  <si>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</si>
  <si>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</si>
  <si>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</si>
  <si>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</si>
  <si>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</si>
  <si>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</si>
  <si>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</si>
  <si>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</si>
  <si>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</si>
  <si>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</si>
  <si>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</si>
  <si>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</si>
  <si>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</si>
  <si>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</si>
  <si>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</si>
  <si>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</si>
  <si>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</si>
  <si>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</si>
  <si>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</si>
  <si>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</si>
  <si>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</si>
  <si>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</si>
  <si>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</si>
  <si>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</si>
  <si>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</si>
  <si>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</si>
  <si>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</si>
  <si>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</si>
  <si>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</si>
  <si>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</si>
  <si>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</si>
  <si>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</si>
  <si>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</si>
  <si>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</si>
  <si>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</si>
  <si>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</si>
  <si>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</si>
  <si>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</si>
  <si>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</si>
  <si>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</si>
  <si>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</si>
  <si>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</si>
  <si>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</si>
  <si>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</si>
  <si>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</si>
  <si>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</si>
  <si>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</si>
  <si>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</si>
  <si>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</si>
  <si>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</si>
  <si>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</si>
  <si>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</si>
  <si>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</si>
  <si>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</si>
  <si>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</si>
  <si>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</si>
  <si>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</si>
  <si>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</si>
  <si>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</si>
  <si>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</si>
  <si>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</si>
  <si>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</si>
  <si>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</si>
  <si>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</si>
  <si>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</si>
  <si>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Chimie</t>
  </si>
  <si>
    <t>HLHIS18</t>
  </si>
  <si>
    <t>Humanités</t>
  </si>
  <si>
    <t>Mathématiques et Informatique appliquées aux sciences humaines et sociales (MIASHS)</t>
  </si>
  <si>
    <t>HLOPH18</t>
  </si>
  <si>
    <t>Géographie et aménagement</t>
  </si>
  <si>
    <t>Electronique, énergie électrique, automatique (EEA)</t>
  </si>
  <si>
    <t>HLSOC18</t>
  </si>
  <si>
    <t>Philosophie-Droit</t>
  </si>
  <si>
    <t>Lettres-Histoire</t>
  </si>
  <si>
    <t>Informatique</t>
  </si>
  <si>
    <t>SLTER18</t>
  </si>
  <si>
    <t>Psychologie-Philosophie</t>
  </si>
  <si>
    <t>Musicologie - Sciences de l'homme, anthropologie, ethnologie</t>
  </si>
  <si>
    <t xml:space="preserve">Sciences de la terre-Sciences de la vie </t>
  </si>
  <si>
    <t>SLSIT18</t>
  </si>
  <si>
    <t>Philosophie-Psychologie</t>
  </si>
  <si>
    <t xml:space="preserve">Physique-Mathématiques </t>
  </si>
  <si>
    <t>SLCHI18</t>
  </si>
  <si>
    <t>Histoire-Lettres</t>
  </si>
  <si>
    <t>Mathématiques-Physique</t>
  </si>
  <si>
    <t>SLPHY18</t>
  </si>
  <si>
    <t>Sociologie-Économie</t>
  </si>
  <si>
    <t>Informatique-Mathématiques</t>
  </si>
  <si>
    <t>SLMAT18</t>
  </si>
  <si>
    <t>Mathématiques-Informatique</t>
  </si>
  <si>
    <t>SLASH18</t>
  </si>
  <si>
    <t>Chimie-Sciences de la vie</t>
  </si>
  <si>
    <t>SLELE18</t>
  </si>
  <si>
    <t>Sciences de la terre-Physique</t>
  </si>
  <si>
    <t>SLINF18</t>
  </si>
  <si>
    <t>CNU</t>
  </si>
  <si>
    <t>Physique-Sciences de la terre</t>
  </si>
  <si>
    <t>SLGEO18</t>
  </si>
  <si>
    <t>01-Droit privé et sciences criminelles</t>
  </si>
  <si>
    <t>Mathématiques-Sciences de la vie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</si>
  <si>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</si>
  <si>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</si>
  <si>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</si>
  <si>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</si>
  <si>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</si>
  <si>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</si>
  <si>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</si>
  <si>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</si>
  <si>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</si>
  <si>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</si>
  <si>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</si>
  <si>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</si>
  <si>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</si>
  <si>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</si>
  <si>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</si>
  <si>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</si>
  <si>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</si>
  <si>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</si>
  <si>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</si>
  <si>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</si>
  <si>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</si>
  <si>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</si>
  <si>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</si>
  <si>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</si>
  <si>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</si>
  <si>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</si>
  <si>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</si>
  <si>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</si>
  <si>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</si>
  <si>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</si>
  <si>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</si>
  <si>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</si>
  <si>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</si>
  <si>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</si>
  <si>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</si>
  <si>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</si>
  <si>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</si>
  <si>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</si>
  <si>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</si>
  <si>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</si>
  <si>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</si>
  <si>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</si>
  <si>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</si>
  <si>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</si>
  <si>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</si>
  <si>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</si>
  <si>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</si>
  <si>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</si>
  <si>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</si>
  <si>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</si>
  <si>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</si>
  <si>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</si>
  <si>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</si>
  <si>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</si>
  <si>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</si>
  <si>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</si>
  <si>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</si>
  <si>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</si>
  <si>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</si>
  <si>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</si>
  <si>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</si>
  <si>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</si>
  <si>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</si>
  <si>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</si>
  <si>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</si>
  <si>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</si>
  <si>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</si>
  <si>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</si>
  <si>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</si>
  <si>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</si>
  <si>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</si>
  <si>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</si>
  <si>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</si>
  <si>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</si>
  <si>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</si>
  <si>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</si>
  <si>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</si>
  <si>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</si>
  <si>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Intelligence Artificielle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</si>
  <si>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</si>
  <si>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</si>
  <si>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</si>
  <si>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</si>
  <si>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</si>
  <si>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Compensation entre ECUE d'une UE</t>
  </si>
  <si>
    <t>Compensation des UE dans le semestre</t>
  </si>
  <si>
    <t>Obtention de l'Année</t>
  </si>
  <si>
    <t>Compensation entre les semestres. Validation de l'année &gt;=10</t>
  </si>
  <si>
    <t>Note éliminatoire/ Note seuil</t>
  </si>
  <si>
    <t>Toutes les UE font l'objet d'une note éliminatoire fixée à 7/20 à l'exception des UE « Compétences Transversales portail ST »</t>
  </si>
  <si>
    <t>REDOUBLEMENT</t>
  </si>
  <si>
    <t>Redoublement autorisé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</si>
  <si>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</si>
  <si>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</si>
  <si>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</si>
  <si>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</si>
  <si>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</si>
  <si>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</si>
  <si>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</si>
  <si>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</si>
  <si>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</si>
  <si>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</si>
  <si>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</si>
  <si>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</si>
  <si>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</si>
  <si>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</si>
  <si>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</si>
  <si>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</si>
  <si>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</si>
  <si>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</si>
  <si>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</si>
  <si>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</si>
  <si>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</si>
  <si>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</si>
  <si>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</si>
  <si>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</si>
  <si>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</si>
  <si>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Anglais 5 </t>
  </si>
  <si>
    <t>Apprentissage automatique</t>
  </si>
  <si>
    <t>Bases de l'apprentissage automatique</t>
  </si>
  <si>
    <t>Méthodes d'apprentissage</t>
  </si>
  <si>
    <t>Gestion des données</t>
  </si>
  <si>
    <t>Introduction à l'informatique décisionnelle</t>
  </si>
  <si>
    <t>Introduction à la gestion des masses de données</t>
  </si>
  <si>
    <t>Programmation</t>
  </si>
  <si>
    <t>Conception et programmation orientée objet</t>
  </si>
  <si>
    <t>Langage Python pour l'IA</t>
  </si>
  <si>
    <t>Statistiques</t>
  </si>
  <si>
    <t>Langage R pour l'IA</t>
  </si>
  <si>
    <t>Statistiques pour l'IA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</si>
  <si>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</si>
  <si>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</si>
  <si>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</si>
  <si>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</si>
  <si>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</si>
  <si>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</si>
  <si>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</si>
  <si>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</si>
  <si>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</si>
  <si>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</si>
  <si>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</si>
  <si>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</si>
  <si>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</si>
  <si>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</si>
  <si>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</si>
  <si>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</si>
  <si>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</si>
  <si>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</si>
  <si>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</si>
  <si>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</si>
  <si>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</si>
  <si>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</si>
  <si>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Nature</t>
  </si>
  <si>
    <t>Durée</t>
  </si>
  <si>
    <t>Format d'évaluation</t>
  </si>
  <si>
    <t xml:space="preserve">Modalités de mise en œuvre </t>
  </si>
  <si>
    <t>Commentaires</t>
  </si>
  <si>
    <t>OUI</t>
  </si>
  <si>
    <t>NON</t>
  </si>
  <si>
    <t>1,5</t>
  </si>
  <si>
    <t>La note obtenue en seconde chance remplace la note de session 1. Si non épreuve non rattrapée en seconde chance, conservation de la note de session 1</t>
  </si>
  <si>
    <t>UE Competences transversales 6</t>
  </si>
  <si>
    <t>Anglais 6</t>
  </si>
  <si>
    <t>IA et ses applications</t>
  </si>
  <si>
    <t>Informatique fondamentale</t>
  </si>
  <si>
    <t>Algorithmique</t>
  </si>
  <si>
    <t>Langages et compilation</t>
  </si>
  <si>
    <t>Planification et optimisation</t>
  </si>
  <si>
    <t>Algorithmes bio-inspirés</t>
  </si>
  <si>
    <t>Planification</t>
  </si>
  <si>
    <t>Représentation des connaissances, raisonnement et langage</t>
  </si>
  <si>
    <t>Agents intelligents</t>
  </si>
  <si>
    <t>Introduction à l'argumentation</t>
  </si>
  <si>
    <t>Obtention du semestre</t>
  </si>
  <si>
    <t>SOPHIA</t>
  </si>
  <si>
    <t>Traitement du langage naturel</t>
  </si>
  <si>
    <r>
      <rPr>
        <strike/>
        <sz val="11"/>
        <color theme="1"/>
        <rFont val="Calibri"/>
        <family val="2"/>
        <scheme val="minor"/>
      </rPr>
      <t>IA et médecin</t>
    </r>
    <r>
      <rPr>
        <sz val="11"/>
        <color rgb="FFFF0000"/>
        <rFont val="Calibri"/>
        <family val="2"/>
        <scheme val="minor"/>
      </rPr>
      <t xml:space="preserve"> IA Application 1</t>
    </r>
  </si>
  <si>
    <r>
      <rPr>
        <strike/>
        <sz val="11"/>
        <color theme="1"/>
        <rFont val="Calibri"/>
        <family val="2"/>
        <scheme val="minor"/>
      </rPr>
      <t>IA et robotique</t>
    </r>
    <r>
      <rPr>
        <sz val="11"/>
        <color rgb="FFFF0000"/>
        <rFont val="Calibri"/>
        <family val="2"/>
        <scheme val="minor"/>
      </rPr>
      <t xml:space="preserve"> IA Application 2</t>
    </r>
  </si>
  <si>
    <r>
      <rPr>
        <strike/>
        <sz val="11"/>
        <color theme="1"/>
        <rFont val="Calibri"/>
        <family val="2"/>
        <scheme val="minor"/>
      </rPr>
      <t xml:space="preserve">IA et visualisation, objets connectés  </t>
    </r>
    <r>
      <rPr>
        <sz val="11"/>
        <color rgb="FFFF0000"/>
        <rFont val="Calibri"/>
        <family val="2"/>
        <scheme val="minor"/>
      </rPr>
      <t xml:space="preserve"> IA Application 3</t>
    </r>
  </si>
  <si>
    <r>
      <rPr>
        <strike/>
        <sz val="11"/>
        <color theme="1"/>
        <rFont val="Calibri"/>
        <family val="2"/>
        <scheme val="minor"/>
      </rPr>
      <t xml:space="preserve">Recherche heuristique </t>
    </r>
    <r>
      <rPr>
        <sz val="11"/>
        <color rgb="FFFF0000"/>
        <rFont val="Calibri"/>
        <family val="2"/>
        <scheme val="minor"/>
      </rPr>
      <t xml:space="preserve">  Ingénierie et Industrialisation de L'IA, MLOps</t>
    </r>
  </si>
  <si>
    <t>SLSIT24</t>
  </si>
  <si>
    <t>SLUI500</t>
  </si>
  <si>
    <t>SLEI501</t>
  </si>
  <si>
    <t>SLEI500</t>
  </si>
  <si>
    <t>SLUI501</t>
  </si>
  <si>
    <t>SLEI502</t>
  </si>
  <si>
    <t>SLEI503</t>
  </si>
  <si>
    <t>SLUI502</t>
  </si>
  <si>
    <t>SLEI505</t>
  </si>
  <si>
    <t>SLEI504</t>
  </si>
  <si>
    <t>SLEI506</t>
  </si>
  <si>
    <t>SLEI507</t>
  </si>
  <si>
    <t>SLUI503</t>
  </si>
  <si>
    <t>SLS06IA</t>
  </si>
  <si>
    <t>SLS05IA</t>
  </si>
  <si>
    <t>SLIAR3</t>
  </si>
  <si>
    <t>SLUI601</t>
  </si>
  <si>
    <t>SLEI603</t>
  </si>
  <si>
    <t>SLEI604</t>
  </si>
  <si>
    <t>SLEI605</t>
  </si>
  <si>
    <t>SLEI606</t>
  </si>
  <si>
    <t>SLUI603</t>
  </si>
  <si>
    <t>SLEI608</t>
  </si>
  <si>
    <t>SLEI609</t>
  </si>
  <si>
    <t>SLEI610</t>
  </si>
  <si>
    <t>2,5</t>
  </si>
  <si>
    <t>Contrôle Final 
(en cas de dispense d'assiduité)</t>
  </si>
  <si>
    <t>Contrôle Final
 (en cas de dispense d'assiduité)</t>
  </si>
  <si>
    <t>UE Stage</t>
  </si>
  <si>
    <t>Cet élément dans la maquette permet aux étudiants d'effectuer un stage de mise en situation en milieu professionnel. Ce stage sera réalisé à l’initiative de l’étudiant, sous réserve d’obtenir l’autorisation du responsable d’année de formation qui s’assurera de la plus-value de ce stage au regard de la formation. Il ne contribuera pas à la validation du cursus mais pourra être valorisé dans le supplément au diplôme.</t>
  </si>
  <si>
    <r>
      <rPr>
        <strike/>
        <sz val="11"/>
        <color theme="1"/>
        <rFont val="Calibri"/>
        <family val="2"/>
        <scheme val="minor"/>
      </rPr>
      <t>SLEI600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SLEI611</t>
    </r>
  </si>
  <si>
    <r>
      <rPr>
        <strike/>
        <sz val="11"/>
        <color theme="1"/>
        <rFont val="Calibri"/>
        <family val="2"/>
        <scheme val="minor"/>
      </rPr>
      <t>SLEI602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SLEI613</t>
    </r>
  </si>
  <si>
    <r>
      <rPr>
        <strike/>
        <sz val="11"/>
        <color theme="1"/>
        <rFont val="Calibri"/>
        <family val="2"/>
        <scheme val="minor"/>
      </rPr>
      <t>SLEI601</t>
    </r>
    <r>
      <rPr>
        <sz val="11"/>
        <color rgb="FFFF0000"/>
        <rFont val="Calibri"/>
        <family val="2"/>
        <scheme val="minor"/>
      </rPr>
      <t xml:space="preserve"> SLEI612</t>
    </r>
  </si>
  <si>
    <r>
      <rPr>
        <strike/>
        <sz val="11"/>
        <color theme="1"/>
        <rFont val="Calibri"/>
        <family val="2"/>
        <scheme val="minor"/>
      </rPr>
      <t>SLEI607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SLEI614</t>
    </r>
  </si>
  <si>
    <t>SLUSTF5</t>
  </si>
  <si>
    <t xml:space="preserve">	SLUSTF6</t>
  </si>
  <si>
    <r>
      <t>SLUI600</t>
    </r>
    <r>
      <rPr>
        <i/>
        <u/>
        <sz val="11"/>
        <color theme="1"/>
        <rFont val="Calibri"/>
        <family val="2"/>
        <scheme val="minor"/>
      </rPr>
      <t xml:space="preserve"> </t>
    </r>
  </si>
  <si>
    <t>SLUI602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</si>
</sst>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2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164" fontId="0" fillId="2" borderId="1" xfId="0" applyNumberFormat="1" applyFill="1" applyBorder="1" applyAlignment="1">
      <alignment horizontal="left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0" fillId="10" borderId="0" xfId="0" applyFill="1" applyProtection="1"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/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left" vertical="center"/>
    </xf>
    <xf numFmtId="0" fontId="10" fillId="2" borderId="1" xfId="0" applyFont="1" applyFill="1" applyBorder="1" applyAlignment="1" applyProtection="1">
      <alignment horizontal="left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164" fontId="7" fillId="2" borderId="1" xfId="0" applyNumberFormat="1" applyFont="1" applyFill="1" applyBorder="1" applyAlignment="1">
      <alignment horizontal="left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Protection="1">
      <protection locked="0"/>
    </xf>
    <xf numFmtId="164" fontId="7" fillId="4" borderId="1" xfId="0" applyNumberFormat="1" applyFont="1" applyFill="1" applyBorder="1" applyAlignment="1">
      <alignment horizontal="left"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9" borderId="1" xfId="0" applyFont="1" applyFill="1" applyBorder="1" applyProtection="1">
      <protection locked="0"/>
    </xf>
    <xf numFmtId="164" fontId="7" fillId="0" borderId="1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Protection="1">
      <protection locked="0"/>
    </xf>
    <xf numFmtId="164" fontId="7" fillId="2" borderId="1" xfId="0" applyNumberFormat="1" applyFont="1" applyFill="1" applyBorder="1" applyAlignment="1" applyProtection="1">
      <alignment horizontal="left" vertical="center"/>
      <protection locked="0"/>
    </xf>
    <xf numFmtId="164" fontId="7" fillId="2" borderId="1" xfId="0" applyNumberFormat="1" applyFont="1" applyFill="1" applyBorder="1" applyAlignment="1" applyProtection="1">
      <alignment horizontal="center" vertical="center"/>
      <protection locked="0"/>
    </xf>
    <xf numFmtId="164" fontId="7" fillId="0" borderId="1" xfId="0" applyNumberFormat="1" applyFont="1" applyBorder="1" applyAlignment="1" applyProtection="1">
      <alignment horizontal="center" vertical="center"/>
      <protection locked="0"/>
    </xf>
    <xf numFmtId="164" fontId="7" fillId="0" borderId="1" xfId="0" applyNumberFormat="1" applyFont="1" applyBorder="1" applyAlignment="1" applyProtection="1">
      <alignment horizontal="left" vertical="center"/>
      <protection locked="0"/>
    </xf>
    <xf numFmtId="164" fontId="0" fillId="0" borderId="1" xfId="0" applyNumberFormat="1" applyBorder="1" applyAlignment="1" applyProtection="1">
      <alignment horizontal="left" vertical="center"/>
      <protection locked="0"/>
    </xf>
    <xf numFmtId="164" fontId="0" fillId="0" borderId="1" xfId="0" applyNumberForma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64" fontId="0" fillId="0" borderId="5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331"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659874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550585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F1" zoomScale="85" zoomScaleNormal="85" workbookViewId="0">
      <selection activeCell="E11" sqref="E11:E27"/>
    </sheetView>
  </sheetViews>
  <sheetFormatPr baseColWidth="10" defaultColWidth="11.453125" defaultRowHeight="14.5" x14ac:dyDescent="0.35"/>
  <cols>
    <col min="1" max="1" width="66.81640625" customWidth="1"/>
    <col min="2" max="2" width="45" customWidth="1"/>
    <col min="3" max="3" width="60.54296875" bestFit="1" customWidth="1"/>
    <col min="4" max="4" width="85.453125" bestFit="1" customWidth="1"/>
    <col min="5" max="5" width="82.81640625" bestFit="1" customWidth="1"/>
    <col min="6" max="8" width="36" customWidth="1"/>
    <col min="10" max="10" width="78.453125" bestFit="1" customWidth="1"/>
    <col min="11" max="11" width="16.81640625" bestFit="1" customWidth="1"/>
    <col min="12" max="12" width="21.54296875" bestFit="1" customWidth="1"/>
  </cols>
  <sheetData>
    <row r="1" spans="1:12" x14ac:dyDescent="0.35">
      <c r="A1" s="1" t="s">
        <v>0</v>
      </c>
      <c r="B1" s="44" t="s">
        <v>1</v>
      </c>
      <c r="C1" s="22" t="s">
        <v>2</v>
      </c>
      <c r="D1" s="1" t="s">
        <v>3</v>
      </c>
      <c r="E1" s="30" t="s">
        <v>4</v>
      </c>
      <c r="F1" s="22" t="s">
        <v>5</v>
      </c>
      <c r="G1" s="22" t="s">
        <v>6</v>
      </c>
      <c r="H1" s="23"/>
      <c r="J1" s="1" t="s">
        <v>7</v>
      </c>
      <c r="K1" s="1" t="s">
        <v>8</v>
      </c>
      <c r="L1" s="48" t="s">
        <v>9</v>
      </c>
    </row>
    <row r="2" spans="1:12" x14ac:dyDescent="0.35">
      <c r="A2" s="18" t="s">
        <v>10</v>
      </c>
      <c r="B2" s="1" t="s">
        <v>11</v>
      </c>
      <c r="C2" s="1" t="s">
        <v>12</v>
      </c>
      <c r="D2" s="1" t="s">
        <v>13</v>
      </c>
      <c r="E2" s="31" t="s">
        <v>14</v>
      </c>
      <c r="F2" s="1" t="s">
        <v>15</v>
      </c>
      <c r="G2" s="18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35">
      <c r="A3" s="18" t="s">
        <v>20</v>
      </c>
      <c r="B3" s="1" t="s">
        <v>21</v>
      </c>
      <c r="C3" s="1" t="s">
        <v>22</v>
      </c>
      <c r="D3" s="1" t="s">
        <v>23</v>
      </c>
      <c r="E3" s="31" t="s">
        <v>24</v>
      </c>
      <c r="F3" s="1" t="s">
        <v>25</v>
      </c>
      <c r="G3" s="18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35">
      <c r="A4" s="18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35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35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35">
      <c r="J7" s="1" t="s">
        <v>44</v>
      </c>
      <c r="K7" s="1" t="s">
        <v>45</v>
      </c>
      <c r="L7" s="1"/>
    </row>
    <row r="8" spans="1:12" x14ac:dyDescent="0.35">
      <c r="J8" s="1" t="s">
        <v>46</v>
      </c>
      <c r="K8" s="1" t="s">
        <v>47</v>
      </c>
      <c r="L8" s="1"/>
    </row>
    <row r="9" spans="1:12" x14ac:dyDescent="0.35">
      <c r="J9" s="1" t="s">
        <v>48</v>
      </c>
      <c r="K9" s="1" t="s">
        <v>49</v>
      </c>
      <c r="L9" s="1"/>
    </row>
    <row r="10" spans="1:12" x14ac:dyDescent="0.35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35">
      <c r="A11" s="1" t="s">
        <v>28</v>
      </c>
      <c r="B11" s="18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35">
      <c r="A12" s="1" t="s">
        <v>65</v>
      </c>
      <c r="B12" s="18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35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35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35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35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35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35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35">
      <c r="C19" s="1" t="s">
        <v>97</v>
      </c>
      <c r="D19" s="18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35">
      <c r="C20" s="1" t="s">
        <v>101</v>
      </c>
      <c r="E20" s="1" t="s">
        <v>102</v>
      </c>
      <c r="J20" s="1" t="s">
        <v>85</v>
      </c>
      <c r="K20" s="1" t="s">
        <v>103</v>
      </c>
      <c r="L20" s="1"/>
    </row>
    <row r="21" spans="1:12" x14ac:dyDescent="0.35">
      <c r="C21" s="1" t="s">
        <v>104</v>
      </c>
      <c r="E21" s="1" t="s">
        <v>105</v>
      </c>
      <c r="J21" s="1" t="s">
        <v>74</v>
      </c>
      <c r="K21" s="1" t="s">
        <v>106</v>
      </c>
      <c r="L21" s="1"/>
    </row>
    <row r="22" spans="1:12" x14ac:dyDescent="0.35">
      <c r="C22" s="1" t="s">
        <v>107</v>
      </c>
      <c r="E22" s="1" t="s">
        <v>108</v>
      </c>
      <c r="J22" s="1" t="s">
        <v>79</v>
      </c>
      <c r="K22" s="1" t="s">
        <v>109</v>
      </c>
      <c r="L22" s="1"/>
    </row>
    <row r="23" spans="1:12" x14ac:dyDescent="0.35">
      <c r="E23" s="1" t="s">
        <v>110</v>
      </c>
      <c r="J23" s="1" t="s">
        <v>88</v>
      </c>
      <c r="K23" s="1" t="s">
        <v>111</v>
      </c>
      <c r="L23" s="1"/>
    </row>
    <row r="24" spans="1:12" x14ac:dyDescent="0.35">
      <c r="E24" s="1" t="s">
        <v>112</v>
      </c>
      <c r="J24" s="1" t="s">
        <v>91</v>
      </c>
      <c r="K24" s="1" t="s">
        <v>113</v>
      </c>
      <c r="L24" s="1"/>
    </row>
    <row r="25" spans="1:12" x14ac:dyDescent="0.35">
      <c r="E25" s="1" t="s">
        <v>114</v>
      </c>
      <c r="J25" s="1" t="s">
        <v>95</v>
      </c>
      <c r="K25" s="1" t="s">
        <v>115</v>
      </c>
      <c r="L25" s="1"/>
    </row>
    <row r="26" spans="1:12" x14ac:dyDescent="0.35">
      <c r="A26" s="27" t="s">
        <v>116</v>
      </c>
      <c r="E26" s="1" t="s">
        <v>117</v>
      </c>
      <c r="J26" s="1" t="s">
        <v>90</v>
      </c>
      <c r="K26" s="1" t="s">
        <v>118</v>
      </c>
      <c r="L26" s="1"/>
    </row>
    <row r="27" spans="1:12" x14ac:dyDescent="0.35">
      <c r="A27" s="41" t="s">
        <v>119</v>
      </c>
      <c r="E27" s="1" t="s">
        <v>120</v>
      </c>
      <c r="J27" s="1" t="s">
        <v>62</v>
      </c>
      <c r="K27" s="1" t="s">
        <v>121</v>
      </c>
      <c r="L27" s="1"/>
    </row>
    <row r="28" spans="1:12" x14ac:dyDescent="0.35">
      <c r="A28" s="41" t="s">
        <v>122</v>
      </c>
      <c r="J28" s="1" t="s">
        <v>70</v>
      </c>
      <c r="K28" s="1" t="s">
        <v>123</v>
      </c>
      <c r="L28" s="1"/>
    </row>
    <row r="29" spans="1:12" x14ac:dyDescent="0.35">
      <c r="A29" s="41" t="s">
        <v>124</v>
      </c>
      <c r="J29" s="1" t="s">
        <v>76</v>
      </c>
      <c r="K29" s="1" t="s">
        <v>125</v>
      </c>
      <c r="L29" s="1"/>
    </row>
    <row r="30" spans="1:12" x14ac:dyDescent="0.35">
      <c r="A30" s="41" t="s">
        <v>126</v>
      </c>
      <c r="J30" s="1" t="s">
        <v>81</v>
      </c>
      <c r="K30" s="1" t="s">
        <v>127</v>
      </c>
      <c r="L30" s="1"/>
    </row>
    <row r="31" spans="1:12" x14ac:dyDescent="0.35">
      <c r="A31" s="41" t="s">
        <v>128</v>
      </c>
      <c r="J31" s="1" t="s">
        <v>87</v>
      </c>
      <c r="K31" s="1" t="s">
        <v>129</v>
      </c>
      <c r="L31" s="1"/>
    </row>
    <row r="32" spans="1:12" x14ac:dyDescent="0.35">
      <c r="A32" s="41" t="s">
        <v>130</v>
      </c>
      <c r="J32" s="1" t="s">
        <v>69</v>
      </c>
      <c r="K32" s="1" t="s">
        <v>19</v>
      </c>
      <c r="L32" s="1" t="s">
        <v>103</v>
      </c>
    </row>
    <row r="33" spans="1:12" x14ac:dyDescent="0.35">
      <c r="A33" s="41" t="s">
        <v>131</v>
      </c>
      <c r="F33" t="s">
        <v>132</v>
      </c>
      <c r="J33" s="1" t="s">
        <v>75</v>
      </c>
      <c r="K33" s="1" t="s">
        <v>19</v>
      </c>
      <c r="L33" s="1" t="s">
        <v>109</v>
      </c>
    </row>
    <row r="34" spans="1:12" x14ac:dyDescent="0.35">
      <c r="A34" s="41" t="s">
        <v>133</v>
      </c>
      <c r="J34" s="1" t="s">
        <v>80</v>
      </c>
      <c r="K34" s="1" t="s">
        <v>19</v>
      </c>
      <c r="L34" s="1" t="s">
        <v>96</v>
      </c>
    </row>
    <row r="35" spans="1:12" x14ac:dyDescent="0.35">
      <c r="A35" s="41" t="s">
        <v>134</v>
      </c>
      <c r="J35" s="1" t="s">
        <v>99</v>
      </c>
      <c r="K35" s="1" t="s">
        <v>96</v>
      </c>
      <c r="L35" s="1" t="s">
        <v>19</v>
      </c>
    </row>
    <row r="36" spans="1:12" x14ac:dyDescent="0.35">
      <c r="A36" s="41" t="s">
        <v>135</v>
      </c>
      <c r="J36" s="1" t="s">
        <v>102</v>
      </c>
      <c r="K36" s="1" t="s">
        <v>106</v>
      </c>
      <c r="L36" s="1" t="s">
        <v>106</v>
      </c>
    </row>
    <row r="37" spans="1:12" x14ac:dyDescent="0.35">
      <c r="A37" s="41" t="s">
        <v>136</v>
      </c>
      <c r="J37" s="1" t="s">
        <v>105</v>
      </c>
      <c r="K37" s="1" t="s">
        <v>109</v>
      </c>
      <c r="L37" s="1" t="s">
        <v>109</v>
      </c>
    </row>
    <row r="38" spans="1:12" x14ac:dyDescent="0.35">
      <c r="A38" s="41" t="s">
        <v>137</v>
      </c>
      <c r="J38" s="1" t="s">
        <v>108</v>
      </c>
      <c r="K38" s="1" t="s">
        <v>115</v>
      </c>
      <c r="L38" s="1" t="s">
        <v>109</v>
      </c>
    </row>
    <row r="39" spans="1:12" x14ac:dyDescent="0.35">
      <c r="A39" s="41" t="s">
        <v>138</v>
      </c>
      <c r="J39" s="1" t="s">
        <v>110</v>
      </c>
      <c r="K39" s="1" t="s">
        <v>109</v>
      </c>
      <c r="L39" s="1" t="s">
        <v>115</v>
      </c>
    </row>
    <row r="40" spans="1:12" ht="14.5" customHeight="1" x14ac:dyDescent="0.35">
      <c r="A40" s="41" t="s">
        <v>139</v>
      </c>
      <c r="J40" s="1" t="s">
        <v>112</v>
      </c>
      <c r="K40" s="1" t="s">
        <v>103</v>
      </c>
      <c r="L40" s="1" t="s">
        <v>19</v>
      </c>
    </row>
    <row r="41" spans="1:12" ht="15.75" customHeight="1" x14ac:dyDescent="0.35">
      <c r="A41" s="41" t="s">
        <v>140</v>
      </c>
      <c r="J41" s="1" t="s">
        <v>94</v>
      </c>
      <c r="K41" s="1" t="s">
        <v>49</v>
      </c>
      <c r="L41" s="1" t="s">
        <v>86</v>
      </c>
    </row>
    <row r="42" spans="1:12" x14ac:dyDescent="0.35">
      <c r="A42" s="41" t="s">
        <v>141</v>
      </c>
      <c r="J42" s="1" t="s">
        <v>98</v>
      </c>
      <c r="K42" s="1" t="s">
        <v>71</v>
      </c>
      <c r="L42" s="1"/>
    </row>
    <row r="43" spans="1:12" x14ac:dyDescent="0.35">
      <c r="A43" s="41" t="s">
        <v>142</v>
      </c>
      <c r="J43" s="1" t="s">
        <v>93</v>
      </c>
      <c r="K43" s="1" t="s">
        <v>89</v>
      </c>
      <c r="L43" s="1" t="s">
        <v>29</v>
      </c>
    </row>
    <row r="44" spans="1:12" ht="17.25" customHeight="1" x14ac:dyDescent="0.35">
      <c r="A44" s="41" t="s">
        <v>143</v>
      </c>
      <c r="J44" s="1" t="s">
        <v>97</v>
      </c>
      <c r="K44" s="1" t="s">
        <v>77</v>
      </c>
      <c r="L44" s="1" t="s">
        <v>89</v>
      </c>
    </row>
    <row r="45" spans="1:12" x14ac:dyDescent="0.35">
      <c r="A45" s="41" t="s">
        <v>144</v>
      </c>
      <c r="J45" s="1" t="s">
        <v>101</v>
      </c>
      <c r="K45" s="1" t="s">
        <v>89</v>
      </c>
      <c r="L45" s="1" t="s">
        <v>77</v>
      </c>
    </row>
    <row r="46" spans="1:12" x14ac:dyDescent="0.35">
      <c r="A46" s="41" t="s">
        <v>145</v>
      </c>
      <c r="J46" s="1" t="s">
        <v>104</v>
      </c>
      <c r="K46" s="1" t="s">
        <v>86</v>
      </c>
      <c r="L46" s="1" t="s">
        <v>49</v>
      </c>
    </row>
    <row r="47" spans="1:12" x14ac:dyDescent="0.35">
      <c r="A47" s="41" t="s">
        <v>146</v>
      </c>
      <c r="J47" s="1" t="s">
        <v>107</v>
      </c>
      <c r="K47" s="1" t="s">
        <v>92</v>
      </c>
      <c r="L47" s="1" t="s">
        <v>36</v>
      </c>
    </row>
    <row r="48" spans="1:12" ht="12.75" customHeight="1" x14ac:dyDescent="0.35">
      <c r="A48" s="41" t="s">
        <v>147</v>
      </c>
      <c r="J48" s="1" t="s">
        <v>66</v>
      </c>
      <c r="K48" s="1" t="s">
        <v>36</v>
      </c>
      <c r="L48" s="1" t="s">
        <v>92</v>
      </c>
    </row>
    <row r="49" spans="1:12" x14ac:dyDescent="0.35">
      <c r="A49" s="41" t="s">
        <v>148</v>
      </c>
      <c r="J49" s="1" t="s">
        <v>65</v>
      </c>
      <c r="K49" s="1" t="s">
        <v>29</v>
      </c>
      <c r="L49" s="1" t="s">
        <v>89</v>
      </c>
    </row>
    <row r="50" spans="1:12" x14ac:dyDescent="0.35">
      <c r="A50" s="41" t="s">
        <v>149</v>
      </c>
      <c r="J50" s="1" t="s">
        <v>114</v>
      </c>
      <c r="K50" s="1" t="s">
        <v>96</v>
      </c>
      <c r="L50" s="1" t="s">
        <v>106</v>
      </c>
    </row>
    <row r="51" spans="1:12" x14ac:dyDescent="0.35">
      <c r="A51" s="41" t="s">
        <v>150</v>
      </c>
      <c r="J51" s="1" t="s">
        <v>117</v>
      </c>
      <c r="K51" s="1" t="s">
        <v>106</v>
      </c>
      <c r="L51" s="1" t="s">
        <v>96</v>
      </c>
    </row>
    <row r="52" spans="1:12" x14ac:dyDescent="0.35">
      <c r="A52" s="41" t="s">
        <v>151</v>
      </c>
      <c r="J52" s="1" t="s">
        <v>120</v>
      </c>
      <c r="K52" s="1" t="s">
        <v>109</v>
      </c>
      <c r="L52" s="1" t="s">
        <v>19</v>
      </c>
    </row>
    <row r="53" spans="1:12" x14ac:dyDescent="0.35">
      <c r="A53" s="41" t="s">
        <v>152</v>
      </c>
    </row>
    <row r="54" spans="1:12" x14ac:dyDescent="0.35">
      <c r="A54" s="41" t="s">
        <v>153</v>
      </c>
    </row>
    <row r="55" spans="1:12" x14ac:dyDescent="0.35">
      <c r="A55" s="41" t="s">
        <v>154</v>
      </c>
    </row>
    <row r="56" spans="1:12" x14ac:dyDescent="0.35">
      <c r="A56" s="41" t="s">
        <v>155</v>
      </c>
    </row>
    <row r="57" spans="1:12" x14ac:dyDescent="0.35">
      <c r="A57" s="41" t="s">
        <v>156</v>
      </c>
    </row>
    <row r="58" spans="1:12" x14ac:dyDescent="0.35">
      <c r="A58" s="41" t="s">
        <v>157</v>
      </c>
    </row>
    <row r="59" spans="1:12" x14ac:dyDescent="0.35">
      <c r="A59" s="41" t="s">
        <v>158</v>
      </c>
    </row>
    <row r="60" spans="1:12" x14ac:dyDescent="0.35">
      <c r="A60" s="41" t="s">
        <v>159</v>
      </c>
    </row>
    <row r="61" spans="1:12" x14ac:dyDescent="0.35">
      <c r="A61" s="41" t="s">
        <v>160</v>
      </c>
    </row>
    <row r="62" spans="1:12" x14ac:dyDescent="0.35">
      <c r="A62" s="41" t="s">
        <v>161</v>
      </c>
    </row>
    <row r="63" spans="1:12" x14ac:dyDescent="0.35">
      <c r="A63" s="41" t="s">
        <v>162</v>
      </c>
    </row>
    <row r="64" spans="1:12" x14ac:dyDescent="0.35">
      <c r="A64" s="41" t="s">
        <v>163</v>
      </c>
    </row>
    <row r="65" spans="1:1" x14ac:dyDescent="0.35">
      <c r="A65" s="41" t="s">
        <v>164</v>
      </c>
    </row>
    <row r="66" spans="1:1" x14ac:dyDescent="0.35">
      <c r="A66" s="41" t="s">
        <v>165</v>
      </c>
    </row>
    <row r="67" spans="1:1" x14ac:dyDescent="0.35">
      <c r="A67" s="41" t="s">
        <v>166</v>
      </c>
    </row>
    <row r="68" spans="1:1" x14ac:dyDescent="0.35">
      <c r="A68" s="41" t="s">
        <v>167</v>
      </c>
    </row>
    <row r="69" spans="1:1" x14ac:dyDescent="0.35">
      <c r="A69" s="41" t="s">
        <v>168</v>
      </c>
    </row>
    <row r="70" spans="1:1" x14ac:dyDescent="0.35">
      <c r="A70" s="41" t="s">
        <v>169</v>
      </c>
    </row>
    <row r="71" spans="1:1" x14ac:dyDescent="0.35">
      <c r="A71" s="41" t="s">
        <v>170</v>
      </c>
    </row>
    <row r="72" spans="1:1" x14ac:dyDescent="0.35">
      <c r="A72" s="41" t="s">
        <v>171</v>
      </c>
    </row>
    <row r="73" spans="1:1" x14ac:dyDescent="0.35">
      <c r="A73" s="41" t="s">
        <v>172</v>
      </c>
    </row>
    <row r="74" spans="1:1" x14ac:dyDescent="0.35">
      <c r="A74" s="41" t="s">
        <v>173</v>
      </c>
    </row>
    <row r="75" spans="1:1" x14ac:dyDescent="0.35">
      <c r="A75" s="41" t="s">
        <v>174</v>
      </c>
    </row>
    <row r="76" spans="1:1" x14ac:dyDescent="0.35">
      <c r="A76" s="41" t="s">
        <v>175</v>
      </c>
    </row>
    <row r="77" spans="1:1" x14ac:dyDescent="0.35">
      <c r="A77" s="41" t="s">
        <v>176</v>
      </c>
    </row>
    <row r="78" spans="1:1" x14ac:dyDescent="0.35">
      <c r="A78" s="41" t="s">
        <v>177</v>
      </c>
    </row>
    <row r="79" spans="1:1" x14ac:dyDescent="0.35">
      <c r="A79" s="41" t="s">
        <v>178</v>
      </c>
    </row>
    <row r="80" spans="1:1" x14ac:dyDescent="0.35">
      <c r="A80" s="41" t="s">
        <v>179</v>
      </c>
    </row>
    <row r="81" spans="1:1" x14ac:dyDescent="0.35">
      <c r="A81" s="41" t="s">
        <v>180</v>
      </c>
    </row>
    <row r="82" spans="1:1" x14ac:dyDescent="0.35">
      <c r="A82" s="41" t="s">
        <v>181</v>
      </c>
    </row>
    <row r="83" spans="1:1" x14ac:dyDescent="0.35">
      <c r="A83" s="41" t="s">
        <v>182</v>
      </c>
    </row>
  </sheetData>
  <sheetProtection algorithmName="SHA-512" hashValue="2Bx51UvDyHqm12lprFg3fXSUc0Lh++r8ttlZEKmMzsPg73AEahGamiNBnaR+/I06/tHPbA2rQ+IbIhnpMto4Qg==" saltValue="Envr3mmBw2MCrdZ/9vQrK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453125" defaultRowHeight="14.5" x14ac:dyDescent="0.35"/>
  <sheetData>
    <row r="1" spans="1:16" x14ac:dyDescent="0.35">
      <c r="A1" s="157" t="s">
        <v>183</v>
      </c>
      <c r="B1" s="157"/>
      <c r="C1" s="157"/>
      <c r="D1" s="157"/>
      <c r="E1" s="157"/>
      <c r="F1" s="157"/>
      <c r="O1" s="151" t="s">
        <v>184</v>
      </c>
      <c r="P1" s="151"/>
    </row>
    <row r="2" spans="1:16" x14ac:dyDescent="0.35">
      <c r="A2" s="157"/>
      <c r="B2" s="157"/>
      <c r="C2" s="157"/>
      <c r="D2" s="157"/>
      <c r="E2" s="157"/>
      <c r="F2" s="157"/>
      <c r="O2" s="151"/>
      <c r="P2" s="151"/>
    </row>
    <row r="3" spans="1:16" x14ac:dyDescent="0.35">
      <c r="A3" s="151" t="s">
        <v>185</v>
      </c>
      <c r="B3" s="151"/>
      <c r="C3" s="151"/>
      <c r="D3" s="151" t="s">
        <v>186</v>
      </c>
      <c r="E3" s="151"/>
      <c r="F3" s="151"/>
      <c r="O3" s="10" t="s">
        <v>185</v>
      </c>
      <c r="P3" s="10" t="s">
        <v>186</v>
      </c>
    </row>
    <row r="4" spans="1:16" x14ac:dyDescent="0.35">
      <c r="A4" s="10" t="s">
        <v>184</v>
      </c>
      <c r="B4" s="10" t="s">
        <v>187</v>
      </c>
      <c r="C4" s="10" t="s">
        <v>188</v>
      </c>
      <c r="D4" s="32" t="s">
        <v>184</v>
      </c>
      <c r="E4" s="32" t="s">
        <v>187</v>
      </c>
      <c r="F4" s="32" t="s">
        <v>188</v>
      </c>
      <c r="O4" s="10">
        <f>'S5 Maquette'!I19*1.5</f>
        <v>0</v>
      </c>
      <c r="P4" s="10">
        <f>'S6 Maquette'!I19*1.5</f>
        <v>0</v>
      </c>
    </row>
    <row r="5" spans="1:16" x14ac:dyDescent="0.35">
      <c r="A5" s="10">
        <f>SUM(O4:O291)</f>
        <v>87</v>
      </c>
      <c r="B5" s="10">
        <f>SUM('S5 Maquette'!J19:J300)</f>
        <v>158</v>
      </c>
      <c r="C5" s="10">
        <f>SUM('S5 Maquette'!K19:K300)</f>
        <v>0</v>
      </c>
      <c r="D5" s="10">
        <f>SUM(P4:P291)</f>
        <v>112.5</v>
      </c>
      <c r="E5" s="10">
        <f>SUM('S6 Maquette'!J19:J300)</f>
        <v>141</v>
      </c>
      <c r="F5" s="10">
        <f>SUM('S6 Maquette'!K19:K300)</f>
        <v>0</v>
      </c>
      <c r="O5" s="10">
        <f>'S5 Maquette'!I20*1.5</f>
        <v>0</v>
      </c>
      <c r="P5" s="10">
        <f>'S6 Maquette'!I20*1.5</f>
        <v>0</v>
      </c>
    </row>
    <row r="6" spans="1:16" x14ac:dyDescent="0.35">
      <c r="A6" s="151" t="s">
        <v>189</v>
      </c>
      <c r="B6" s="151"/>
      <c r="C6" s="151"/>
      <c r="D6" s="151" t="s">
        <v>189</v>
      </c>
      <c r="E6" s="151"/>
      <c r="F6" s="151"/>
      <c r="O6" s="10">
        <f>'S5 Maquette'!I21*1.5</f>
        <v>0</v>
      </c>
      <c r="P6" s="10">
        <f>'S6 Maquette'!I21*1.5</f>
        <v>0</v>
      </c>
    </row>
    <row r="7" spans="1:16" x14ac:dyDescent="0.35">
      <c r="A7" s="151">
        <f>SUM(A5,B5,C5)</f>
        <v>245</v>
      </c>
      <c r="B7" s="151"/>
      <c r="C7" s="151"/>
      <c r="D7" s="151">
        <f>SUM(D5,E5,F5)</f>
        <v>253.5</v>
      </c>
      <c r="E7" s="151"/>
      <c r="F7" s="151"/>
      <c r="O7" s="10">
        <f>'S5 Maquette'!I22*1.5</f>
        <v>0</v>
      </c>
      <c r="P7" s="10">
        <f>'S6 Maquette'!I22*1.5</f>
        <v>0</v>
      </c>
    </row>
    <row r="8" spans="1:16" x14ac:dyDescent="0.35">
      <c r="A8" s="151" t="s">
        <v>189</v>
      </c>
      <c r="B8" s="151"/>
      <c r="C8" s="151"/>
      <c r="D8" s="151"/>
      <c r="E8" s="151"/>
      <c r="F8" s="151"/>
      <c r="O8" s="10">
        <f>'S5 Maquette'!I23*1.5</f>
        <v>0</v>
      </c>
      <c r="P8" s="10">
        <f>'S6 Maquette'!I23*1.5</f>
        <v>0</v>
      </c>
    </row>
    <row r="9" spans="1:16" x14ac:dyDescent="0.35">
      <c r="A9" s="151"/>
      <c r="B9" s="151"/>
      <c r="C9" s="151"/>
      <c r="D9" s="151"/>
      <c r="E9" s="151"/>
      <c r="F9" s="151"/>
      <c r="O9" s="10">
        <f>'S5 Maquette'!I24*1.5</f>
        <v>15</v>
      </c>
      <c r="P9" s="10">
        <f>'S6 Maquette'!I24*1.5</f>
        <v>9</v>
      </c>
    </row>
    <row r="10" spans="1:16" x14ac:dyDescent="0.35">
      <c r="A10" s="151">
        <f>SUM(A7,D7)</f>
        <v>498.5</v>
      </c>
      <c r="B10" s="151"/>
      <c r="C10" s="151"/>
      <c r="D10" s="151"/>
      <c r="E10" s="151"/>
      <c r="F10" s="151"/>
      <c r="O10" s="10">
        <f>'S5 Maquette'!I25*1.5</f>
        <v>18</v>
      </c>
      <c r="P10" s="10">
        <f>'S6 Maquette'!I25*1.5</f>
        <v>4.5</v>
      </c>
    </row>
    <row r="11" spans="1:16" x14ac:dyDescent="0.35">
      <c r="A11" s="151"/>
      <c r="B11" s="151"/>
      <c r="C11" s="151"/>
      <c r="D11" s="151"/>
      <c r="E11" s="151"/>
      <c r="F11" s="151"/>
      <c r="O11" s="10">
        <f>'S5 Maquette'!I26*1.5</f>
        <v>0</v>
      </c>
      <c r="P11" s="10">
        <f>'S6 Maquette'!I26*1.5</f>
        <v>9</v>
      </c>
    </row>
    <row r="12" spans="1:16" x14ac:dyDescent="0.35">
      <c r="O12" s="10">
        <f>'S5 Maquette'!I27*1.5</f>
        <v>9</v>
      </c>
      <c r="P12" s="10">
        <f>'S6 Maquette'!I27*1.5</f>
        <v>0</v>
      </c>
    </row>
    <row r="13" spans="1:16" x14ac:dyDescent="0.35">
      <c r="O13" s="10">
        <f>'S5 Maquette'!I28*1.5</f>
        <v>9</v>
      </c>
      <c r="P13" s="10">
        <f>'S6 Maquette'!I28*1.5</f>
        <v>18</v>
      </c>
    </row>
    <row r="14" spans="1:16" x14ac:dyDescent="0.35">
      <c r="A14" s="152" t="s">
        <v>190</v>
      </c>
      <c r="B14" s="152"/>
      <c r="C14" s="152"/>
      <c r="D14" s="152"/>
      <c r="E14" s="152"/>
      <c r="F14" s="152"/>
      <c r="H14" s="153" t="s">
        <v>191</v>
      </c>
      <c r="I14" s="153"/>
      <c r="J14" s="153"/>
      <c r="K14" s="153"/>
      <c r="L14" s="153"/>
      <c r="M14" s="153"/>
      <c r="O14" s="10">
        <f>'S5 Maquette'!I29*1.5</f>
        <v>0</v>
      </c>
      <c r="P14" s="10">
        <f>'S6 Maquette'!I29*1.5</f>
        <v>18</v>
      </c>
    </row>
    <row r="15" spans="1:16" x14ac:dyDescent="0.35">
      <c r="A15" s="152"/>
      <c r="B15" s="152"/>
      <c r="C15" s="152"/>
      <c r="D15" s="152"/>
      <c r="E15" s="152"/>
      <c r="F15" s="152"/>
      <c r="H15" s="153"/>
      <c r="I15" s="153"/>
      <c r="J15" s="153"/>
      <c r="K15" s="153"/>
      <c r="L15" s="153"/>
      <c r="M15" s="153"/>
      <c r="O15" s="10">
        <f>'S5 Maquette'!I30*1.5</f>
        <v>9</v>
      </c>
      <c r="P15" s="10">
        <f>'S6 Maquette'!I30*1.5</f>
        <v>0</v>
      </c>
    </row>
    <row r="16" spans="1:16" x14ac:dyDescent="0.35">
      <c r="A16" s="151" t="s">
        <v>185</v>
      </c>
      <c r="B16" s="151"/>
      <c r="C16" s="151"/>
      <c r="D16" s="154" t="s">
        <v>186</v>
      </c>
      <c r="E16" s="155"/>
      <c r="F16" s="156"/>
      <c r="H16" s="151" t="s">
        <v>185</v>
      </c>
      <c r="I16" s="151"/>
      <c r="J16" s="151"/>
      <c r="K16" s="151" t="s">
        <v>186</v>
      </c>
      <c r="L16" s="151"/>
      <c r="M16" s="151"/>
      <c r="O16" s="10">
        <f>'S5 Maquette'!I31*1.5</f>
        <v>9</v>
      </c>
      <c r="P16" s="10">
        <f>'S6 Maquette'!I31*1.5</f>
        <v>9</v>
      </c>
    </row>
    <row r="17" spans="1:16" x14ac:dyDescent="0.35">
      <c r="A17" s="10" t="s">
        <v>184</v>
      </c>
      <c r="B17" s="10" t="s">
        <v>187</v>
      </c>
      <c r="C17" s="10" t="s">
        <v>188</v>
      </c>
      <c r="D17" s="10" t="s">
        <v>184</v>
      </c>
      <c r="E17" s="10" t="s">
        <v>187</v>
      </c>
      <c r="F17" s="10" t="s">
        <v>188</v>
      </c>
      <c r="H17" s="10" t="s">
        <v>184</v>
      </c>
      <c r="I17" s="10" t="s">
        <v>187</v>
      </c>
      <c r="J17" s="10" t="s">
        <v>188</v>
      </c>
      <c r="K17" s="10" t="s">
        <v>184</v>
      </c>
      <c r="L17" s="10" t="s">
        <v>187</v>
      </c>
      <c r="M17" s="10" t="s">
        <v>188</v>
      </c>
      <c r="O17" s="10">
        <f>'S5 Maquette'!I32*1.5</f>
        <v>0</v>
      </c>
      <c r="P17" s="10">
        <f>'S6 Maquette'!I32*1.5</f>
        <v>9</v>
      </c>
    </row>
    <row r="18" spans="1:16" x14ac:dyDescent="0.35">
      <c r="A18" s="10">
        <f t="shared" ref="A18:F18" si="0">A5-H18</f>
        <v>87</v>
      </c>
      <c r="B18" s="10">
        <f t="shared" si="0"/>
        <v>158</v>
      </c>
      <c r="C18" s="10">
        <f t="shared" si="0"/>
        <v>0</v>
      </c>
      <c r="D18" s="10">
        <f t="shared" si="0"/>
        <v>112.5</v>
      </c>
      <c r="E18" s="10">
        <f t="shared" si="0"/>
        <v>141</v>
      </c>
      <c r="F18" s="10">
        <f t="shared" ca="1" si="0"/>
        <v>0</v>
      </c>
      <c r="H18" s="10">
        <f>SUMIF('S5 Maquette'!M19:M300,"Portée",'S5 Maquette'!I19:I300)*1.5</f>
        <v>0</v>
      </c>
      <c r="I18" s="10">
        <f>SUMIF('S5 Maquette'!M19:M300,"Portée",'S5 Maquette'!J19:J300)</f>
        <v>0</v>
      </c>
      <c r="J18" s="10">
        <f>SUMIF('S5 Maquette'!M19:M300,"Portée",'S5 Maquette'!K19:K300)</f>
        <v>0</v>
      </c>
      <c r="K18" s="10">
        <f>SUMIF('S6 Maquette'!M19:M300,"Portée",'S6 Maquette'!I19:I300)*1.5</f>
        <v>0</v>
      </c>
      <c r="L18" s="10">
        <f>SUMIF('S6 Maquette'!M19:M300,"Portée",'S6 Maquette'!J19:J300)</f>
        <v>0</v>
      </c>
      <c r="M18" s="10">
        <f ca="1">SUMIF('S6 Maquette'!M9:M300,"Portée",'S6 Maquette'!K19:K300)</f>
        <v>0</v>
      </c>
      <c r="O18" s="10">
        <f>'S5 Maquette'!I33*1.5</f>
        <v>0</v>
      </c>
      <c r="P18" s="10">
        <f>'S6 Maquette'!I33*1.5</f>
        <v>9</v>
      </c>
    </row>
    <row r="19" spans="1:16" x14ac:dyDescent="0.35">
      <c r="A19" s="151" t="s">
        <v>189</v>
      </c>
      <c r="B19" s="151"/>
      <c r="C19" s="151"/>
      <c r="D19" s="151" t="s">
        <v>189</v>
      </c>
      <c r="E19" s="151"/>
      <c r="F19" s="151"/>
      <c r="O19" s="10">
        <f>'S5 Maquette'!I34*1.5</f>
        <v>18</v>
      </c>
      <c r="P19" s="10">
        <f>'S6 Maquette'!I34*1.5</f>
        <v>0</v>
      </c>
    </row>
    <row r="20" spans="1:16" x14ac:dyDescent="0.35">
      <c r="A20" s="151">
        <f>SUM(A18,B18,C18)</f>
        <v>245</v>
      </c>
      <c r="B20" s="151"/>
      <c r="C20" s="151"/>
      <c r="D20" s="151">
        <f ca="1">SUM(D18,E18,F18)</f>
        <v>253.5</v>
      </c>
      <c r="E20" s="151"/>
      <c r="F20" s="151"/>
      <c r="O20" s="10">
        <f>'S5 Maquette'!I35*1.5</f>
        <v>0</v>
      </c>
      <c r="P20" s="10">
        <f>'S6 Maquette'!I35*1.5</f>
        <v>12</v>
      </c>
    </row>
    <row r="21" spans="1:16" x14ac:dyDescent="0.35">
      <c r="A21" s="151" t="s">
        <v>189</v>
      </c>
      <c r="B21" s="151"/>
      <c r="C21" s="151"/>
      <c r="D21" s="151"/>
      <c r="E21" s="151"/>
      <c r="F21" s="151"/>
      <c r="O21" s="10">
        <f>'S5 Maquette'!I36*1.5</f>
        <v>0</v>
      </c>
      <c r="P21" s="10">
        <f>'S6 Maquette'!I36*1.5</f>
        <v>6</v>
      </c>
    </row>
    <row r="22" spans="1:16" ht="30" customHeight="1" x14ac:dyDescent="0.35">
      <c r="A22" s="151">
        <f ca="1">SUM(A20,D20)</f>
        <v>498.5</v>
      </c>
      <c r="B22" s="151"/>
      <c r="C22" s="151"/>
      <c r="D22" s="151"/>
      <c r="E22" s="151"/>
      <c r="F22" s="151"/>
      <c r="O22" s="10">
        <f>'S5 Maquette'!I37*1.5</f>
        <v>0</v>
      </c>
      <c r="P22" s="10">
        <f>'S6 Maquette'!I37*1.5</f>
        <v>9</v>
      </c>
    </row>
    <row r="23" spans="1:16" x14ac:dyDescent="0.35">
      <c r="O23" s="10">
        <f>'S5 Maquette'!I38*1.5</f>
        <v>0</v>
      </c>
      <c r="P23" s="10">
        <f>'S6 Maquette'!I38*1.5</f>
        <v>0</v>
      </c>
    </row>
    <row r="24" spans="1:16" x14ac:dyDescent="0.35">
      <c r="O24" s="10">
        <f>'S5 Maquette'!I39*1.5</f>
        <v>0</v>
      </c>
      <c r="P24" s="10">
        <f>'S6 Maquette'!I39*1.5</f>
        <v>0</v>
      </c>
    </row>
    <row r="25" spans="1:16" x14ac:dyDescent="0.35">
      <c r="O25" s="10">
        <f>'S5 Maquette'!I40*1.5</f>
        <v>0</v>
      </c>
      <c r="P25" s="10">
        <f>'S6 Maquette'!I40*1.5</f>
        <v>0</v>
      </c>
    </row>
    <row r="26" spans="1:16" x14ac:dyDescent="0.35">
      <c r="O26" s="10">
        <f>'S5 Maquette'!I41*1.5</f>
        <v>0</v>
      </c>
      <c r="P26" s="10">
        <f>'S6 Maquette'!I41*1.5</f>
        <v>0</v>
      </c>
    </row>
    <row r="27" spans="1:16" x14ac:dyDescent="0.35">
      <c r="O27" s="10">
        <f>'S5 Maquette'!I42*1.5</f>
        <v>0</v>
      </c>
      <c r="P27" s="10">
        <f>'S6 Maquette'!I42*1.5</f>
        <v>0</v>
      </c>
    </row>
    <row r="28" spans="1:16" x14ac:dyDescent="0.35">
      <c r="O28" s="10">
        <f>'S5 Maquette'!I43*1.5</f>
        <v>0</v>
      </c>
      <c r="P28" s="10">
        <f>'S6 Maquette'!I43*1.5</f>
        <v>0</v>
      </c>
    </row>
    <row r="29" spans="1:16" x14ac:dyDescent="0.35">
      <c r="O29" s="10">
        <f>'S5 Maquette'!I44*1.5</f>
        <v>0</v>
      </c>
      <c r="P29" s="10">
        <f>'S6 Maquette'!I44*1.5</f>
        <v>0</v>
      </c>
    </row>
    <row r="30" spans="1:16" x14ac:dyDescent="0.35">
      <c r="O30" s="10">
        <f>'S5 Maquette'!I45*1.5</f>
        <v>0</v>
      </c>
      <c r="P30" s="10">
        <f>'S6 Maquette'!I45*1.5</f>
        <v>0</v>
      </c>
    </row>
    <row r="31" spans="1:16" x14ac:dyDescent="0.35">
      <c r="O31" s="10">
        <f>'S5 Maquette'!I46*1.5</f>
        <v>0</v>
      </c>
      <c r="P31" s="10">
        <f>'S6 Maquette'!I46*1.5</f>
        <v>0</v>
      </c>
    </row>
    <row r="32" spans="1:16" x14ac:dyDescent="0.35">
      <c r="O32" s="10">
        <f>'S5 Maquette'!I47*1.5</f>
        <v>0</v>
      </c>
      <c r="P32" s="10">
        <f>'S6 Maquette'!I47*1.5</f>
        <v>0</v>
      </c>
    </row>
    <row r="33" spans="15:16" x14ac:dyDescent="0.35">
      <c r="O33" s="10">
        <f>'S5 Maquette'!I48*1.5</f>
        <v>0</v>
      </c>
      <c r="P33" s="10">
        <f>'S6 Maquette'!I48*1.5</f>
        <v>0</v>
      </c>
    </row>
    <row r="34" spans="15:16" x14ac:dyDescent="0.35">
      <c r="O34" s="10">
        <f>'S5 Maquette'!I49*1.5</f>
        <v>0</v>
      </c>
      <c r="P34" s="10">
        <f>'S6 Maquette'!I49*1.5</f>
        <v>0</v>
      </c>
    </row>
    <row r="35" spans="15:16" x14ac:dyDescent="0.35">
      <c r="O35" s="10">
        <f>'S5 Maquette'!I50*1.5</f>
        <v>0</v>
      </c>
      <c r="P35" s="10">
        <f>'S6 Maquette'!I50*1.5</f>
        <v>0</v>
      </c>
    </row>
    <row r="36" spans="15:16" x14ac:dyDescent="0.35">
      <c r="O36" s="10">
        <f>'S5 Maquette'!I51*1.5</f>
        <v>0</v>
      </c>
      <c r="P36" s="10">
        <f>'S6 Maquette'!I51*1.5</f>
        <v>0</v>
      </c>
    </row>
    <row r="37" spans="15:16" x14ac:dyDescent="0.35">
      <c r="O37" s="10">
        <f>'S5 Maquette'!I52*1.5</f>
        <v>0</v>
      </c>
      <c r="P37" s="10">
        <f>'S6 Maquette'!I52*1.5</f>
        <v>0</v>
      </c>
    </row>
    <row r="38" spans="15:16" x14ac:dyDescent="0.35">
      <c r="O38" s="10">
        <f>'S5 Maquette'!I53*1.5</f>
        <v>0</v>
      </c>
      <c r="P38" s="10">
        <f>'S6 Maquette'!I53*1.5</f>
        <v>0</v>
      </c>
    </row>
    <row r="39" spans="15:16" x14ac:dyDescent="0.35">
      <c r="O39" s="10">
        <f>'S5 Maquette'!I54*1.5</f>
        <v>0</v>
      </c>
      <c r="P39" s="10">
        <f>'S6 Maquette'!I54*1.5</f>
        <v>0</v>
      </c>
    </row>
    <row r="40" spans="15:16" x14ac:dyDescent="0.35">
      <c r="O40" s="10">
        <f>'S5 Maquette'!I55*1.5</f>
        <v>0</v>
      </c>
      <c r="P40" s="10">
        <f>'S6 Maquette'!I55*1.5</f>
        <v>0</v>
      </c>
    </row>
    <row r="41" spans="15:16" x14ac:dyDescent="0.35">
      <c r="O41" s="10">
        <f>'S5 Maquette'!I56*1.5</f>
        <v>0</v>
      </c>
      <c r="P41" s="10">
        <f>'S6 Maquette'!I56*1.5</f>
        <v>0</v>
      </c>
    </row>
    <row r="42" spans="15:16" x14ac:dyDescent="0.35">
      <c r="O42" s="10">
        <f>'S5 Maquette'!I57*1.5</f>
        <v>0</v>
      </c>
      <c r="P42" s="10">
        <f>'S6 Maquette'!I57*1.5</f>
        <v>0</v>
      </c>
    </row>
    <row r="43" spans="15:16" x14ac:dyDescent="0.35">
      <c r="O43" s="10">
        <f>'S5 Maquette'!I58*1.5</f>
        <v>0</v>
      </c>
      <c r="P43" s="10">
        <f>'S6 Maquette'!I58*1.5</f>
        <v>0</v>
      </c>
    </row>
    <row r="44" spans="15:16" x14ac:dyDescent="0.35">
      <c r="O44" s="10">
        <f>'S5 Maquette'!I59*1.5</f>
        <v>0</v>
      </c>
      <c r="P44" s="10">
        <f>'S6 Maquette'!I59*1.5</f>
        <v>0</v>
      </c>
    </row>
    <row r="45" spans="15:16" x14ac:dyDescent="0.35">
      <c r="O45" s="10">
        <f>'S5 Maquette'!I60*1.5</f>
        <v>0</v>
      </c>
      <c r="P45" s="10">
        <f>'S6 Maquette'!I60*1.5</f>
        <v>0</v>
      </c>
    </row>
    <row r="46" spans="15:16" x14ac:dyDescent="0.35">
      <c r="O46" s="10">
        <f>'S5 Maquette'!I61*1.5</f>
        <v>0</v>
      </c>
      <c r="P46" s="10">
        <f>'S6 Maquette'!I61*1.5</f>
        <v>0</v>
      </c>
    </row>
    <row r="47" spans="15:16" x14ac:dyDescent="0.35">
      <c r="O47" s="10">
        <f>'S5 Maquette'!I62*1.5</f>
        <v>0</v>
      </c>
      <c r="P47" s="10">
        <f>'S6 Maquette'!I62*1.5</f>
        <v>0</v>
      </c>
    </row>
    <row r="48" spans="15:16" x14ac:dyDescent="0.35">
      <c r="O48" s="10">
        <f>'S5 Maquette'!I63*1.5</f>
        <v>0</v>
      </c>
      <c r="P48" s="10">
        <f>'S6 Maquette'!I63*1.5</f>
        <v>0</v>
      </c>
    </row>
    <row r="49" spans="15:16" x14ac:dyDescent="0.35">
      <c r="O49" s="10">
        <f>'S5 Maquette'!I64*1.5</f>
        <v>0</v>
      </c>
      <c r="P49" s="10">
        <f>'S6 Maquette'!I64*1.5</f>
        <v>0</v>
      </c>
    </row>
    <row r="50" spans="15:16" x14ac:dyDescent="0.35">
      <c r="O50" s="10">
        <f>'S5 Maquette'!I65*1.5</f>
        <v>0</v>
      </c>
      <c r="P50" s="10">
        <f>'S6 Maquette'!I65*1.5</f>
        <v>0</v>
      </c>
    </row>
    <row r="51" spans="15:16" x14ac:dyDescent="0.35">
      <c r="O51" s="10">
        <f>'S5 Maquette'!I66*1.5</f>
        <v>0</v>
      </c>
      <c r="P51" s="10">
        <f>'S6 Maquette'!I66*1.5</f>
        <v>0</v>
      </c>
    </row>
    <row r="52" spans="15:16" x14ac:dyDescent="0.35">
      <c r="O52" s="10">
        <f>'S5 Maquette'!I67*1.5</f>
        <v>0</v>
      </c>
      <c r="P52" s="10">
        <f>'S6 Maquette'!I67*1.5</f>
        <v>0</v>
      </c>
    </row>
    <row r="53" spans="15:16" x14ac:dyDescent="0.35">
      <c r="O53" s="10">
        <f>'S5 Maquette'!I68*1.5</f>
        <v>0</v>
      </c>
      <c r="P53" s="10">
        <f>'S6 Maquette'!I68*1.5</f>
        <v>0</v>
      </c>
    </row>
    <row r="54" spans="15:16" x14ac:dyDescent="0.35">
      <c r="O54" s="10">
        <f>'S5 Maquette'!I69*1.5</f>
        <v>0</v>
      </c>
      <c r="P54" s="10">
        <f>'S6 Maquette'!I69*1.5</f>
        <v>0</v>
      </c>
    </row>
    <row r="55" spans="15:16" x14ac:dyDescent="0.35">
      <c r="O55" s="10">
        <f>'S5 Maquette'!I70*1.5</f>
        <v>0</v>
      </c>
      <c r="P55" s="10">
        <f>'S6 Maquette'!I70*1.5</f>
        <v>0</v>
      </c>
    </row>
    <row r="56" spans="15:16" x14ac:dyDescent="0.35">
      <c r="O56" s="10">
        <f>'S5 Maquette'!I71*1.5</f>
        <v>0</v>
      </c>
      <c r="P56" s="10">
        <f>'S6 Maquette'!I71*1.5</f>
        <v>0</v>
      </c>
    </row>
    <row r="57" spans="15:16" x14ac:dyDescent="0.35">
      <c r="O57" s="10">
        <f>'S5 Maquette'!I72*1.5</f>
        <v>0</v>
      </c>
      <c r="P57" s="10">
        <f>'S6 Maquette'!I72*1.5</f>
        <v>0</v>
      </c>
    </row>
    <row r="58" spans="15:16" x14ac:dyDescent="0.35">
      <c r="O58" s="10">
        <f>'S5 Maquette'!I73*1.5</f>
        <v>0</v>
      </c>
      <c r="P58" s="10">
        <f>'S6 Maquette'!I73*1.5</f>
        <v>0</v>
      </c>
    </row>
    <row r="59" spans="15:16" x14ac:dyDescent="0.35">
      <c r="O59" s="10">
        <f>'S5 Maquette'!I74*1.5</f>
        <v>0</v>
      </c>
      <c r="P59" s="10">
        <f>'S6 Maquette'!I74*1.5</f>
        <v>0</v>
      </c>
    </row>
    <row r="60" spans="15:16" x14ac:dyDescent="0.35">
      <c r="O60" s="10">
        <f>'S5 Maquette'!I75*1.5</f>
        <v>0</v>
      </c>
      <c r="P60" s="10">
        <f>'S6 Maquette'!I75*1.5</f>
        <v>0</v>
      </c>
    </row>
    <row r="61" spans="15:16" x14ac:dyDescent="0.35">
      <c r="O61" s="10">
        <f>'S5 Maquette'!I76*1.5</f>
        <v>0</v>
      </c>
      <c r="P61" s="10">
        <f>'S6 Maquette'!I76*1.5</f>
        <v>0</v>
      </c>
    </row>
    <row r="62" spans="15:16" x14ac:dyDescent="0.35">
      <c r="O62" s="10">
        <f>'S5 Maquette'!I77*1.5</f>
        <v>0</v>
      </c>
      <c r="P62" s="10">
        <f>'S6 Maquette'!I77*1.5</f>
        <v>0</v>
      </c>
    </row>
    <row r="63" spans="15:16" x14ac:dyDescent="0.35">
      <c r="O63" s="10">
        <f>'S5 Maquette'!I78*1.5</f>
        <v>0</v>
      </c>
      <c r="P63" s="10">
        <f>'S6 Maquette'!I78*1.5</f>
        <v>0</v>
      </c>
    </row>
    <row r="64" spans="15:16" x14ac:dyDescent="0.35">
      <c r="O64" s="10">
        <f>'S5 Maquette'!I79*1.5</f>
        <v>0</v>
      </c>
      <c r="P64" s="10">
        <f>'S6 Maquette'!I79*1.5</f>
        <v>0</v>
      </c>
    </row>
    <row r="65" spans="15:16" x14ac:dyDescent="0.35">
      <c r="O65" s="10">
        <f>'S5 Maquette'!I80*1.5</f>
        <v>0</v>
      </c>
      <c r="P65" s="10">
        <f>'S6 Maquette'!I80*1.5</f>
        <v>0</v>
      </c>
    </row>
    <row r="66" spans="15:16" x14ac:dyDescent="0.35">
      <c r="O66" s="10">
        <f>'S5 Maquette'!I81*1.5</f>
        <v>0</v>
      </c>
      <c r="P66" s="10">
        <f>'S6 Maquette'!I81*1.5</f>
        <v>0</v>
      </c>
    </row>
    <row r="67" spans="15:16" x14ac:dyDescent="0.35">
      <c r="O67" s="10">
        <f>'S5 Maquette'!I82*1.5</f>
        <v>0</v>
      </c>
      <c r="P67" s="10">
        <f>'S6 Maquette'!I82*1.5</f>
        <v>0</v>
      </c>
    </row>
    <row r="68" spans="15:16" x14ac:dyDescent="0.35">
      <c r="O68" s="10">
        <f>'S5 Maquette'!I83*1.5</f>
        <v>0</v>
      </c>
      <c r="P68" s="10">
        <f>'S6 Maquette'!I83*1.5</f>
        <v>0</v>
      </c>
    </row>
    <row r="69" spans="15:16" x14ac:dyDescent="0.35">
      <c r="O69" s="10">
        <f>'S5 Maquette'!I84*1.5</f>
        <v>0</v>
      </c>
      <c r="P69" s="10">
        <f>'S6 Maquette'!I84*1.5</f>
        <v>0</v>
      </c>
    </row>
    <row r="70" spans="15:16" x14ac:dyDescent="0.35">
      <c r="O70" s="10">
        <f>'S5 Maquette'!I85*1.5</f>
        <v>0</v>
      </c>
      <c r="P70" s="10">
        <f>'S6 Maquette'!I85*1.5</f>
        <v>0</v>
      </c>
    </row>
    <row r="71" spans="15:16" x14ac:dyDescent="0.35">
      <c r="O71" s="10">
        <f>'S5 Maquette'!I86*1.5</f>
        <v>0</v>
      </c>
      <c r="P71" s="10">
        <f>'S6 Maquette'!I86*1.5</f>
        <v>0</v>
      </c>
    </row>
    <row r="72" spans="15:16" x14ac:dyDescent="0.35">
      <c r="O72" s="10">
        <f>'S5 Maquette'!I87*1.5</f>
        <v>0</v>
      </c>
      <c r="P72" s="10">
        <f>'S6 Maquette'!I87*1.5</f>
        <v>0</v>
      </c>
    </row>
    <row r="73" spans="15:16" x14ac:dyDescent="0.35">
      <c r="O73" s="10">
        <f>'S5 Maquette'!I88*1.5</f>
        <v>0</v>
      </c>
      <c r="P73" s="10">
        <f>'S6 Maquette'!I88*1.5</f>
        <v>0</v>
      </c>
    </row>
    <row r="74" spans="15:16" x14ac:dyDescent="0.35">
      <c r="O74" s="10">
        <f>'S5 Maquette'!I89*1.5</f>
        <v>0</v>
      </c>
      <c r="P74" s="10">
        <f>'S6 Maquette'!I89*1.5</f>
        <v>0</v>
      </c>
    </row>
    <row r="75" spans="15:16" x14ac:dyDescent="0.35">
      <c r="O75" s="10">
        <f>'S5 Maquette'!I90*1.5</f>
        <v>0</v>
      </c>
      <c r="P75" s="10">
        <f>'S6 Maquette'!I90*1.5</f>
        <v>0</v>
      </c>
    </row>
    <row r="76" spans="15:16" x14ac:dyDescent="0.35">
      <c r="O76" s="10">
        <f>'S5 Maquette'!I91*1.5</f>
        <v>0</v>
      </c>
      <c r="P76" s="10">
        <f>'S6 Maquette'!I91*1.5</f>
        <v>0</v>
      </c>
    </row>
    <row r="77" spans="15:16" x14ac:dyDescent="0.35">
      <c r="O77" s="10">
        <f>'S5 Maquette'!I92*1.5</f>
        <v>0</v>
      </c>
      <c r="P77" s="10">
        <f>'S6 Maquette'!I92*1.5</f>
        <v>0</v>
      </c>
    </row>
    <row r="78" spans="15:16" x14ac:dyDescent="0.35">
      <c r="O78" s="10">
        <f>'S5 Maquette'!I93*1.5</f>
        <v>0</v>
      </c>
      <c r="P78" s="10">
        <f>'S6 Maquette'!I93*1.5</f>
        <v>0</v>
      </c>
    </row>
    <row r="79" spans="15:16" x14ac:dyDescent="0.35">
      <c r="O79" s="10">
        <f>'S5 Maquette'!I94*1.5</f>
        <v>0</v>
      </c>
      <c r="P79" s="10">
        <f>'S6 Maquette'!I94*1.5</f>
        <v>0</v>
      </c>
    </row>
    <row r="80" spans="15:16" x14ac:dyDescent="0.35">
      <c r="O80" s="10">
        <f>'S5 Maquette'!I95*1.5</f>
        <v>0</v>
      </c>
      <c r="P80" s="10">
        <f>'S6 Maquette'!I95*1.5</f>
        <v>0</v>
      </c>
    </row>
    <row r="81" spans="15:16" x14ac:dyDescent="0.35">
      <c r="O81" s="10">
        <f>'S5 Maquette'!I96*1.5</f>
        <v>0</v>
      </c>
      <c r="P81" s="10">
        <f>'S6 Maquette'!I96*1.5</f>
        <v>0</v>
      </c>
    </row>
    <row r="82" spans="15:16" x14ac:dyDescent="0.35">
      <c r="O82" s="10">
        <f>'S5 Maquette'!I97*1.5</f>
        <v>0</v>
      </c>
      <c r="P82" s="10">
        <f>'S6 Maquette'!I97*1.5</f>
        <v>0</v>
      </c>
    </row>
    <row r="83" spans="15:16" x14ac:dyDescent="0.35">
      <c r="O83" s="10">
        <f>'S5 Maquette'!I98*1.5</f>
        <v>0</v>
      </c>
      <c r="P83" s="10">
        <f>'S6 Maquette'!I98*1.5</f>
        <v>0</v>
      </c>
    </row>
    <row r="84" spans="15:16" x14ac:dyDescent="0.35">
      <c r="O84" s="10">
        <f>'S5 Maquette'!I99*1.5</f>
        <v>0</v>
      </c>
      <c r="P84" s="10">
        <f>'S6 Maquette'!I99*1.5</f>
        <v>0</v>
      </c>
    </row>
    <row r="85" spans="15:16" x14ac:dyDescent="0.35">
      <c r="O85" s="10">
        <f>'S5 Maquette'!I100*1.5</f>
        <v>0</v>
      </c>
      <c r="P85" s="10">
        <f>'S6 Maquette'!I100*1.5</f>
        <v>0</v>
      </c>
    </row>
    <row r="86" spans="15:16" x14ac:dyDescent="0.35">
      <c r="O86" s="10">
        <f>'S5 Maquette'!I101*1.5</f>
        <v>0</v>
      </c>
      <c r="P86" s="10">
        <f>'S6 Maquette'!I101*1.5</f>
        <v>0</v>
      </c>
    </row>
    <row r="87" spans="15:16" x14ac:dyDescent="0.35">
      <c r="O87" s="10">
        <f>'S5 Maquette'!I102*1.5</f>
        <v>0</v>
      </c>
      <c r="P87" s="10">
        <f>'S6 Maquette'!I102*1.5</f>
        <v>0</v>
      </c>
    </row>
    <row r="88" spans="15:16" x14ac:dyDescent="0.35">
      <c r="O88" s="10">
        <f>'S5 Maquette'!I103*1.5</f>
        <v>0</v>
      </c>
      <c r="P88" s="10">
        <f>'S6 Maquette'!I103*1.5</f>
        <v>0</v>
      </c>
    </row>
    <row r="89" spans="15:16" x14ac:dyDescent="0.35">
      <c r="O89" s="10">
        <f>'S5 Maquette'!I104*1.5</f>
        <v>0</v>
      </c>
      <c r="P89" s="10">
        <f>'S6 Maquette'!I104*1.5</f>
        <v>0</v>
      </c>
    </row>
    <row r="90" spans="15:16" x14ac:dyDescent="0.35">
      <c r="O90" s="10">
        <f>'S5 Maquette'!I105*1.5</f>
        <v>0</v>
      </c>
      <c r="P90" s="10">
        <f>'S6 Maquette'!I105*1.5</f>
        <v>0</v>
      </c>
    </row>
    <row r="91" spans="15:16" x14ac:dyDescent="0.35">
      <c r="O91" s="10">
        <f>'S5 Maquette'!I106*1.5</f>
        <v>0</v>
      </c>
      <c r="P91" s="10">
        <f>'S6 Maquette'!I106*1.5</f>
        <v>0</v>
      </c>
    </row>
    <row r="92" spans="15:16" x14ac:dyDescent="0.35">
      <c r="O92" s="10">
        <f>'S5 Maquette'!I107*1.5</f>
        <v>0</v>
      </c>
      <c r="P92" s="10">
        <f>'S6 Maquette'!I107*1.5</f>
        <v>0</v>
      </c>
    </row>
    <row r="93" spans="15:16" x14ac:dyDescent="0.35">
      <c r="O93" s="10">
        <f>'S5 Maquette'!I108*1.5</f>
        <v>0</v>
      </c>
      <c r="P93" s="10">
        <f>'S6 Maquette'!I108*1.5</f>
        <v>0</v>
      </c>
    </row>
    <row r="94" spans="15:16" x14ac:dyDescent="0.35">
      <c r="O94" s="10">
        <f>'S5 Maquette'!I109*1.5</f>
        <v>0</v>
      </c>
      <c r="P94" s="10">
        <f>'S6 Maquette'!I109*1.5</f>
        <v>0</v>
      </c>
    </row>
    <row r="95" spans="15:16" x14ac:dyDescent="0.35">
      <c r="O95" s="10">
        <f>'S5 Maquette'!I110*1.5</f>
        <v>0</v>
      </c>
      <c r="P95" s="10">
        <f>'S6 Maquette'!I110*1.5</f>
        <v>0</v>
      </c>
    </row>
    <row r="96" spans="15:16" x14ac:dyDescent="0.35">
      <c r="O96" s="10">
        <f>'S5 Maquette'!I111*1.5</f>
        <v>0</v>
      </c>
      <c r="P96" s="10">
        <f>'S6 Maquette'!I111*1.5</f>
        <v>0</v>
      </c>
    </row>
    <row r="97" spans="15:16" x14ac:dyDescent="0.35">
      <c r="O97" s="10">
        <f>'S5 Maquette'!I112*1.5</f>
        <v>0</v>
      </c>
      <c r="P97" s="10">
        <f>'S6 Maquette'!I112*1.5</f>
        <v>0</v>
      </c>
    </row>
    <row r="98" spans="15:16" x14ac:dyDescent="0.35">
      <c r="O98" s="10">
        <f>'S5 Maquette'!I113*1.5</f>
        <v>0</v>
      </c>
      <c r="P98" s="10">
        <f>'S6 Maquette'!I113*1.5</f>
        <v>0</v>
      </c>
    </row>
    <row r="99" spans="15:16" x14ac:dyDescent="0.35">
      <c r="O99" s="10">
        <f>'S5 Maquette'!I114*1.5</f>
        <v>0</v>
      </c>
      <c r="P99" s="10">
        <f>'S6 Maquette'!I114*1.5</f>
        <v>0</v>
      </c>
    </row>
    <row r="100" spans="15:16" x14ac:dyDescent="0.35">
      <c r="O100" s="10">
        <f>'S5 Maquette'!I115*1.5</f>
        <v>0</v>
      </c>
      <c r="P100" s="10">
        <f>'S6 Maquette'!I115*1.5</f>
        <v>0</v>
      </c>
    </row>
    <row r="101" spans="15:16" x14ac:dyDescent="0.35">
      <c r="O101" s="10">
        <f>'S5 Maquette'!I116*1.5</f>
        <v>0</v>
      </c>
      <c r="P101" s="10">
        <f>'S6 Maquette'!I116*1.5</f>
        <v>0</v>
      </c>
    </row>
    <row r="102" spans="15:16" x14ac:dyDescent="0.35">
      <c r="O102" s="10">
        <f>'S5 Maquette'!I117*1.5</f>
        <v>0</v>
      </c>
      <c r="P102" s="10">
        <f>'S6 Maquette'!I117*1.5</f>
        <v>0</v>
      </c>
    </row>
    <row r="103" spans="15:16" x14ac:dyDescent="0.35">
      <c r="O103" s="10">
        <f>'S5 Maquette'!I118*1.5</f>
        <v>0</v>
      </c>
      <c r="P103" s="10">
        <f>'S6 Maquette'!I118*1.5</f>
        <v>0</v>
      </c>
    </row>
    <row r="104" spans="15:16" x14ac:dyDescent="0.35">
      <c r="O104" s="10">
        <f>'S5 Maquette'!I119*1.5</f>
        <v>0</v>
      </c>
      <c r="P104" s="10">
        <f>'S6 Maquette'!I119*1.5</f>
        <v>0</v>
      </c>
    </row>
    <row r="105" spans="15:16" x14ac:dyDescent="0.35">
      <c r="O105" s="10">
        <f>'S5 Maquette'!I120*1.5</f>
        <v>0</v>
      </c>
      <c r="P105" s="10">
        <f>'S6 Maquette'!I120*1.5</f>
        <v>0</v>
      </c>
    </row>
    <row r="106" spans="15:16" x14ac:dyDescent="0.35">
      <c r="O106" s="10">
        <f>'S5 Maquette'!I121*1.5</f>
        <v>0</v>
      </c>
      <c r="P106" s="10">
        <f>'S6 Maquette'!I121*1.5</f>
        <v>0</v>
      </c>
    </row>
    <row r="107" spans="15:16" x14ac:dyDescent="0.35">
      <c r="O107" s="10">
        <f>'S5 Maquette'!I122*1.5</f>
        <v>0</v>
      </c>
      <c r="P107" s="10">
        <f>'S6 Maquette'!I122*1.5</f>
        <v>0</v>
      </c>
    </row>
    <row r="108" spans="15:16" x14ac:dyDescent="0.35">
      <c r="O108" s="10">
        <f>'S5 Maquette'!I123*1.5</f>
        <v>0</v>
      </c>
      <c r="P108" s="10">
        <f>'S6 Maquette'!I123*1.5</f>
        <v>0</v>
      </c>
    </row>
    <row r="109" spans="15:16" x14ac:dyDescent="0.35">
      <c r="O109" s="10">
        <f>'S5 Maquette'!I124*1.5</f>
        <v>0</v>
      </c>
      <c r="P109" s="10">
        <f>'S6 Maquette'!I124*1.5</f>
        <v>0</v>
      </c>
    </row>
    <row r="110" spans="15:16" x14ac:dyDescent="0.35">
      <c r="O110" s="10">
        <f>'S5 Maquette'!I125*1.5</f>
        <v>0</v>
      </c>
      <c r="P110" s="10">
        <f>'S6 Maquette'!I125*1.5</f>
        <v>0</v>
      </c>
    </row>
    <row r="111" spans="15:16" x14ac:dyDescent="0.35">
      <c r="O111" s="10">
        <f>'S5 Maquette'!I126*1.5</f>
        <v>0</v>
      </c>
      <c r="P111" s="10">
        <f>'S6 Maquette'!I126*1.5</f>
        <v>0</v>
      </c>
    </row>
    <row r="112" spans="15:16" x14ac:dyDescent="0.35">
      <c r="O112" s="10">
        <f>'S5 Maquette'!I127*1.5</f>
        <v>0</v>
      </c>
      <c r="P112" s="10">
        <f>'S6 Maquette'!I127*1.5</f>
        <v>0</v>
      </c>
    </row>
    <row r="113" spans="15:16" x14ac:dyDescent="0.35">
      <c r="O113" s="10">
        <f>'S5 Maquette'!I128*1.5</f>
        <v>0</v>
      </c>
      <c r="P113" s="10">
        <f>'S6 Maquette'!I128*1.5</f>
        <v>0</v>
      </c>
    </row>
    <row r="114" spans="15:16" x14ac:dyDescent="0.35">
      <c r="O114" s="10">
        <f>'S5 Maquette'!I129*1.5</f>
        <v>0</v>
      </c>
      <c r="P114" s="10">
        <f>'S6 Maquette'!I129*1.5</f>
        <v>0</v>
      </c>
    </row>
    <row r="115" spans="15:16" x14ac:dyDescent="0.35">
      <c r="O115" s="10">
        <f>'S5 Maquette'!I130*1.5</f>
        <v>0</v>
      </c>
      <c r="P115" s="10">
        <f>'S6 Maquette'!I130*1.5</f>
        <v>0</v>
      </c>
    </row>
    <row r="116" spans="15:16" x14ac:dyDescent="0.35">
      <c r="O116" s="10">
        <f>'S5 Maquette'!I131*1.5</f>
        <v>0</v>
      </c>
      <c r="P116" s="10">
        <f>'S6 Maquette'!I131*1.5</f>
        <v>0</v>
      </c>
    </row>
    <row r="117" spans="15:16" x14ac:dyDescent="0.35">
      <c r="O117" s="10">
        <f>'S5 Maquette'!I132*1.5</f>
        <v>0</v>
      </c>
      <c r="P117" s="10">
        <f>'S6 Maquette'!I132*1.5</f>
        <v>0</v>
      </c>
    </row>
    <row r="118" spans="15:16" x14ac:dyDescent="0.35">
      <c r="O118" s="10">
        <f>'S5 Maquette'!I133*1.5</f>
        <v>0</v>
      </c>
      <c r="P118" s="10">
        <f>'S6 Maquette'!I133*1.5</f>
        <v>0</v>
      </c>
    </row>
    <row r="119" spans="15:16" x14ac:dyDescent="0.35">
      <c r="O119" s="10">
        <f>'S5 Maquette'!I134*1.5</f>
        <v>0</v>
      </c>
      <c r="P119" s="10">
        <f>'S6 Maquette'!I134*1.5</f>
        <v>0</v>
      </c>
    </row>
    <row r="120" spans="15:16" x14ac:dyDescent="0.35">
      <c r="O120" s="10">
        <f>'S5 Maquette'!I135*1.5</f>
        <v>0</v>
      </c>
      <c r="P120" s="10">
        <f>'S6 Maquette'!I135*1.5</f>
        <v>0</v>
      </c>
    </row>
    <row r="121" spans="15:16" x14ac:dyDescent="0.35">
      <c r="O121" s="10">
        <f>'S5 Maquette'!I136*1.5</f>
        <v>0</v>
      </c>
      <c r="P121" s="10">
        <f>'S6 Maquette'!I136*1.5</f>
        <v>0</v>
      </c>
    </row>
    <row r="122" spans="15:16" x14ac:dyDescent="0.35">
      <c r="O122" s="10">
        <f>'S5 Maquette'!I137*1.5</f>
        <v>0</v>
      </c>
      <c r="P122" s="10">
        <f>'S6 Maquette'!I137*1.5</f>
        <v>0</v>
      </c>
    </row>
    <row r="123" spans="15:16" x14ac:dyDescent="0.35">
      <c r="O123" s="10">
        <f>'S5 Maquette'!I138*1.5</f>
        <v>0</v>
      </c>
      <c r="P123" s="10">
        <f>'S6 Maquette'!I138*1.5</f>
        <v>0</v>
      </c>
    </row>
    <row r="124" spans="15:16" x14ac:dyDescent="0.35">
      <c r="O124" s="10">
        <f>'S5 Maquette'!I139*1.5</f>
        <v>0</v>
      </c>
      <c r="P124" s="10">
        <f>'S6 Maquette'!I139*1.5</f>
        <v>0</v>
      </c>
    </row>
    <row r="125" spans="15:16" x14ac:dyDescent="0.35">
      <c r="O125" s="10">
        <f>'S5 Maquette'!I140*1.5</f>
        <v>0</v>
      </c>
      <c r="P125" s="10">
        <f>'S6 Maquette'!I140*1.5</f>
        <v>0</v>
      </c>
    </row>
    <row r="126" spans="15:16" x14ac:dyDescent="0.35">
      <c r="O126" s="10">
        <f>'S5 Maquette'!I141*1.5</f>
        <v>0</v>
      </c>
      <c r="P126" s="10">
        <f>'S6 Maquette'!I141*1.5</f>
        <v>0</v>
      </c>
    </row>
    <row r="127" spans="15:16" x14ac:dyDescent="0.35">
      <c r="O127" s="10">
        <f>'S5 Maquette'!I142*1.5</f>
        <v>0</v>
      </c>
      <c r="P127" s="10">
        <f>'S6 Maquette'!I142*1.5</f>
        <v>0</v>
      </c>
    </row>
    <row r="128" spans="15:16" x14ac:dyDescent="0.35">
      <c r="O128" s="10">
        <f>'S5 Maquette'!I143*1.5</f>
        <v>0</v>
      </c>
      <c r="P128" s="10">
        <f>'S6 Maquette'!I143*1.5</f>
        <v>0</v>
      </c>
    </row>
    <row r="129" spans="15:16" x14ac:dyDescent="0.35">
      <c r="O129" s="10">
        <f>'S5 Maquette'!I144*1.5</f>
        <v>0</v>
      </c>
      <c r="P129" s="10">
        <f>'S6 Maquette'!I144*1.5</f>
        <v>0</v>
      </c>
    </row>
    <row r="130" spans="15:16" x14ac:dyDescent="0.35">
      <c r="O130" s="10">
        <f>'S5 Maquette'!I145*1.5</f>
        <v>0</v>
      </c>
      <c r="P130" s="10">
        <f>'S6 Maquette'!I145*1.5</f>
        <v>0</v>
      </c>
    </row>
    <row r="131" spans="15:16" x14ac:dyDescent="0.35">
      <c r="O131" s="10">
        <f>'S5 Maquette'!I146*1.5</f>
        <v>0</v>
      </c>
      <c r="P131" s="10">
        <f>'S6 Maquette'!I146*1.5</f>
        <v>0</v>
      </c>
    </row>
    <row r="132" spans="15:16" x14ac:dyDescent="0.35">
      <c r="O132" s="10">
        <f>'S5 Maquette'!I147*1.5</f>
        <v>0</v>
      </c>
      <c r="P132" s="10">
        <f>'S6 Maquette'!I147*1.5</f>
        <v>0</v>
      </c>
    </row>
    <row r="133" spans="15:16" x14ac:dyDescent="0.35">
      <c r="O133" s="10">
        <f>'S5 Maquette'!I148*1.5</f>
        <v>0</v>
      </c>
      <c r="P133" s="10">
        <f>'S6 Maquette'!I148*1.5</f>
        <v>0</v>
      </c>
    </row>
    <row r="134" spans="15:16" x14ac:dyDescent="0.35">
      <c r="O134" s="10">
        <f>'S5 Maquette'!I149*1.5</f>
        <v>0</v>
      </c>
      <c r="P134" s="10">
        <f>'S6 Maquette'!I149*1.5</f>
        <v>0</v>
      </c>
    </row>
    <row r="135" spans="15:16" x14ac:dyDescent="0.35">
      <c r="O135" s="10">
        <f>'S5 Maquette'!I150*1.5</f>
        <v>0</v>
      </c>
      <c r="P135" s="10">
        <f>'S6 Maquette'!I150*1.5</f>
        <v>0</v>
      </c>
    </row>
    <row r="136" spans="15:16" x14ac:dyDescent="0.35">
      <c r="O136" s="10">
        <f>'S5 Maquette'!I151*1.5</f>
        <v>0</v>
      </c>
      <c r="P136" s="10">
        <f>'S6 Maquette'!I151*1.5</f>
        <v>0</v>
      </c>
    </row>
    <row r="137" spans="15:16" x14ac:dyDescent="0.35">
      <c r="O137" s="10">
        <f>'S5 Maquette'!I152*1.5</f>
        <v>0</v>
      </c>
      <c r="P137" s="10">
        <f>'S6 Maquette'!I152*1.5</f>
        <v>0</v>
      </c>
    </row>
    <row r="138" spans="15:16" x14ac:dyDescent="0.35">
      <c r="O138" s="10">
        <f>'S5 Maquette'!I153*1.5</f>
        <v>0</v>
      </c>
      <c r="P138" s="10">
        <f>'S6 Maquette'!I153*1.5</f>
        <v>0</v>
      </c>
    </row>
    <row r="139" spans="15:16" x14ac:dyDescent="0.35">
      <c r="O139" s="10">
        <f>'S5 Maquette'!I154*1.5</f>
        <v>0</v>
      </c>
      <c r="P139" s="10">
        <f>'S6 Maquette'!I154*1.5</f>
        <v>0</v>
      </c>
    </row>
    <row r="140" spans="15:16" x14ac:dyDescent="0.35">
      <c r="O140" s="10">
        <f>'S5 Maquette'!I155*1.5</f>
        <v>0</v>
      </c>
      <c r="P140" s="10">
        <f>'S6 Maquette'!I155*1.5</f>
        <v>0</v>
      </c>
    </row>
    <row r="141" spans="15:16" x14ac:dyDescent="0.35">
      <c r="O141" s="10">
        <f>'S5 Maquette'!I156*1.5</f>
        <v>0</v>
      </c>
      <c r="P141" s="10">
        <f>'S6 Maquette'!I156*1.5</f>
        <v>0</v>
      </c>
    </row>
    <row r="142" spans="15:16" x14ac:dyDescent="0.35">
      <c r="O142" s="10">
        <f>'S5 Maquette'!I157*1.5</f>
        <v>0</v>
      </c>
      <c r="P142" s="10">
        <f>'S6 Maquette'!I157*1.5</f>
        <v>0</v>
      </c>
    </row>
    <row r="143" spans="15:16" x14ac:dyDescent="0.35">
      <c r="O143" s="10">
        <f>'S5 Maquette'!I158*1.5</f>
        <v>0</v>
      </c>
      <c r="P143" s="10">
        <f>'S6 Maquette'!I158*1.5</f>
        <v>0</v>
      </c>
    </row>
    <row r="144" spans="15:16" x14ac:dyDescent="0.35">
      <c r="O144" s="10">
        <f>'S5 Maquette'!I159*1.5</f>
        <v>0</v>
      </c>
      <c r="P144" s="10">
        <f>'S6 Maquette'!I159*1.5</f>
        <v>0</v>
      </c>
    </row>
    <row r="145" spans="15:16" x14ac:dyDescent="0.35">
      <c r="O145" s="10">
        <f>'S5 Maquette'!I160*1.5</f>
        <v>0</v>
      </c>
      <c r="P145" s="10">
        <f>'S6 Maquette'!I160*1.5</f>
        <v>0</v>
      </c>
    </row>
    <row r="146" spans="15:16" x14ac:dyDescent="0.35">
      <c r="O146" s="10">
        <f>'S5 Maquette'!I161*1.5</f>
        <v>0</v>
      </c>
      <c r="P146" s="10">
        <f>'S6 Maquette'!I161*1.5</f>
        <v>0</v>
      </c>
    </row>
    <row r="147" spans="15:16" x14ac:dyDescent="0.35">
      <c r="O147" s="10">
        <f>'S5 Maquette'!I162*1.5</f>
        <v>0</v>
      </c>
      <c r="P147" s="10">
        <f>'S6 Maquette'!I162*1.5</f>
        <v>0</v>
      </c>
    </row>
    <row r="148" spans="15:16" x14ac:dyDescent="0.35">
      <c r="O148" s="10">
        <f>'S5 Maquette'!I163*1.5</f>
        <v>0</v>
      </c>
      <c r="P148" s="10">
        <f>'S6 Maquette'!I163*1.5</f>
        <v>0</v>
      </c>
    </row>
    <row r="149" spans="15:16" x14ac:dyDescent="0.35">
      <c r="O149" s="10">
        <f>'S5 Maquette'!I164*1.5</f>
        <v>0</v>
      </c>
      <c r="P149" s="10">
        <f>'S6 Maquette'!I164*1.5</f>
        <v>0</v>
      </c>
    </row>
    <row r="150" spans="15:16" x14ac:dyDescent="0.35">
      <c r="O150" s="10">
        <f>'S5 Maquette'!I165*1.5</f>
        <v>0</v>
      </c>
      <c r="P150" s="10">
        <f>'S6 Maquette'!I165*1.5</f>
        <v>0</v>
      </c>
    </row>
    <row r="151" spans="15:16" x14ac:dyDescent="0.35">
      <c r="O151" s="10">
        <f>'S5 Maquette'!I166*1.5</f>
        <v>0</v>
      </c>
      <c r="P151" s="10">
        <f>'S6 Maquette'!I166*1.5</f>
        <v>0</v>
      </c>
    </row>
    <row r="152" spans="15:16" x14ac:dyDescent="0.35">
      <c r="O152" s="10">
        <f>'S5 Maquette'!I167*1.5</f>
        <v>0</v>
      </c>
      <c r="P152" s="10">
        <f>'S6 Maquette'!I167*1.5</f>
        <v>0</v>
      </c>
    </row>
    <row r="153" spans="15:16" x14ac:dyDescent="0.35">
      <c r="O153" s="10">
        <f>'S5 Maquette'!I168*1.5</f>
        <v>0</v>
      </c>
      <c r="P153" s="10">
        <f>'S6 Maquette'!I168*1.5</f>
        <v>0</v>
      </c>
    </row>
    <row r="154" spans="15:16" x14ac:dyDescent="0.35">
      <c r="O154" s="10">
        <f>'S5 Maquette'!I169*1.5</f>
        <v>0</v>
      </c>
      <c r="P154" s="10">
        <f>'S6 Maquette'!I169*1.5</f>
        <v>0</v>
      </c>
    </row>
    <row r="155" spans="15:16" x14ac:dyDescent="0.35">
      <c r="O155" s="10">
        <f>'S5 Maquette'!I170*1.5</f>
        <v>0</v>
      </c>
      <c r="P155" s="10">
        <f>'S6 Maquette'!I170*1.5</f>
        <v>0</v>
      </c>
    </row>
    <row r="156" spans="15:16" x14ac:dyDescent="0.35">
      <c r="O156" s="10">
        <f>'S5 Maquette'!I171*1.5</f>
        <v>0</v>
      </c>
      <c r="P156" s="10">
        <f>'S6 Maquette'!I171*1.5</f>
        <v>0</v>
      </c>
    </row>
    <row r="157" spans="15:16" x14ac:dyDescent="0.35">
      <c r="O157" s="10">
        <f>'S5 Maquette'!I172*1.5</f>
        <v>0</v>
      </c>
      <c r="P157" s="10">
        <f>'S6 Maquette'!I172*1.5</f>
        <v>0</v>
      </c>
    </row>
    <row r="158" spans="15:16" x14ac:dyDescent="0.35">
      <c r="O158" s="10">
        <f>'S5 Maquette'!I173*1.5</f>
        <v>0</v>
      </c>
      <c r="P158" s="10">
        <f>'S6 Maquette'!I173*1.5</f>
        <v>0</v>
      </c>
    </row>
    <row r="159" spans="15:16" x14ac:dyDescent="0.35">
      <c r="O159" s="10">
        <f>'S5 Maquette'!I174*1.5</f>
        <v>0</v>
      </c>
      <c r="P159" s="10">
        <f>'S6 Maquette'!I174*1.5</f>
        <v>0</v>
      </c>
    </row>
    <row r="160" spans="15:16" x14ac:dyDescent="0.35">
      <c r="O160" s="10">
        <f>'S5 Maquette'!I175*1.5</f>
        <v>0</v>
      </c>
      <c r="P160" s="10">
        <f>'S6 Maquette'!I175*1.5</f>
        <v>0</v>
      </c>
    </row>
    <row r="161" spans="15:16" x14ac:dyDescent="0.35">
      <c r="O161" s="10">
        <f>'S5 Maquette'!I176*1.5</f>
        <v>0</v>
      </c>
      <c r="P161" s="10">
        <f>'S6 Maquette'!I176*1.5</f>
        <v>0</v>
      </c>
    </row>
    <row r="162" spans="15:16" x14ac:dyDescent="0.35">
      <c r="O162" s="10">
        <f>'S5 Maquette'!I177*1.5</f>
        <v>0</v>
      </c>
      <c r="P162" s="10">
        <f>'S6 Maquette'!I177*1.5</f>
        <v>0</v>
      </c>
    </row>
    <row r="163" spans="15:16" x14ac:dyDescent="0.35">
      <c r="O163" s="10">
        <f>'S5 Maquette'!I178*1.5</f>
        <v>0</v>
      </c>
      <c r="P163" s="10">
        <f>'S6 Maquette'!I178*1.5</f>
        <v>0</v>
      </c>
    </row>
    <row r="164" spans="15:16" x14ac:dyDescent="0.35">
      <c r="O164" s="10">
        <f>'S5 Maquette'!I179*1.5</f>
        <v>0</v>
      </c>
      <c r="P164" s="10">
        <f>'S6 Maquette'!I179*1.5</f>
        <v>0</v>
      </c>
    </row>
    <row r="165" spans="15:16" x14ac:dyDescent="0.35">
      <c r="O165" s="10">
        <f>'S5 Maquette'!I180*1.5</f>
        <v>0</v>
      </c>
      <c r="P165" s="10">
        <f>'S6 Maquette'!I180*1.5</f>
        <v>0</v>
      </c>
    </row>
    <row r="166" spans="15:16" x14ac:dyDescent="0.35">
      <c r="O166" s="10">
        <f>'S5 Maquette'!I181*1.5</f>
        <v>0</v>
      </c>
      <c r="P166" s="10">
        <f>'S6 Maquette'!I181*1.5</f>
        <v>0</v>
      </c>
    </row>
    <row r="167" spans="15:16" x14ac:dyDescent="0.35">
      <c r="O167" s="10">
        <f>'S5 Maquette'!I182*1.5</f>
        <v>0</v>
      </c>
      <c r="P167" s="10">
        <f>'S6 Maquette'!I182*1.5</f>
        <v>0</v>
      </c>
    </row>
    <row r="168" spans="15:16" x14ac:dyDescent="0.35">
      <c r="O168" s="10">
        <f>'S5 Maquette'!I183*1.5</f>
        <v>0</v>
      </c>
      <c r="P168" s="10">
        <f>'S6 Maquette'!I183*1.5</f>
        <v>0</v>
      </c>
    </row>
    <row r="169" spans="15:16" x14ac:dyDescent="0.35">
      <c r="O169" s="10">
        <f>'S5 Maquette'!I184*1.5</f>
        <v>0</v>
      </c>
      <c r="P169" s="10">
        <f>'S6 Maquette'!I184*1.5</f>
        <v>0</v>
      </c>
    </row>
    <row r="170" spans="15:16" x14ac:dyDescent="0.35">
      <c r="O170" s="10">
        <f>'S5 Maquette'!I185*1.5</f>
        <v>0</v>
      </c>
      <c r="P170" s="10">
        <f>'S6 Maquette'!I185*1.5</f>
        <v>0</v>
      </c>
    </row>
    <row r="171" spans="15:16" x14ac:dyDescent="0.35">
      <c r="O171" s="10">
        <f>'S5 Maquette'!I186*1.5</f>
        <v>0</v>
      </c>
      <c r="P171" s="10">
        <f>'S6 Maquette'!I186*1.5</f>
        <v>0</v>
      </c>
    </row>
    <row r="172" spans="15:16" x14ac:dyDescent="0.35">
      <c r="O172" s="10">
        <f>'S5 Maquette'!I187*1.5</f>
        <v>0</v>
      </c>
      <c r="P172" s="10">
        <f>'S6 Maquette'!I187*1.5</f>
        <v>0</v>
      </c>
    </row>
    <row r="173" spans="15:16" x14ac:dyDescent="0.35">
      <c r="O173" s="10">
        <f>'S5 Maquette'!I188*1.5</f>
        <v>0</v>
      </c>
      <c r="P173" s="10">
        <f>'S6 Maquette'!I188*1.5</f>
        <v>0</v>
      </c>
    </row>
    <row r="174" spans="15:16" x14ac:dyDescent="0.35">
      <c r="O174" s="10">
        <f>'S5 Maquette'!I189*1.5</f>
        <v>0</v>
      </c>
      <c r="P174" s="10">
        <f>'S6 Maquette'!I189*1.5</f>
        <v>0</v>
      </c>
    </row>
    <row r="175" spans="15:16" x14ac:dyDescent="0.35">
      <c r="O175" s="10">
        <f>'S5 Maquette'!I190*1.5</f>
        <v>0</v>
      </c>
      <c r="P175" s="10">
        <f>'S6 Maquette'!I190*1.5</f>
        <v>0</v>
      </c>
    </row>
    <row r="176" spans="15:16" x14ac:dyDescent="0.35">
      <c r="O176" s="10">
        <f>'S5 Maquette'!I191*1.5</f>
        <v>0</v>
      </c>
      <c r="P176" s="10">
        <f>'S6 Maquette'!I191*1.5</f>
        <v>0</v>
      </c>
    </row>
    <row r="177" spans="15:16" x14ac:dyDescent="0.35">
      <c r="O177" s="10">
        <f>'S5 Maquette'!I192*1.5</f>
        <v>0</v>
      </c>
      <c r="P177" s="10">
        <f>'S6 Maquette'!I192*1.5</f>
        <v>0</v>
      </c>
    </row>
    <row r="178" spans="15:16" x14ac:dyDescent="0.35">
      <c r="O178" s="10">
        <f>'S5 Maquette'!I193*1.5</f>
        <v>0</v>
      </c>
      <c r="P178" s="10">
        <f>'S6 Maquette'!I193*1.5</f>
        <v>0</v>
      </c>
    </row>
    <row r="179" spans="15:16" x14ac:dyDescent="0.35">
      <c r="O179" s="10">
        <f>'S5 Maquette'!I194*1.5</f>
        <v>0</v>
      </c>
      <c r="P179" s="10">
        <f>'S6 Maquette'!I194*1.5</f>
        <v>0</v>
      </c>
    </row>
    <row r="180" spans="15:16" x14ac:dyDescent="0.35">
      <c r="O180" s="10">
        <f>'S5 Maquette'!I195*1.5</f>
        <v>0</v>
      </c>
      <c r="P180" s="10">
        <f>'S6 Maquette'!I195*1.5</f>
        <v>0</v>
      </c>
    </row>
    <row r="181" spans="15:16" x14ac:dyDescent="0.35">
      <c r="O181" s="10">
        <f>'S5 Maquette'!I196*1.5</f>
        <v>0</v>
      </c>
      <c r="P181" s="10">
        <f>'S6 Maquette'!I196*1.5</f>
        <v>0</v>
      </c>
    </row>
    <row r="182" spans="15:16" x14ac:dyDescent="0.35">
      <c r="O182" s="10">
        <f>'S5 Maquette'!I197*1.5</f>
        <v>0</v>
      </c>
      <c r="P182" s="10">
        <f>'S6 Maquette'!I197*1.5</f>
        <v>0</v>
      </c>
    </row>
    <row r="183" spans="15:16" x14ac:dyDescent="0.35">
      <c r="O183" s="10">
        <f>'S5 Maquette'!I198*1.5</f>
        <v>0</v>
      </c>
      <c r="P183" s="10">
        <f>'S6 Maquette'!I198*1.5</f>
        <v>0</v>
      </c>
    </row>
    <row r="184" spans="15:16" x14ac:dyDescent="0.35">
      <c r="O184" s="10">
        <f>'S5 Maquette'!I199*1.5</f>
        <v>0</v>
      </c>
      <c r="P184" s="10">
        <f>'S6 Maquette'!I199*1.5</f>
        <v>0</v>
      </c>
    </row>
    <row r="185" spans="15:16" x14ac:dyDescent="0.35">
      <c r="O185" s="10">
        <f>'S5 Maquette'!I200*1.5</f>
        <v>0</v>
      </c>
      <c r="P185" s="10">
        <f>'S6 Maquette'!I200*1.5</f>
        <v>0</v>
      </c>
    </row>
    <row r="186" spans="15:16" x14ac:dyDescent="0.35">
      <c r="O186" s="10">
        <f>'S5 Maquette'!I201*1.5</f>
        <v>0</v>
      </c>
      <c r="P186" s="10">
        <f>'S6 Maquette'!I201*1.5</f>
        <v>0</v>
      </c>
    </row>
    <row r="187" spans="15:16" x14ac:dyDescent="0.35">
      <c r="O187" s="10">
        <f>'S5 Maquette'!I202*1.5</f>
        <v>0</v>
      </c>
      <c r="P187" s="10">
        <f>'S6 Maquette'!I202*1.5</f>
        <v>0</v>
      </c>
    </row>
    <row r="188" spans="15:16" x14ac:dyDescent="0.35">
      <c r="O188" s="10">
        <f>'S5 Maquette'!I203*1.5</f>
        <v>0</v>
      </c>
      <c r="P188" s="10">
        <f>'S6 Maquette'!I203*1.5</f>
        <v>0</v>
      </c>
    </row>
    <row r="189" spans="15:16" x14ac:dyDescent="0.35">
      <c r="O189" s="10">
        <f>'S5 Maquette'!I204*1.5</f>
        <v>0</v>
      </c>
      <c r="P189" s="10">
        <f>'S6 Maquette'!I204*1.5</f>
        <v>0</v>
      </c>
    </row>
    <row r="190" spans="15:16" x14ac:dyDescent="0.35">
      <c r="O190" s="10">
        <f>'S5 Maquette'!I205*1.5</f>
        <v>0</v>
      </c>
      <c r="P190" s="10">
        <f>'S6 Maquette'!I205*1.5</f>
        <v>0</v>
      </c>
    </row>
    <row r="191" spans="15:16" x14ac:dyDescent="0.35">
      <c r="O191" s="10">
        <f>'S5 Maquette'!I206*1.5</f>
        <v>0</v>
      </c>
      <c r="P191" s="10">
        <f>'S6 Maquette'!I206*1.5</f>
        <v>0</v>
      </c>
    </row>
    <row r="192" spans="15:16" x14ac:dyDescent="0.35">
      <c r="O192" s="10">
        <f>'S5 Maquette'!I207*1.5</f>
        <v>0</v>
      </c>
      <c r="P192" s="10">
        <f>'S6 Maquette'!I207*1.5</f>
        <v>0</v>
      </c>
    </row>
    <row r="193" spans="15:16" x14ac:dyDescent="0.35">
      <c r="O193" s="10">
        <f>'S5 Maquette'!I208*1.5</f>
        <v>0</v>
      </c>
      <c r="P193" s="10">
        <f>'S6 Maquette'!I208*1.5</f>
        <v>0</v>
      </c>
    </row>
    <row r="194" spans="15:16" x14ac:dyDescent="0.35">
      <c r="O194" s="10">
        <f>'S5 Maquette'!I209*1.5</f>
        <v>0</v>
      </c>
      <c r="P194" s="10">
        <f>'S6 Maquette'!I209*1.5</f>
        <v>0</v>
      </c>
    </row>
    <row r="195" spans="15:16" x14ac:dyDescent="0.35">
      <c r="O195" s="10">
        <f>'S5 Maquette'!I210*1.5</f>
        <v>0</v>
      </c>
      <c r="P195" s="10">
        <f>'S6 Maquette'!I210*1.5</f>
        <v>0</v>
      </c>
    </row>
    <row r="196" spans="15:16" x14ac:dyDescent="0.35">
      <c r="O196" s="10">
        <f>'S5 Maquette'!I211*1.5</f>
        <v>0</v>
      </c>
      <c r="P196" s="10">
        <f>'S6 Maquette'!I211*1.5</f>
        <v>0</v>
      </c>
    </row>
    <row r="197" spans="15:16" x14ac:dyDescent="0.35">
      <c r="O197" s="10">
        <f>'S5 Maquette'!I212*1.5</f>
        <v>0</v>
      </c>
      <c r="P197" s="10">
        <f>'S6 Maquette'!I212*1.5</f>
        <v>0</v>
      </c>
    </row>
    <row r="198" spans="15:16" x14ac:dyDescent="0.35">
      <c r="O198" s="10">
        <f>'S5 Maquette'!I213*1.5</f>
        <v>0</v>
      </c>
      <c r="P198" s="10">
        <f>'S6 Maquette'!I213*1.5</f>
        <v>0</v>
      </c>
    </row>
    <row r="199" spans="15:16" x14ac:dyDescent="0.35">
      <c r="O199" s="10">
        <f>'S5 Maquette'!I214*1.5</f>
        <v>0</v>
      </c>
      <c r="P199" s="10">
        <f>'S6 Maquette'!I214*1.5</f>
        <v>0</v>
      </c>
    </row>
    <row r="200" spans="15:16" x14ac:dyDescent="0.35">
      <c r="O200" s="10">
        <f>'S5 Maquette'!I215*1.5</f>
        <v>0</v>
      </c>
      <c r="P200" s="10">
        <f>'S6 Maquette'!I215*1.5</f>
        <v>0</v>
      </c>
    </row>
    <row r="201" spans="15:16" x14ac:dyDescent="0.35">
      <c r="O201" s="10">
        <f>'S5 Maquette'!I216*1.5</f>
        <v>0</v>
      </c>
      <c r="P201" s="10">
        <f>'S6 Maquette'!I216*1.5</f>
        <v>0</v>
      </c>
    </row>
    <row r="202" spans="15:16" x14ac:dyDescent="0.35">
      <c r="O202" s="10">
        <f>'S5 Maquette'!I217*1.5</f>
        <v>0</v>
      </c>
      <c r="P202" s="10">
        <f>'S6 Maquette'!I217*1.5</f>
        <v>0</v>
      </c>
    </row>
    <row r="203" spans="15:16" x14ac:dyDescent="0.35">
      <c r="O203" s="10">
        <f>'S5 Maquette'!I218*1.5</f>
        <v>0</v>
      </c>
      <c r="P203" s="10">
        <f>'S6 Maquette'!I218*1.5</f>
        <v>0</v>
      </c>
    </row>
    <row r="204" spans="15:16" x14ac:dyDescent="0.35">
      <c r="O204" s="10">
        <f>'S5 Maquette'!I219*1.5</f>
        <v>0</v>
      </c>
      <c r="P204" s="10">
        <f>'S6 Maquette'!I219*1.5</f>
        <v>0</v>
      </c>
    </row>
    <row r="205" spans="15:16" x14ac:dyDescent="0.35">
      <c r="O205" s="10">
        <f>'S5 Maquette'!I220*1.5</f>
        <v>0</v>
      </c>
      <c r="P205" s="10">
        <f>'S6 Maquette'!I220*1.5</f>
        <v>0</v>
      </c>
    </row>
    <row r="206" spans="15:16" x14ac:dyDescent="0.35">
      <c r="O206" s="10">
        <f>'S5 Maquette'!I221*1.5</f>
        <v>0</v>
      </c>
      <c r="P206" s="10">
        <f>'S6 Maquette'!I221*1.5</f>
        <v>0</v>
      </c>
    </row>
    <row r="207" spans="15:16" x14ac:dyDescent="0.35">
      <c r="O207" s="10">
        <f>'S5 Maquette'!I222*1.5</f>
        <v>0</v>
      </c>
      <c r="P207" s="10">
        <f>'S6 Maquette'!I222*1.5</f>
        <v>0</v>
      </c>
    </row>
    <row r="208" spans="15:16" x14ac:dyDescent="0.35">
      <c r="O208" s="10">
        <f>'S5 Maquette'!I223*1.5</f>
        <v>0</v>
      </c>
      <c r="P208" s="10">
        <f>'S6 Maquette'!I223*1.5</f>
        <v>0</v>
      </c>
    </row>
    <row r="209" spans="15:16" x14ac:dyDescent="0.35">
      <c r="O209" s="10">
        <f>'S5 Maquette'!I224*1.5</f>
        <v>0</v>
      </c>
      <c r="P209" s="10">
        <f>'S6 Maquette'!I224*1.5</f>
        <v>0</v>
      </c>
    </row>
    <row r="210" spans="15:16" x14ac:dyDescent="0.35">
      <c r="O210" s="10">
        <f>'S5 Maquette'!I225*1.5</f>
        <v>0</v>
      </c>
      <c r="P210" s="10">
        <f>'S6 Maquette'!I225*1.5</f>
        <v>0</v>
      </c>
    </row>
    <row r="211" spans="15:16" x14ac:dyDescent="0.35">
      <c r="O211" s="10">
        <f>'S5 Maquette'!I226*1.5</f>
        <v>0</v>
      </c>
      <c r="P211" s="10">
        <f>'S6 Maquette'!I226*1.5</f>
        <v>0</v>
      </c>
    </row>
    <row r="212" spans="15:16" x14ac:dyDescent="0.35">
      <c r="O212" s="10">
        <f>'S5 Maquette'!I227*1.5</f>
        <v>0</v>
      </c>
      <c r="P212" s="10">
        <f>'S6 Maquette'!I227*1.5</f>
        <v>0</v>
      </c>
    </row>
    <row r="213" spans="15:16" x14ac:dyDescent="0.35">
      <c r="O213" s="10">
        <f>'S5 Maquette'!I228*1.5</f>
        <v>0</v>
      </c>
      <c r="P213" s="10">
        <f>'S6 Maquette'!I228*1.5</f>
        <v>0</v>
      </c>
    </row>
    <row r="214" spans="15:16" x14ac:dyDescent="0.35">
      <c r="O214" s="10">
        <f>'S5 Maquette'!I229*1.5</f>
        <v>0</v>
      </c>
      <c r="P214" s="10">
        <f>'S6 Maquette'!I229*1.5</f>
        <v>0</v>
      </c>
    </row>
    <row r="215" spans="15:16" x14ac:dyDescent="0.35">
      <c r="O215" s="10">
        <f>'S5 Maquette'!I230*1.5</f>
        <v>0</v>
      </c>
      <c r="P215" s="10">
        <f>'S6 Maquette'!I230*1.5</f>
        <v>0</v>
      </c>
    </row>
    <row r="216" spans="15:16" x14ac:dyDescent="0.35">
      <c r="O216" s="10">
        <f>'S5 Maquette'!I231*1.5</f>
        <v>0</v>
      </c>
      <c r="P216" s="10">
        <f>'S6 Maquette'!I231*1.5</f>
        <v>0</v>
      </c>
    </row>
    <row r="217" spans="15:16" x14ac:dyDescent="0.35">
      <c r="O217" s="10">
        <f>'S5 Maquette'!I232*1.5</f>
        <v>0</v>
      </c>
      <c r="P217" s="10">
        <f>'S6 Maquette'!I232*1.5</f>
        <v>0</v>
      </c>
    </row>
    <row r="218" spans="15:16" x14ac:dyDescent="0.35">
      <c r="O218" s="10">
        <f>'S5 Maquette'!I233*1.5</f>
        <v>0</v>
      </c>
      <c r="P218" s="10">
        <f>'S6 Maquette'!I233*1.5</f>
        <v>0</v>
      </c>
    </row>
    <row r="219" spans="15:16" x14ac:dyDescent="0.35">
      <c r="O219" s="10">
        <f>'S5 Maquette'!I234*1.5</f>
        <v>0</v>
      </c>
      <c r="P219" s="10">
        <f>'S6 Maquette'!I234*1.5</f>
        <v>0</v>
      </c>
    </row>
    <row r="220" spans="15:16" x14ac:dyDescent="0.35">
      <c r="O220" s="10">
        <f>'S5 Maquette'!I235*1.5</f>
        <v>0</v>
      </c>
      <c r="P220" s="10">
        <f>'S6 Maquette'!I235*1.5</f>
        <v>0</v>
      </c>
    </row>
    <row r="221" spans="15:16" x14ac:dyDescent="0.35">
      <c r="O221" s="10">
        <f>'S5 Maquette'!I236*1.5</f>
        <v>0</v>
      </c>
      <c r="P221" s="10">
        <f>'S6 Maquette'!I236*1.5</f>
        <v>0</v>
      </c>
    </row>
    <row r="222" spans="15:16" x14ac:dyDescent="0.35">
      <c r="O222" s="10">
        <f>'S5 Maquette'!I237*1.5</f>
        <v>0</v>
      </c>
      <c r="P222" s="10">
        <f>'S6 Maquette'!I237*1.5</f>
        <v>0</v>
      </c>
    </row>
    <row r="223" spans="15:16" x14ac:dyDescent="0.35">
      <c r="O223" s="10">
        <f>'S5 Maquette'!I238*1.5</f>
        <v>0</v>
      </c>
      <c r="P223" s="10">
        <f>'S6 Maquette'!I238*1.5</f>
        <v>0</v>
      </c>
    </row>
    <row r="224" spans="15:16" x14ac:dyDescent="0.35">
      <c r="O224" s="10">
        <f>'S5 Maquette'!I239*1.5</f>
        <v>0</v>
      </c>
      <c r="P224" s="10">
        <f>'S6 Maquette'!I239*1.5</f>
        <v>0</v>
      </c>
    </row>
    <row r="225" spans="15:16" x14ac:dyDescent="0.35">
      <c r="O225" s="10">
        <f>'S5 Maquette'!I240*1.5</f>
        <v>0</v>
      </c>
      <c r="P225" s="10">
        <f>'S6 Maquette'!I240*1.5</f>
        <v>0</v>
      </c>
    </row>
    <row r="226" spans="15:16" x14ac:dyDescent="0.35">
      <c r="O226" s="10">
        <f>'S5 Maquette'!I241*1.5</f>
        <v>0</v>
      </c>
      <c r="P226" s="10">
        <f>'S6 Maquette'!I241*1.5</f>
        <v>0</v>
      </c>
    </row>
    <row r="227" spans="15:16" x14ac:dyDescent="0.35">
      <c r="O227" s="10">
        <f>'S5 Maquette'!I242*1.5</f>
        <v>0</v>
      </c>
      <c r="P227" s="10">
        <f>'S6 Maquette'!I242*1.5</f>
        <v>0</v>
      </c>
    </row>
    <row r="228" spans="15:16" x14ac:dyDescent="0.35">
      <c r="O228" s="10">
        <f>'S5 Maquette'!I243*1.5</f>
        <v>0</v>
      </c>
      <c r="P228" s="10">
        <f>'S6 Maquette'!I243*1.5</f>
        <v>0</v>
      </c>
    </row>
    <row r="229" spans="15:16" x14ac:dyDescent="0.35">
      <c r="O229" s="10">
        <f>'S5 Maquette'!I244*1.5</f>
        <v>0</v>
      </c>
      <c r="P229" s="10">
        <f>'S6 Maquette'!I244*1.5</f>
        <v>0</v>
      </c>
    </row>
    <row r="230" spans="15:16" x14ac:dyDescent="0.35">
      <c r="O230" s="10">
        <f>'S5 Maquette'!I245*1.5</f>
        <v>0</v>
      </c>
      <c r="P230" s="10">
        <f>'S6 Maquette'!I245*1.5</f>
        <v>0</v>
      </c>
    </row>
    <row r="231" spans="15:16" x14ac:dyDescent="0.35">
      <c r="O231" s="10">
        <f>'S5 Maquette'!I246*1.5</f>
        <v>0</v>
      </c>
      <c r="P231" s="10">
        <f>'S6 Maquette'!I246*1.5</f>
        <v>0</v>
      </c>
    </row>
    <row r="232" spans="15:16" x14ac:dyDescent="0.35">
      <c r="O232" s="10">
        <f>'S5 Maquette'!I247*1.5</f>
        <v>0</v>
      </c>
      <c r="P232" s="10">
        <f>'S6 Maquette'!I247*1.5</f>
        <v>0</v>
      </c>
    </row>
    <row r="233" spans="15:16" x14ac:dyDescent="0.35">
      <c r="O233" s="10">
        <f>'S5 Maquette'!I248*1.5</f>
        <v>0</v>
      </c>
      <c r="P233" s="10">
        <f>'S6 Maquette'!I248*1.5</f>
        <v>0</v>
      </c>
    </row>
    <row r="234" spans="15:16" x14ac:dyDescent="0.35">
      <c r="O234" s="10">
        <f>'S5 Maquette'!I249*1.5</f>
        <v>0</v>
      </c>
      <c r="P234" s="10">
        <f>'S6 Maquette'!I249*1.5</f>
        <v>0</v>
      </c>
    </row>
    <row r="235" spans="15:16" x14ac:dyDescent="0.35">
      <c r="O235" s="10">
        <f>'S5 Maquette'!I250*1.5</f>
        <v>0</v>
      </c>
      <c r="P235" s="10">
        <f>'S6 Maquette'!I250*1.5</f>
        <v>0</v>
      </c>
    </row>
    <row r="236" spans="15:16" x14ac:dyDescent="0.35">
      <c r="O236" s="10">
        <f>'S5 Maquette'!I251*1.5</f>
        <v>0</v>
      </c>
      <c r="P236" s="10">
        <f>'S6 Maquette'!I251*1.5</f>
        <v>0</v>
      </c>
    </row>
    <row r="237" spans="15:16" x14ac:dyDescent="0.35">
      <c r="O237" s="10">
        <f>'S5 Maquette'!I252*1.5</f>
        <v>0</v>
      </c>
      <c r="P237" s="10">
        <f>'S6 Maquette'!I252*1.5</f>
        <v>0</v>
      </c>
    </row>
    <row r="238" spans="15:16" x14ac:dyDescent="0.35">
      <c r="O238" s="10">
        <f>'S5 Maquette'!I253*1.5</f>
        <v>0</v>
      </c>
      <c r="P238" s="10">
        <f>'S6 Maquette'!I253*1.5</f>
        <v>0</v>
      </c>
    </row>
    <row r="239" spans="15:16" x14ac:dyDescent="0.35">
      <c r="O239" s="10">
        <f>'S5 Maquette'!I254*1.5</f>
        <v>0</v>
      </c>
      <c r="P239" s="10">
        <f>'S6 Maquette'!I254*1.5</f>
        <v>0</v>
      </c>
    </row>
    <row r="240" spans="15:16" x14ac:dyDescent="0.35">
      <c r="O240" s="10">
        <f>'S5 Maquette'!I255*1.5</f>
        <v>0</v>
      </c>
      <c r="P240" s="10">
        <f>'S6 Maquette'!I255*1.5</f>
        <v>0</v>
      </c>
    </row>
    <row r="241" spans="15:16" x14ac:dyDescent="0.35">
      <c r="O241" s="10">
        <f>'S5 Maquette'!I256*1.5</f>
        <v>0</v>
      </c>
      <c r="P241" s="10">
        <f>'S6 Maquette'!I256*1.5</f>
        <v>0</v>
      </c>
    </row>
    <row r="242" spans="15:16" x14ac:dyDescent="0.35">
      <c r="O242" s="10">
        <f>'S5 Maquette'!I257*1.5</f>
        <v>0</v>
      </c>
      <c r="P242" s="10">
        <f>'S6 Maquette'!I257*1.5</f>
        <v>0</v>
      </c>
    </row>
    <row r="243" spans="15:16" x14ac:dyDescent="0.35">
      <c r="O243" s="10">
        <f>'S5 Maquette'!I258*1.5</f>
        <v>0</v>
      </c>
      <c r="P243" s="10">
        <f>'S6 Maquette'!I258*1.5</f>
        <v>0</v>
      </c>
    </row>
    <row r="244" spans="15:16" x14ac:dyDescent="0.35">
      <c r="O244" s="10">
        <f>'S5 Maquette'!I259*1.5</f>
        <v>0</v>
      </c>
      <c r="P244" s="10">
        <f>'S6 Maquette'!I259*1.5</f>
        <v>0</v>
      </c>
    </row>
    <row r="245" spans="15:16" x14ac:dyDescent="0.35">
      <c r="O245" s="10">
        <f>'S5 Maquette'!I260*1.5</f>
        <v>0</v>
      </c>
      <c r="P245" s="10">
        <f>'S6 Maquette'!I260*1.5</f>
        <v>0</v>
      </c>
    </row>
    <row r="246" spans="15:16" x14ac:dyDescent="0.35">
      <c r="O246" s="10">
        <f>'S5 Maquette'!I261*1.5</f>
        <v>0</v>
      </c>
      <c r="P246" s="10">
        <f>'S6 Maquette'!I261*1.5</f>
        <v>0</v>
      </c>
    </row>
    <row r="247" spans="15:16" x14ac:dyDescent="0.35">
      <c r="O247" s="10">
        <f>'S5 Maquette'!I262*1.5</f>
        <v>0</v>
      </c>
      <c r="P247" s="10">
        <f>'S6 Maquette'!I262*1.5</f>
        <v>0</v>
      </c>
    </row>
    <row r="248" spans="15:16" x14ac:dyDescent="0.35">
      <c r="O248" s="10">
        <f>'S5 Maquette'!I263*1.5</f>
        <v>0</v>
      </c>
      <c r="P248" s="10">
        <f>'S6 Maquette'!I263*1.5</f>
        <v>0</v>
      </c>
    </row>
    <row r="249" spans="15:16" x14ac:dyDescent="0.35">
      <c r="O249" s="10">
        <f>'S5 Maquette'!I264*1.5</f>
        <v>0</v>
      </c>
      <c r="P249" s="10">
        <f>'S6 Maquette'!I264*1.5</f>
        <v>0</v>
      </c>
    </row>
    <row r="250" spans="15:16" x14ac:dyDescent="0.35">
      <c r="O250" s="10">
        <f>'S5 Maquette'!I265*1.5</f>
        <v>0</v>
      </c>
      <c r="P250" s="10">
        <f>'S6 Maquette'!I265*1.5</f>
        <v>0</v>
      </c>
    </row>
    <row r="251" spans="15:16" x14ac:dyDescent="0.35">
      <c r="O251" s="10">
        <f>'S5 Maquette'!I266*1.5</f>
        <v>0</v>
      </c>
      <c r="P251" s="10">
        <f>'S6 Maquette'!I266*1.5</f>
        <v>0</v>
      </c>
    </row>
    <row r="252" spans="15:16" x14ac:dyDescent="0.35">
      <c r="O252" s="10">
        <f>'S5 Maquette'!I267*1.5</f>
        <v>0</v>
      </c>
      <c r="P252" s="10">
        <f>'S6 Maquette'!I267*1.5</f>
        <v>0</v>
      </c>
    </row>
    <row r="253" spans="15:16" x14ac:dyDescent="0.35">
      <c r="O253" s="10">
        <f>'S5 Maquette'!I268*1.5</f>
        <v>0</v>
      </c>
      <c r="P253" s="10">
        <f>'S6 Maquette'!I268*1.5</f>
        <v>0</v>
      </c>
    </row>
    <row r="254" spans="15:16" x14ac:dyDescent="0.35">
      <c r="O254" s="10">
        <f>'S5 Maquette'!I269*1.5</f>
        <v>0</v>
      </c>
      <c r="P254" s="10">
        <f>'S6 Maquette'!I269*1.5</f>
        <v>0</v>
      </c>
    </row>
    <row r="255" spans="15:16" x14ac:dyDescent="0.35">
      <c r="O255" s="10">
        <f>'S5 Maquette'!I270*1.5</f>
        <v>0</v>
      </c>
      <c r="P255" s="10">
        <f>'S6 Maquette'!I270*1.5</f>
        <v>0</v>
      </c>
    </row>
    <row r="256" spans="15:16" x14ac:dyDescent="0.35">
      <c r="O256" s="10">
        <f>'S5 Maquette'!I271*1.5</f>
        <v>0</v>
      </c>
      <c r="P256" s="10">
        <f>'S6 Maquette'!I271*1.5</f>
        <v>0</v>
      </c>
    </row>
    <row r="257" spans="15:16" x14ac:dyDescent="0.35">
      <c r="O257" s="10">
        <f>'S5 Maquette'!I272*1.5</f>
        <v>0</v>
      </c>
      <c r="P257" s="10">
        <f>'S6 Maquette'!I272*1.5</f>
        <v>0</v>
      </c>
    </row>
    <row r="258" spans="15:16" x14ac:dyDescent="0.35">
      <c r="O258" s="10">
        <f>'S5 Maquette'!I273*1.5</f>
        <v>0</v>
      </c>
      <c r="P258" s="10">
        <f>'S6 Maquette'!I273*1.5</f>
        <v>0</v>
      </c>
    </row>
    <row r="259" spans="15:16" x14ac:dyDescent="0.35">
      <c r="O259" s="10">
        <f>'S5 Maquette'!I274*1.5</f>
        <v>0</v>
      </c>
      <c r="P259" s="10">
        <f>'S6 Maquette'!I274*1.5</f>
        <v>0</v>
      </c>
    </row>
    <row r="260" spans="15:16" x14ac:dyDescent="0.35">
      <c r="O260" s="10">
        <f>'S5 Maquette'!I275*1.5</f>
        <v>0</v>
      </c>
      <c r="P260" s="10">
        <f>'S6 Maquette'!I275*1.5</f>
        <v>0</v>
      </c>
    </row>
    <row r="261" spans="15:16" x14ac:dyDescent="0.35">
      <c r="O261" s="10">
        <f>'S5 Maquette'!I276*1.5</f>
        <v>0</v>
      </c>
      <c r="P261" s="10">
        <f>'S6 Maquette'!I276*1.5</f>
        <v>0</v>
      </c>
    </row>
    <row r="262" spans="15:16" x14ac:dyDescent="0.35">
      <c r="O262" s="10">
        <f>'S5 Maquette'!I277*1.5</f>
        <v>0</v>
      </c>
      <c r="P262" s="10">
        <f>'S6 Maquette'!I277*1.5</f>
        <v>0</v>
      </c>
    </row>
    <row r="263" spans="15:16" x14ac:dyDescent="0.35">
      <c r="O263" s="10">
        <f>'S5 Maquette'!I278*1.5</f>
        <v>0</v>
      </c>
      <c r="P263" s="10">
        <f>'S6 Maquette'!I278*1.5</f>
        <v>0</v>
      </c>
    </row>
    <row r="264" spans="15:16" x14ac:dyDescent="0.35">
      <c r="O264" s="10">
        <f>'S5 Maquette'!I279*1.5</f>
        <v>0</v>
      </c>
      <c r="P264" s="10">
        <f>'S6 Maquette'!I279*1.5</f>
        <v>0</v>
      </c>
    </row>
    <row r="265" spans="15:16" x14ac:dyDescent="0.35">
      <c r="O265" s="10">
        <f>'S5 Maquette'!I280*1.5</f>
        <v>0</v>
      </c>
      <c r="P265" s="10">
        <f>'S6 Maquette'!I280*1.5</f>
        <v>0</v>
      </c>
    </row>
    <row r="266" spans="15:16" x14ac:dyDescent="0.35">
      <c r="O266" s="10">
        <f>'S5 Maquette'!I281*1.5</f>
        <v>0</v>
      </c>
      <c r="P266" s="10">
        <f>'S6 Maquette'!I281*1.5</f>
        <v>0</v>
      </c>
    </row>
    <row r="267" spans="15:16" x14ac:dyDescent="0.35">
      <c r="O267" s="10">
        <f>'S5 Maquette'!I282*1.5</f>
        <v>0</v>
      </c>
      <c r="P267" s="10">
        <f>'S6 Maquette'!I282*1.5</f>
        <v>0</v>
      </c>
    </row>
    <row r="268" spans="15:16" x14ac:dyDescent="0.35">
      <c r="O268" s="10">
        <f>'S5 Maquette'!I283*1.5</f>
        <v>0</v>
      </c>
      <c r="P268" s="10">
        <f>'S6 Maquette'!I283*1.5</f>
        <v>0</v>
      </c>
    </row>
    <row r="269" spans="15:16" x14ac:dyDescent="0.35">
      <c r="O269" s="10">
        <f>'S5 Maquette'!I284*1.5</f>
        <v>0</v>
      </c>
      <c r="P269" s="10">
        <f>'S6 Maquette'!I284*1.5</f>
        <v>0</v>
      </c>
    </row>
    <row r="270" spans="15:16" x14ac:dyDescent="0.35">
      <c r="O270" s="10">
        <f>'S5 Maquette'!I285*1.5</f>
        <v>0</v>
      </c>
      <c r="P270" s="10">
        <f>'S6 Maquette'!I285*1.5</f>
        <v>0</v>
      </c>
    </row>
    <row r="271" spans="15:16" x14ac:dyDescent="0.35">
      <c r="O271" s="10">
        <f>'S5 Maquette'!I286*1.5</f>
        <v>0</v>
      </c>
      <c r="P271" s="10">
        <f>'S6 Maquette'!I286*1.5</f>
        <v>0</v>
      </c>
    </row>
    <row r="272" spans="15:16" x14ac:dyDescent="0.35">
      <c r="O272" s="10">
        <f>'S5 Maquette'!I287*1.5</f>
        <v>0</v>
      </c>
      <c r="P272" s="10">
        <f>'S6 Maquette'!I287*1.5</f>
        <v>0</v>
      </c>
    </row>
    <row r="273" spans="15:16" x14ac:dyDescent="0.35">
      <c r="O273" s="10">
        <f>'S5 Maquette'!I288*1.5</f>
        <v>0</v>
      </c>
      <c r="P273" s="10">
        <f>'S6 Maquette'!I288*1.5</f>
        <v>0</v>
      </c>
    </row>
    <row r="274" spans="15:16" x14ac:dyDescent="0.35">
      <c r="O274" s="10">
        <f>'S5 Maquette'!I289*1.5</f>
        <v>0</v>
      </c>
      <c r="P274" s="10">
        <f>'S6 Maquette'!I289*1.5</f>
        <v>0</v>
      </c>
    </row>
    <row r="275" spans="15:16" x14ac:dyDescent="0.35">
      <c r="O275" s="10">
        <f>'S5 Maquette'!I290*1.5</f>
        <v>0</v>
      </c>
      <c r="P275" s="10">
        <f>'S6 Maquette'!I290*1.5</f>
        <v>0</v>
      </c>
    </row>
    <row r="276" spans="15:16" x14ac:dyDescent="0.35">
      <c r="O276" s="10">
        <f>'S5 Maquette'!I291*1.5</f>
        <v>0</v>
      </c>
      <c r="P276" s="10">
        <f>'S6 Maquette'!I291*1.5</f>
        <v>0</v>
      </c>
    </row>
    <row r="277" spans="15:16" x14ac:dyDescent="0.35">
      <c r="O277" s="10">
        <f>'S5 Maquette'!I292*1.5</f>
        <v>0</v>
      </c>
      <c r="P277" s="10">
        <f>'S6 Maquette'!I292*1.5</f>
        <v>0</v>
      </c>
    </row>
    <row r="278" spans="15:16" x14ac:dyDescent="0.35">
      <c r="O278" s="10">
        <f>'S5 Maquette'!I293*1.5</f>
        <v>0</v>
      </c>
      <c r="P278" s="10">
        <f>'S6 Maquette'!I293*1.5</f>
        <v>0</v>
      </c>
    </row>
    <row r="279" spans="15:16" x14ac:dyDescent="0.35">
      <c r="O279" s="10">
        <f>'S5 Maquette'!I294*1.5</f>
        <v>0</v>
      </c>
      <c r="P279" s="10">
        <f>'S6 Maquette'!I294*1.5</f>
        <v>0</v>
      </c>
    </row>
    <row r="280" spans="15:16" x14ac:dyDescent="0.35">
      <c r="O280" s="10">
        <f>'S5 Maquette'!I295*1.5</f>
        <v>0</v>
      </c>
      <c r="P280" s="10">
        <f>'S6 Maquette'!I295*1.5</f>
        <v>0</v>
      </c>
    </row>
    <row r="281" spans="15:16" x14ac:dyDescent="0.35">
      <c r="O281" s="10">
        <f>'S5 Maquette'!I296*1.5</f>
        <v>0</v>
      </c>
      <c r="P281" s="10">
        <f>'S6 Maquette'!I296*1.5</f>
        <v>0</v>
      </c>
    </row>
    <row r="282" spans="15:16" x14ac:dyDescent="0.35">
      <c r="O282" s="10">
        <f>'S5 Maquette'!I297*1.5</f>
        <v>0</v>
      </c>
      <c r="P282" s="10">
        <f>'S6 Maquette'!I297*1.5</f>
        <v>0</v>
      </c>
    </row>
    <row r="283" spans="15:16" x14ac:dyDescent="0.35">
      <c r="O283" s="10">
        <f>'S5 Maquette'!I298*1.5</f>
        <v>0</v>
      </c>
      <c r="P283" s="10">
        <f>'S6 Maquette'!I298*1.5</f>
        <v>0</v>
      </c>
    </row>
    <row r="284" spans="15:16" x14ac:dyDescent="0.35">
      <c r="O284" s="10">
        <f>'S5 Maquette'!I299*1.5</f>
        <v>0</v>
      </c>
      <c r="P284" s="10">
        <f>'S6 Maquette'!I299*1.5</f>
        <v>0</v>
      </c>
    </row>
    <row r="285" spans="15:16" x14ac:dyDescent="0.35">
      <c r="O285" s="10">
        <f>'S5 Maquette'!I300*1.5</f>
        <v>0</v>
      </c>
      <c r="P285" s="10">
        <f>'S6 Maquette'!I300*1.5</f>
        <v>0</v>
      </c>
    </row>
    <row r="286" spans="15:16" x14ac:dyDescent="0.35">
      <c r="O286" s="10">
        <f>'S5 Maquette'!I301*1.5</f>
        <v>0</v>
      </c>
      <c r="P286" s="10">
        <f>'S6 Maquette'!I301*1.5</f>
        <v>0</v>
      </c>
    </row>
    <row r="287" spans="15:16" x14ac:dyDescent="0.35">
      <c r="O287" s="10">
        <f>'S5 Maquette'!I302*1.5</f>
        <v>0</v>
      </c>
      <c r="P287" s="10">
        <f>'S6 Maquette'!I302*1.5</f>
        <v>0</v>
      </c>
    </row>
    <row r="288" spans="15:16" x14ac:dyDescent="0.35">
      <c r="O288" s="10">
        <f>'S5 Maquette'!I303*1.5</f>
        <v>0</v>
      </c>
      <c r="P288" s="10">
        <f>'S6 Maquette'!I303*1.5</f>
        <v>0</v>
      </c>
    </row>
    <row r="289" spans="15:16" x14ac:dyDescent="0.35">
      <c r="O289" s="10">
        <f>'S5 Maquette'!I304*1.5</f>
        <v>0</v>
      </c>
      <c r="P289" s="10">
        <f>'S6 Maquette'!I304*1.5</f>
        <v>0</v>
      </c>
    </row>
    <row r="290" spans="15:16" x14ac:dyDescent="0.35">
      <c r="O290" s="10">
        <f>'S5 Maquette'!I305*1.5</f>
        <v>0</v>
      </c>
      <c r="P290" s="10">
        <f>'S6 Maquette'!I305*1.5</f>
        <v>0</v>
      </c>
    </row>
    <row r="291" spans="15:16" x14ac:dyDescent="0.35">
      <c r="O291" s="10">
        <f>'S5 Maquette'!I306*1.5</f>
        <v>0</v>
      </c>
      <c r="P291" s="10">
        <f>'S6 Maquette'!I306*1.5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O1:P2"/>
    <mergeCell ref="A3:C3"/>
    <mergeCell ref="D3:F3"/>
    <mergeCell ref="A6:C6"/>
    <mergeCell ref="D6:F6"/>
    <mergeCell ref="A7:C7"/>
    <mergeCell ref="D7:F7"/>
    <mergeCell ref="A1:F2"/>
    <mergeCell ref="A8:F9"/>
    <mergeCell ref="A10:F11"/>
    <mergeCell ref="A14:F15"/>
    <mergeCell ref="H14:M15"/>
    <mergeCell ref="A16:C16"/>
    <mergeCell ref="D16:F16"/>
    <mergeCell ref="H16:J16"/>
    <mergeCell ref="K16:M16"/>
    <mergeCell ref="A20:C20"/>
    <mergeCell ref="D20:F20"/>
    <mergeCell ref="A21:F21"/>
    <mergeCell ref="A22:F22"/>
    <mergeCell ref="A19:C19"/>
    <mergeCell ref="D19:F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41"/>
  <sheetViews>
    <sheetView zoomScale="70" zoomScaleNormal="70" workbookViewId="0">
      <selection activeCell="H11" sqref="H11"/>
    </sheetView>
  </sheetViews>
  <sheetFormatPr baseColWidth="10" defaultColWidth="11.453125" defaultRowHeight="14.5" x14ac:dyDescent="0.35"/>
  <cols>
    <col min="1" max="1" width="25.453125" customWidth="1"/>
    <col min="2" max="3" width="66.54296875" bestFit="1" customWidth="1"/>
    <col min="4" max="4" width="37.1796875" customWidth="1"/>
  </cols>
  <sheetData>
    <row r="1" spans="1:4" ht="43.5" customHeight="1" x14ac:dyDescent="0.35">
      <c r="A1" s="169" t="s">
        <v>192</v>
      </c>
      <c r="B1" s="169"/>
      <c r="C1" s="169"/>
      <c r="D1" s="169"/>
    </row>
    <row r="2" spans="1:4" ht="29.25" customHeight="1" x14ac:dyDescent="0.35">
      <c r="A2" s="46" t="s">
        <v>193</v>
      </c>
      <c r="B2" s="34" t="s">
        <v>27</v>
      </c>
      <c r="C2" s="47" t="s">
        <v>295</v>
      </c>
      <c r="D2" s="47"/>
    </row>
    <row r="3" spans="1:4" ht="24.75" customHeight="1" x14ac:dyDescent="0.35">
      <c r="A3" s="33" t="s">
        <v>194</v>
      </c>
      <c r="B3" s="34" t="s">
        <v>54</v>
      </c>
      <c r="C3" s="19"/>
      <c r="D3" s="15"/>
    </row>
    <row r="4" spans="1:4" ht="24.75" customHeight="1" x14ac:dyDescent="0.35">
      <c r="A4" s="1" t="s">
        <v>195</v>
      </c>
      <c r="B4" s="151" t="s">
        <v>68</v>
      </c>
      <c r="C4" s="151"/>
      <c r="D4" s="151"/>
    </row>
    <row r="5" spans="1:4" ht="24.75" customHeight="1" x14ac:dyDescent="0.35">
      <c r="A5" s="1" t="s">
        <v>196</v>
      </c>
      <c r="B5" s="10" t="s">
        <v>301</v>
      </c>
      <c r="C5" s="19"/>
      <c r="D5" s="15"/>
    </row>
    <row r="6" spans="1:4" ht="24.75" customHeight="1" x14ac:dyDescent="0.35">
      <c r="A6" s="1" t="s">
        <v>2</v>
      </c>
      <c r="B6" s="10" t="s">
        <v>12</v>
      </c>
      <c r="C6" s="19"/>
      <c r="D6" s="15"/>
    </row>
    <row r="7" spans="1:4" x14ac:dyDescent="0.35">
      <c r="A7" s="2"/>
      <c r="B7" s="2"/>
      <c r="C7" s="2"/>
      <c r="D7" s="2"/>
    </row>
    <row r="8" spans="1:4" ht="20.25" customHeight="1" x14ac:dyDescent="0.45">
      <c r="A8" s="176" t="s">
        <v>197</v>
      </c>
      <c r="B8" s="176"/>
      <c r="C8" s="176"/>
      <c r="D8" s="176"/>
    </row>
    <row r="9" spans="1:4" ht="20.5" customHeight="1" x14ac:dyDescent="0.35">
      <c r="A9" s="19" t="s">
        <v>198</v>
      </c>
      <c r="B9" s="168" t="s">
        <v>199</v>
      </c>
      <c r="C9" s="168"/>
      <c r="D9" s="168"/>
    </row>
    <row r="10" spans="1:4" x14ac:dyDescent="0.35">
      <c r="A10" s="2"/>
      <c r="B10" s="2"/>
      <c r="C10" s="2"/>
      <c r="D10" s="2"/>
    </row>
    <row r="11" spans="1:4" x14ac:dyDescent="0.35">
      <c r="A11" s="168" t="s">
        <v>200</v>
      </c>
      <c r="B11" s="168"/>
      <c r="C11" s="168" t="s">
        <v>201</v>
      </c>
      <c r="D11" s="168"/>
    </row>
    <row r="12" spans="1:4" x14ac:dyDescent="0.35">
      <c r="A12" s="168"/>
      <c r="B12" s="168"/>
      <c r="C12" s="168"/>
      <c r="D12" s="168"/>
    </row>
    <row r="13" spans="1:4" ht="9" customHeight="1" x14ac:dyDescent="0.35">
      <c r="A13" s="168">
        <f>Calcul!A10</f>
        <v>498.5</v>
      </c>
      <c r="B13" s="168"/>
      <c r="C13" s="168">
        <f ca="1">Calcul!A22</f>
        <v>498.5</v>
      </c>
      <c r="D13" s="168"/>
    </row>
    <row r="14" spans="1:4" ht="11.5" customHeight="1" x14ac:dyDescent="0.35">
      <c r="A14" s="168"/>
      <c r="B14" s="168"/>
      <c r="C14" s="168"/>
      <c r="D14" s="168"/>
    </row>
    <row r="18" spans="1:4" ht="21" x14ac:dyDescent="0.5">
      <c r="A18" s="175" t="s">
        <v>202</v>
      </c>
      <c r="B18" s="175"/>
      <c r="C18" s="175"/>
      <c r="D18" s="175"/>
    </row>
    <row r="19" spans="1:4" x14ac:dyDescent="0.35">
      <c r="A19" t="s">
        <v>203</v>
      </c>
    </row>
    <row r="20" spans="1:4" x14ac:dyDescent="0.35">
      <c r="A20" s="171" t="s">
        <v>204</v>
      </c>
      <c r="B20" s="172"/>
      <c r="C20" s="172"/>
      <c r="D20" s="173"/>
    </row>
    <row r="21" spans="1:4" x14ac:dyDescent="0.35">
      <c r="A21" s="167" t="s">
        <v>205</v>
      </c>
      <c r="B21" s="167"/>
      <c r="C21" s="167"/>
      <c r="D21" s="167"/>
    </row>
    <row r="22" spans="1:4" x14ac:dyDescent="0.35">
      <c r="A22" s="167"/>
      <c r="B22" s="167"/>
      <c r="C22" s="167"/>
      <c r="D22" s="167"/>
    </row>
    <row r="23" spans="1:4" x14ac:dyDescent="0.35">
      <c r="A23" s="167"/>
      <c r="B23" s="167"/>
      <c r="C23" s="167"/>
      <c r="D23" s="167"/>
    </row>
    <row r="24" spans="1:4" x14ac:dyDescent="0.35">
      <c r="A24" s="171" t="s">
        <v>294</v>
      </c>
      <c r="B24" s="172"/>
      <c r="C24" s="172"/>
      <c r="D24" s="173"/>
    </row>
    <row r="25" spans="1:4" x14ac:dyDescent="0.35">
      <c r="A25" s="158" t="s">
        <v>206</v>
      </c>
      <c r="B25" s="159"/>
      <c r="C25" s="159"/>
      <c r="D25" s="160"/>
    </row>
    <row r="26" spans="1:4" x14ac:dyDescent="0.35">
      <c r="A26" s="161"/>
      <c r="B26" s="162"/>
      <c r="C26" s="162"/>
      <c r="D26" s="163"/>
    </row>
    <row r="27" spans="1:4" x14ac:dyDescent="0.35">
      <c r="A27" s="164"/>
      <c r="B27" s="165"/>
      <c r="C27" s="165"/>
      <c r="D27" s="166"/>
    </row>
    <row r="28" spans="1:4" x14ac:dyDescent="0.35">
      <c r="A28" s="171" t="s">
        <v>207</v>
      </c>
      <c r="B28" s="172"/>
      <c r="C28" s="172"/>
      <c r="D28" s="173"/>
    </row>
    <row r="29" spans="1:4" x14ac:dyDescent="0.35">
      <c r="A29" s="167" t="s">
        <v>208</v>
      </c>
      <c r="B29" s="167"/>
      <c r="C29" s="167"/>
      <c r="D29" s="167"/>
    </row>
    <row r="30" spans="1:4" x14ac:dyDescent="0.35">
      <c r="A30" s="167"/>
      <c r="B30" s="167"/>
      <c r="C30" s="167"/>
      <c r="D30" s="167"/>
    </row>
    <row r="31" spans="1:4" x14ac:dyDescent="0.35">
      <c r="A31" s="167"/>
      <c r="B31" s="167"/>
      <c r="C31" s="167"/>
      <c r="D31" s="167"/>
    </row>
    <row r="32" spans="1:4" x14ac:dyDescent="0.35">
      <c r="A32" s="171" t="s">
        <v>209</v>
      </c>
      <c r="B32" s="172"/>
      <c r="C32" s="172"/>
      <c r="D32" s="173"/>
    </row>
    <row r="33" spans="1:4" x14ac:dyDescent="0.35">
      <c r="A33" s="167" t="s">
        <v>210</v>
      </c>
      <c r="B33" s="167"/>
      <c r="C33" s="167"/>
      <c r="D33" s="167"/>
    </row>
    <row r="34" spans="1:4" x14ac:dyDescent="0.35">
      <c r="A34" s="167"/>
      <c r="B34" s="167"/>
      <c r="C34" s="167"/>
      <c r="D34" s="167"/>
    </row>
    <row r="35" spans="1:4" x14ac:dyDescent="0.35">
      <c r="A35" s="167"/>
      <c r="B35" s="167"/>
      <c r="C35" s="167"/>
      <c r="D35" s="167"/>
    </row>
    <row r="36" spans="1:4" ht="21" x14ac:dyDescent="0.5">
      <c r="A36" s="175" t="s">
        <v>211</v>
      </c>
      <c r="B36" s="175"/>
      <c r="C36" s="175"/>
      <c r="D36" s="175"/>
    </row>
    <row r="37" spans="1:4" x14ac:dyDescent="0.35">
      <c r="A37" s="167" t="s">
        <v>212</v>
      </c>
      <c r="B37" s="167"/>
      <c r="C37" s="167"/>
      <c r="D37" s="167"/>
    </row>
    <row r="38" spans="1:4" x14ac:dyDescent="0.35">
      <c r="A38" s="167"/>
      <c r="B38" s="167"/>
      <c r="C38" s="167"/>
      <c r="D38" s="167"/>
    </row>
    <row r="39" spans="1:4" x14ac:dyDescent="0.35">
      <c r="A39" s="174" t="s">
        <v>213</v>
      </c>
      <c r="B39" s="174"/>
      <c r="C39" s="174"/>
      <c r="D39" s="174"/>
    </row>
    <row r="40" spans="1:4" x14ac:dyDescent="0.35">
      <c r="A40" s="170" t="s">
        <v>214</v>
      </c>
      <c r="B40" s="170"/>
      <c r="C40" s="170"/>
      <c r="D40" s="170"/>
    </row>
    <row r="41" spans="1:4" x14ac:dyDescent="0.35">
      <c r="A41" s="170" t="s">
        <v>215</v>
      </c>
      <c r="B41" s="170"/>
      <c r="C41" s="170"/>
      <c r="D41" s="170"/>
    </row>
  </sheetData>
  <sheetProtection formatCells="0" formatColumns="0" formatRows="0" insertColumns="0" insertRows="0" insertHyperlinks="0" deleteColumns="0" deleteRows="0" sort="0" autoFilter="0" pivotTables="0"/>
  <mergeCells count="22"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  <mergeCell ref="A25:D27"/>
    <mergeCell ref="A29:D31"/>
    <mergeCell ref="A11:B12"/>
    <mergeCell ref="C11:D12"/>
    <mergeCell ref="A13:B14"/>
    <mergeCell ref="C13:D14"/>
  </mergeCells>
  <conditionalFormatting sqref="C3">
    <cfRule type="expression" dxfId="330" priority="2">
      <formula>$B2="Licence"</formula>
    </cfRule>
  </conditionalFormatting>
  <conditionalFormatting sqref="C5">
    <cfRule type="expression" dxfId="329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0"/>
  <sheetViews>
    <sheetView zoomScale="55" zoomScaleNormal="55" workbookViewId="0">
      <pane ySplit="18" topLeftCell="A19" activePane="bottomLeft" state="frozen"/>
      <selection pane="bottomLeft" activeCell="E21" sqref="E21"/>
    </sheetView>
  </sheetViews>
  <sheetFormatPr baseColWidth="10" defaultColWidth="11.453125" defaultRowHeight="14.5" x14ac:dyDescent="0.35"/>
  <cols>
    <col min="1" max="1" width="18.54296875" style="16" customWidth="1"/>
    <col min="2" max="2" width="53.54296875" style="16" customWidth="1"/>
    <col min="3" max="3" width="18" style="16" customWidth="1"/>
    <col min="4" max="4" width="15.54296875" style="16" customWidth="1"/>
    <col min="5" max="5" width="27.453125" style="16" customWidth="1"/>
    <col min="6" max="6" width="24.54296875" style="16" customWidth="1"/>
    <col min="7" max="7" width="29.1796875" style="92" customWidth="1"/>
    <col min="8" max="8" width="45.1796875" style="16" customWidth="1"/>
    <col min="9" max="9" width="17" style="16" customWidth="1"/>
    <col min="10" max="10" width="14.453125" style="16" customWidth="1"/>
    <col min="11" max="11" width="14.54296875" style="16" customWidth="1"/>
    <col min="12" max="13" width="21.54296875" style="16" customWidth="1"/>
    <col min="14" max="14" width="47.54296875" style="16" customWidth="1"/>
    <col min="15" max="15" width="54.1796875" style="16" customWidth="1"/>
  </cols>
  <sheetData>
    <row r="1" spans="1:10" x14ac:dyDescent="0.35">
      <c r="A1" s="135"/>
      <c r="B1" s="135"/>
      <c r="C1" s="135"/>
      <c r="D1" s="135"/>
      <c r="E1" s="135"/>
      <c r="F1" s="135"/>
      <c r="G1" s="135"/>
      <c r="H1" s="135"/>
      <c r="I1" s="135"/>
      <c r="J1" s="135"/>
    </row>
    <row r="2" spans="1:10" x14ac:dyDescent="0.35">
      <c r="A2" s="135"/>
      <c r="B2" s="135"/>
      <c r="C2" s="135"/>
      <c r="D2" s="135"/>
      <c r="E2" s="135"/>
      <c r="F2" s="135"/>
      <c r="G2" s="135"/>
      <c r="H2" s="135"/>
      <c r="I2" s="135"/>
      <c r="J2" s="135"/>
    </row>
    <row r="3" spans="1:10" x14ac:dyDescent="0.35">
      <c r="A3" s="135"/>
      <c r="B3" s="135"/>
      <c r="C3" s="135"/>
      <c r="D3" s="135"/>
      <c r="E3" s="135"/>
      <c r="F3" s="135"/>
      <c r="G3" s="135"/>
      <c r="H3" s="135"/>
      <c r="I3" s="135"/>
      <c r="J3" s="135"/>
    </row>
    <row r="4" spans="1:10" x14ac:dyDescent="0.35">
      <c r="A4" s="135"/>
      <c r="B4" s="135"/>
      <c r="C4" s="135"/>
      <c r="D4" s="135"/>
      <c r="E4" s="135"/>
      <c r="F4" s="135"/>
      <c r="G4" s="135"/>
      <c r="H4" s="135"/>
      <c r="I4" s="135"/>
      <c r="J4" s="135"/>
    </row>
    <row r="5" spans="1:10" x14ac:dyDescent="0.35">
      <c r="A5" s="135"/>
      <c r="B5" s="135"/>
      <c r="C5" s="135"/>
      <c r="D5" s="135"/>
      <c r="E5" s="135"/>
      <c r="F5" s="135"/>
      <c r="G5" s="135"/>
      <c r="H5" s="135"/>
      <c r="I5" s="135"/>
      <c r="J5" s="135"/>
    </row>
    <row r="6" spans="1:10" x14ac:dyDescent="0.35">
      <c r="A6" s="135"/>
      <c r="B6" s="135"/>
      <c r="C6" s="135"/>
      <c r="D6" s="135"/>
      <c r="E6" s="135"/>
      <c r="F6" s="135"/>
      <c r="G6" s="135"/>
      <c r="H6" s="135"/>
      <c r="I6" s="135"/>
      <c r="J6" s="135"/>
    </row>
    <row r="7" spans="1:10" ht="18" customHeight="1" x14ac:dyDescent="0.35">
      <c r="A7" s="136" t="s">
        <v>216</v>
      </c>
      <c r="B7" s="137" t="str">
        <f>'Fiche Générale'!B3</f>
        <v>Portail_ST</v>
      </c>
      <c r="C7" s="136" t="s">
        <v>217</v>
      </c>
      <c r="D7" s="136"/>
      <c r="E7" s="140" t="str">
        <f>'Fiche Générale'!B4</f>
        <v>Sciences et technologies</v>
      </c>
      <c r="F7" s="137"/>
      <c r="G7" s="136" t="s">
        <v>218</v>
      </c>
      <c r="H7" s="177" t="str">
        <f>'Fiche Générale'!B5</f>
        <v>SLSIT24</v>
      </c>
      <c r="I7" s="177"/>
      <c r="J7" s="177"/>
    </row>
    <row r="8" spans="1:10" ht="18" customHeight="1" x14ac:dyDescent="0.35">
      <c r="A8" s="136"/>
      <c r="B8" s="138"/>
      <c r="C8" s="136"/>
      <c r="D8" s="136"/>
      <c r="E8" s="141"/>
      <c r="F8" s="138"/>
      <c r="G8" s="136"/>
      <c r="H8" s="177"/>
      <c r="I8" s="177"/>
      <c r="J8" s="177"/>
    </row>
    <row r="9" spans="1:10" ht="18" customHeight="1" x14ac:dyDescent="0.35">
      <c r="A9" s="136"/>
      <c r="B9" s="138"/>
      <c r="C9" s="136"/>
      <c r="D9" s="136"/>
      <c r="E9" s="142"/>
      <c r="F9" s="139"/>
      <c r="G9" s="136"/>
      <c r="H9" s="177"/>
      <c r="I9" s="177"/>
      <c r="J9" s="177"/>
    </row>
    <row r="10" spans="1:10" ht="18" customHeight="1" x14ac:dyDescent="0.35">
      <c r="A10" s="136"/>
      <c r="B10" s="138"/>
      <c r="C10" s="144" t="s">
        <v>219</v>
      </c>
      <c r="D10" s="144"/>
      <c r="E10" s="145" t="str">
        <f>'Fiche Générale'!B9</f>
        <v>Intelligence Artificielle</v>
      </c>
      <c r="F10" s="146"/>
      <c r="G10" s="146"/>
      <c r="H10" s="146"/>
      <c r="I10" s="146"/>
      <c r="J10" s="147"/>
    </row>
    <row r="11" spans="1:10" ht="18" customHeight="1" x14ac:dyDescent="0.35">
      <c r="A11" s="136"/>
      <c r="B11" s="139"/>
      <c r="C11" s="144"/>
      <c r="D11" s="144"/>
      <c r="E11" s="148"/>
      <c r="F11" s="149"/>
      <c r="G11" s="149"/>
      <c r="H11" s="149"/>
      <c r="I11" s="149"/>
      <c r="J11" s="150"/>
    </row>
    <row r="13" spans="1:10" x14ac:dyDescent="0.35">
      <c r="A13" s="127" t="s">
        <v>220</v>
      </c>
      <c r="B13" s="129" t="s">
        <v>221</v>
      </c>
      <c r="C13" s="127" t="s">
        <v>222</v>
      </c>
      <c r="D13" s="127"/>
      <c r="E13" s="127" t="s">
        <v>316</v>
      </c>
      <c r="F13" s="127"/>
      <c r="G13" s="127" t="s">
        <v>200</v>
      </c>
      <c r="H13" s="151">
        <f>Calcul!A7</f>
        <v>245</v>
      </c>
      <c r="I13" s="151"/>
    </row>
    <row r="14" spans="1:10" x14ac:dyDescent="0.35">
      <c r="A14" s="127"/>
      <c r="B14" s="130"/>
      <c r="C14" s="127"/>
      <c r="D14" s="127"/>
      <c r="E14" s="127"/>
      <c r="F14" s="127"/>
      <c r="G14" s="127"/>
      <c r="H14" s="151"/>
      <c r="I14" s="151"/>
    </row>
    <row r="15" spans="1:10" x14ac:dyDescent="0.35">
      <c r="A15" s="127" t="s">
        <v>223</v>
      </c>
      <c r="B15" s="129" t="s">
        <v>185</v>
      </c>
      <c r="C15" s="131" t="s">
        <v>224</v>
      </c>
      <c r="D15" s="132"/>
      <c r="E15" s="127" t="s">
        <v>315</v>
      </c>
      <c r="F15" s="127"/>
      <c r="G15" s="127" t="s">
        <v>201</v>
      </c>
      <c r="H15" s="151">
        <f>Calcul!A20</f>
        <v>245</v>
      </c>
      <c r="I15" s="151"/>
    </row>
    <row r="16" spans="1:10" x14ac:dyDescent="0.35">
      <c r="A16" s="127"/>
      <c r="B16" s="130"/>
      <c r="C16" s="133"/>
      <c r="D16" s="134"/>
      <c r="E16" s="127"/>
      <c r="F16" s="127"/>
      <c r="G16" s="127"/>
      <c r="H16" s="151"/>
      <c r="I16" s="151"/>
    </row>
    <row r="17" spans="1:15" x14ac:dyDescent="0.35">
      <c r="I17" s="17"/>
      <c r="J17" s="17"/>
      <c r="K17" s="17"/>
      <c r="L17" s="17"/>
      <c r="M17" s="17"/>
      <c r="N17" s="17"/>
    </row>
    <row r="18" spans="1:15" ht="49.5" customHeight="1" x14ac:dyDescent="0.35">
      <c r="A18" s="3" t="s">
        <v>225</v>
      </c>
      <c r="B18" s="3" t="s">
        <v>226</v>
      </c>
      <c r="C18" s="3" t="s">
        <v>3</v>
      </c>
      <c r="D18" s="3" t="s">
        <v>227</v>
      </c>
      <c r="E18" s="3" t="s">
        <v>6</v>
      </c>
      <c r="F18" s="3" t="s">
        <v>5</v>
      </c>
      <c r="G18" s="3" t="s">
        <v>228</v>
      </c>
      <c r="H18" s="3" t="s">
        <v>116</v>
      </c>
      <c r="I18" s="3" t="s">
        <v>184</v>
      </c>
      <c r="J18" s="3" t="s">
        <v>187</v>
      </c>
      <c r="K18" s="3" t="s">
        <v>188</v>
      </c>
      <c r="L18" s="3" t="s">
        <v>229</v>
      </c>
      <c r="M18" s="3" t="s">
        <v>4</v>
      </c>
      <c r="N18" s="3" t="s">
        <v>230</v>
      </c>
      <c r="O18" s="4" t="s">
        <v>231</v>
      </c>
    </row>
    <row r="19" spans="1:15" s="82" customFormat="1" ht="43.5" customHeight="1" x14ac:dyDescent="0.35">
      <c r="A19" s="83">
        <v>0</v>
      </c>
      <c r="B19" s="84" t="s">
        <v>232</v>
      </c>
      <c r="C19" s="85" t="s">
        <v>13</v>
      </c>
      <c r="D19" s="85">
        <v>6</v>
      </c>
      <c r="E19" s="86"/>
      <c r="F19" s="86"/>
      <c r="G19" s="87"/>
      <c r="H19" s="87"/>
      <c r="I19" s="87"/>
      <c r="J19" s="87"/>
      <c r="K19" s="87"/>
      <c r="L19" s="87"/>
      <c r="M19" s="87"/>
      <c r="N19" s="86"/>
      <c r="O19" s="88"/>
    </row>
    <row r="20" spans="1:15" ht="43.5" customHeight="1" x14ac:dyDescent="0.35">
      <c r="A20" s="49" t="s">
        <v>233</v>
      </c>
      <c r="B20" s="50" t="s">
        <v>234</v>
      </c>
      <c r="C20" s="52" t="s">
        <v>23</v>
      </c>
      <c r="D20" s="68"/>
      <c r="E20" s="67"/>
      <c r="F20" s="67"/>
      <c r="G20" s="68"/>
      <c r="H20" s="68"/>
      <c r="I20" s="68"/>
      <c r="J20" s="68"/>
      <c r="K20" s="68"/>
      <c r="L20" s="68"/>
      <c r="M20" s="68"/>
      <c r="N20" s="67"/>
      <c r="O20" s="5"/>
    </row>
    <row r="21" spans="1:15" ht="43.5" customHeight="1" x14ac:dyDescent="0.35">
      <c r="A21" s="49" t="s">
        <v>235</v>
      </c>
      <c r="B21" s="50" t="s">
        <v>236</v>
      </c>
      <c r="C21" s="52" t="s">
        <v>23</v>
      </c>
      <c r="D21" s="68"/>
      <c r="E21" s="67"/>
      <c r="F21" s="67"/>
      <c r="G21" s="68"/>
      <c r="H21" s="68"/>
      <c r="I21" s="68"/>
      <c r="J21" s="68"/>
      <c r="K21" s="68"/>
      <c r="L21" s="68"/>
      <c r="M21" s="68"/>
      <c r="N21" s="67"/>
      <c r="O21" s="5"/>
    </row>
    <row r="22" spans="1:15" ht="43.5" customHeight="1" x14ac:dyDescent="0.35">
      <c r="A22" s="49" t="s">
        <v>237</v>
      </c>
      <c r="B22" s="51" t="s">
        <v>238</v>
      </c>
      <c r="C22" s="52" t="s">
        <v>23</v>
      </c>
      <c r="D22" s="68"/>
      <c r="E22" s="67"/>
      <c r="F22" s="67"/>
      <c r="G22" s="68"/>
      <c r="H22" s="68"/>
      <c r="I22" s="68"/>
      <c r="J22" s="68"/>
      <c r="K22" s="68"/>
      <c r="L22" s="68"/>
      <c r="M22" s="68"/>
      <c r="N22" s="67"/>
      <c r="O22" s="5"/>
    </row>
    <row r="23" spans="1:15" s="82" customFormat="1" ht="43.5" customHeight="1" x14ac:dyDescent="0.35">
      <c r="A23" s="78">
        <v>1</v>
      </c>
      <c r="B23" s="79" t="s">
        <v>239</v>
      </c>
      <c r="C23" s="80" t="s">
        <v>13</v>
      </c>
      <c r="D23" s="80">
        <v>6</v>
      </c>
      <c r="E23" s="81"/>
      <c r="F23" s="81"/>
      <c r="G23" s="98" t="s">
        <v>302</v>
      </c>
      <c r="H23" s="80" t="s">
        <v>152</v>
      </c>
      <c r="I23" s="80"/>
      <c r="J23" s="80"/>
      <c r="K23" s="80"/>
      <c r="L23" s="80"/>
      <c r="M23" s="7" t="s">
        <v>14</v>
      </c>
      <c r="N23" s="81"/>
      <c r="O23" s="81"/>
    </row>
    <row r="24" spans="1:15" ht="43.5" customHeight="1" x14ac:dyDescent="0.35">
      <c r="A24" s="62">
        <v>1.1000000000000001</v>
      </c>
      <c r="B24" s="63" t="s">
        <v>240</v>
      </c>
      <c r="C24" s="64" t="s">
        <v>23</v>
      </c>
      <c r="D24" s="64"/>
      <c r="E24" s="55"/>
      <c r="F24" s="55"/>
      <c r="G24" s="40" t="s">
        <v>304</v>
      </c>
      <c r="H24" s="64" t="s">
        <v>152</v>
      </c>
      <c r="I24" s="64">
        <v>10</v>
      </c>
      <c r="J24" s="64">
        <v>10</v>
      </c>
      <c r="K24" s="64"/>
      <c r="L24" s="64"/>
      <c r="M24" s="7" t="s">
        <v>14</v>
      </c>
      <c r="N24" s="55"/>
      <c r="O24" s="55"/>
    </row>
    <row r="25" spans="1:15" ht="43.5" customHeight="1" x14ac:dyDescent="0.35">
      <c r="A25" s="62">
        <v>1.2</v>
      </c>
      <c r="B25" s="63" t="s">
        <v>241</v>
      </c>
      <c r="C25" s="64" t="s">
        <v>23</v>
      </c>
      <c r="D25" s="64"/>
      <c r="E25" s="55"/>
      <c r="F25" s="55"/>
      <c r="G25" s="76" t="s">
        <v>303</v>
      </c>
      <c r="H25" s="64" t="s">
        <v>152</v>
      </c>
      <c r="I25" s="64">
        <v>12</v>
      </c>
      <c r="J25" s="64">
        <v>22</v>
      </c>
      <c r="K25" s="64"/>
      <c r="L25" s="64"/>
      <c r="M25" s="7" t="s">
        <v>14</v>
      </c>
      <c r="N25" s="55"/>
      <c r="O25" s="55"/>
    </row>
    <row r="26" spans="1:15" s="82" customFormat="1" ht="43.5" customHeight="1" x14ac:dyDescent="0.35">
      <c r="A26" s="78">
        <v>2</v>
      </c>
      <c r="B26" s="79" t="s">
        <v>242</v>
      </c>
      <c r="C26" s="80" t="s">
        <v>13</v>
      </c>
      <c r="D26" s="80">
        <v>6</v>
      </c>
      <c r="E26" s="81"/>
      <c r="F26" s="81"/>
      <c r="G26" s="98" t="s">
        <v>305</v>
      </c>
      <c r="H26" s="80" t="s">
        <v>152</v>
      </c>
      <c r="I26" s="80"/>
      <c r="J26" s="80"/>
      <c r="K26" s="80"/>
      <c r="L26" s="80"/>
      <c r="M26" s="7" t="s">
        <v>14</v>
      </c>
      <c r="N26" s="81"/>
      <c r="O26" s="81"/>
    </row>
    <row r="27" spans="1:15" ht="43.5" customHeight="1" x14ac:dyDescent="0.35">
      <c r="A27" s="24">
        <v>2.1</v>
      </c>
      <c r="B27" s="6" t="s">
        <v>243</v>
      </c>
      <c r="C27" s="64" t="s">
        <v>23</v>
      </c>
      <c r="D27" s="64"/>
      <c r="E27" s="55"/>
      <c r="F27" s="55"/>
      <c r="G27" s="76" t="s">
        <v>306</v>
      </c>
      <c r="H27" s="64" t="s">
        <v>152</v>
      </c>
      <c r="I27" s="7">
        <v>6</v>
      </c>
      <c r="J27" s="7">
        <v>21</v>
      </c>
      <c r="K27" s="7"/>
      <c r="L27" s="7"/>
      <c r="M27" s="7" t="s">
        <v>14</v>
      </c>
      <c r="N27" s="5"/>
      <c r="O27" s="5"/>
    </row>
    <row r="28" spans="1:15" ht="43.5" customHeight="1" x14ac:dyDescent="0.35">
      <c r="A28" s="24">
        <v>2.2000000000000002</v>
      </c>
      <c r="B28" s="6" t="s">
        <v>244</v>
      </c>
      <c r="C28" s="64" t="s">
        <v>23</v>
      </c>
      <c r="D28" s="64"/>
      <c r="E28" s="55"/>
      <c r="F28" s="55"/>
      <c r="G28" s="76" t="s">
        <v>307</v>
      </c>
      <c r="H28" s="64" t="s">
        <v>152</v>
      </c>
      <c r="I28" s="7">
        <v>6</v>
      </c>
      <c r="J28" s="7">
        <v>21</v>
      </c>
      <c r="K28" s="7"/>
      <c r="L28" s="7"/>
      <c r="M28" s="7" t="s">
        <v>14</v>
      </c>
      <c r="N28" s="5"/>
      <c r="O28" s="5"/>
    </row>
    <row r="29" spans="1:15" s="82" customFormat="1" ht="43.5" customHeight="1" x14ac:dyDescent="0.35">
      <c r="A29" s="89">
        <v>3</v>
      </c>
      <c r="B29" s="90" t="s">
        <v>245</v>
      </c>
      <c r="C29" s="91" t="s">
        <v>13</v>
      </c>
      <c r="D29" s="80">
        <v>6</v>
      </c>
      <c r="E29" s="88"/>
      <c r="F29" s="93"/>
      <c r="G29" s="98" t="s">
        <v>308</v>
      </c>
      <c r="H29" s="96" t="s">
        <v>152</v>
      </c>
      <c r="I29" s="91"/>
      <c r="J29" s="91"/>
      <c r="K29" s="91"/>
      <c r="L29" s="91"/>
      <c r="M29" s="7" t="s">
        <v>14</v>
      </c>
      <c r="N29" s="88"/>
      <c r="O29" s="88"/>
    </row>
    <row r="30" spans="1:15" ht="43.5" customHeight="1" x14ac:dyDescent="0.35">
      <c r="A30" s="24">
        <v>3.1</v>
      </c>
      <c r="B30" s="6" t="s">
        <v>246</v>
      </c>
      <c r="C30" s="64" t="s">
        <v>23</v>
      </c>
      <c r="D30" s="64"/>
      <c r="E30" s="55"/>
      <c r="F30" s="94"/>
      <c r="G30" s="76" t="s">
        <v>310</v>
      </c>
      <c r="H30" s="97" t="s">
        <v>152</v>
      </c>
      <c r="I30" s="7">
        <v>6</v>
      </c>
      <c r="J30" s="7">
        <v>21</v>
      </c>
      <c r="K30" s="7"/>
      <c r="L30" s="7"/>
      <c r="M30" s="7" t="s">
        <v>14</v>
      </c>
      <c r="N30" s="5"/>
      <c r="O30" s="5"/>
    </row>
    <row r="31" spans="1:15" ht="43.5" customHeight="1" x14ac:dyDescent="0.35">
      <c r="A31" s="24">
        <v>3.2</v>
      </c>
      <c r="B31" s="6" t="s">
        <v>247</v>
      </c>
      <c r="C31" s="64" t="s">
        <v>23</v>
      </c>
      <c r="D31" s="64"/>
      <c r="E31" s="55"/>
      <c r="F31" s="94"/>
      <c r="G31" s="76" t="s">
        <v>309</v>
      </c>
      <c r="H31" s="97" t="s">
        <v>152</v>
      </c>
      <c r="I31" s="7">
        <v>6</v>
      </c>
      <c r="J31" s="7">
        <v>21</v>
      </c>
      <c r="K31" s="7"/>
      <c r="L31" s="7"/>
      <c r="M31" s="7" t="s">
        <v>14</v>
      </c>
      <c r="N31" s="5"/>
      <c r="O31" s="5"/>
    </row>
    <row r="32" spans="1:15" s="82" customFormat="1" ht="43.5" customHeight="1" x14ac:dyDescent="0.35">
      <c r="A32" s="89">
        <v>4</v>
      </c>
      <c r="B32" s="90" t="s">
        <v>248</v>
      </c>
      <c r="C32" s="91" t="s">
        <v>13</v>
      </c>
      <c r="D32" s="80">
        <v>6</v>
      </c>
      <c r="E32" s="88"/>
      <c r="F32" s="95"/>
      <c r="G32" s="98" t="s">
        <v>313</v>
      </c>
      <c r="H32" s="96" t="s">
        <v>151</v>
      </c>
      <c r="I32" s="91"/>
      <c r="J32" s="91"/>
      <c r="K32" s="91"/>
      <c r="L32" s="91"/>
      <c r="M32" s="7" t="s">
        <v>14</v>
      </c>
      <c r="N32" s="88"/>
      <c r="O32" s="88"/>
    </row>
    <row r="33" spans="1:15" ht="43.5" customHeight="1" x14ac:dyDescent="0.35">
      <c r="A33" s="24">
        <v>4.0999999999999996</v>
      </c>
      <c r="B33" s="6" t="s">
        <v>249</v>
      </c>
      <c r="C33" s="64" t="s">
        <v>23</v>
      </c>
      <c r="D33" s="64"/>
      <c r="E33" s="55"/>
      <c r="F33" s="94"/>
      <c r="G33" s="40" t="s">
        <v>311</v>
      </c>
      <c r="H33" s="97" t="s">
        <v>152</v>
      </c>
      <c r="I33" s="7"/>
      <c r="J33" s="7">
        <v>27</v>
      </c>
      <c r="K33" s="7"/>
      <c r="L33" s="7"/>
      <c r="M33" s="7" t="s">
        <v>14</v>
      </c>
      <c r="N33" s="5"/>
      <c r="O33" s="5"/>
    </row>
    <row r="34" spans="1:15" ht="43.5" customHeight="1" x14ac:dyDescent="0.35">
      <c r="A34" s="24">
        <v>4.2</v>
      </c>
      <c r="B34" s="6" t="s">
        <v>250</v>
      </c>
      <c r="C34" s="64" t="s">
        <v>23</v>
      </c>
      <c r="D34" s="64"/>
      <c r="E34" s="55"/>
      <c r="F34" s="94"/>
      <c r="G34" s="76" t="s">
        <v>312</v>
      </c>
      <c r="H34" s="97" t="s">
        <v>151</v>
      </c>
      <c r="I34" s="7">
        <v>12</v>
      </c>
      <c r="J34" s="7">
        <v>15</v>
      </c>
      <c r="K34" s="7"/>
      <c r="L34" s="7"/>
      <c r="M34" s="7" t="s">
        <v>14</v>
      </c>
      <c r="N34" s="5"/>
      <c r="O34" s="5"/>
    </row>
    <row r="35" spans="1:15" ht="43.5" customHeight="1" x14ac:dyDescent="0.35">
      <c r="A35" s="24">
        <v>5</v>
      </c>
      <c r="B35" s="6" t="s">
        <v>329</v>
      </c>
      <c r="C35" s="7" t="s">
        <v>13</v>
      </c>
      <c r="D35" s="7">
        <v>0</v>
      </c>
      <c r="E35" s="5" t="s">
        <v>16</v>
      </c>
      <c r="F35" s="5" t="s">
        <v>15</v>
      </c>
      <c r="G35" s="77" t="s">
        <v>335</v>
      </c>
      <c r="H35" s="7"/>
      <c r="I35" s="7"/>
      <c r="J35" s="7"/>
      <c r="K35" s="7"/>
      <c r="L35" s="7"/>
      <c r="M35" s="7" t="s">
        <v>14</v>
      </c>
      <c r="N35" s="5"/>
      <c r="O35" s="5" t="s">
        <v>330</v>
      </c>
    </row>
    <row r="36" spans="1:15" ht="43.5" customHeight="1" x14ac:dyDescent="0.35">
      <c r="A36" s="24"/>
      <c r="B36" s="6"/>
      <c r="C36" s="7"/>
      <c r="D36" s="7"/>
      <c r="E36" s="5"/>
      <c r="F36" s="5"/>
      <c r="G36" s="7"/>
      <c r="H36" s="7"/>
      <c r="I36" s="7"/>
      <c r="J36" s="7"/>
      <c r="K36" s="7"/>
      <c r="L36" s="7"/>
      <c r="M36" s="7"/>
      <c r="N36" s="5"/>
      <c r="O36" s="5"/>
    </row>
    <row r="37" spans="1:15" ht="43.5" customHeight="1" x14ac:dyDescent="0.35">
      <c r="A37" s="24"/>
      <c r="B37" s="6"/>
      <c r="C37" s="7"/>
      <c r="D37" s="7"/>
      <c r="E37" s="5"/>
      <c r="F37" s="5"/>
      <c r="G37" s="7"/>
      <c r="H37" s="7"/>
      <c r="I37" s="7"/>
      <c r="J37" s="7"/>
      <c r="K37" s="7"/>
      <c r="L37" s="7"/>
      <c r="M37" s="7"/>
      <c r="N37" s="5"/>
      <c r="O37" s="5"/>
    </row>
    <row r="38" spans="1:15" ht="43.5" customHeight="1" x14ac:dyDescent="0.35">
      <c r="A38" s="24"/>
      <c r="B38" s="6"/>
      <c r="C38" s="7"/>
      <c r="D38" s="7"/>
      <c r="E38" s="5"/>
      <c r="F38" s="5"/>
      <c r="G38" s="7"/>
      <c r="H38" s="7"/>
      <c r="I38" s="7"/>
      <c r="J38" s="7"/>
      <c r="K38" s="7"/>
      <c r="L38" s="7"/>
      <c r="M38" s="7"/>
      <c r="N38" s="5"/>
      <c r="O38" s="5"/>
    </row>
    <row r="39" spans="1:15" ht="43.5" customHeight="1" x14ac:dyDescent="0.35">
      <c r="A39" s="24"/>
      <c r="B39" s="6"/>
      <c r="C39" s="7"/>
      <c r="D39" s="7"/>
      <c r="E39" s="5"/>
      <c r="F39" s="5"/>
      <c r="G39" s="7"/>
      <c r="H39" s="7"/>
      <c r="I39" s="7"/>
      <c r="J39" s="7"/>
      <c r="K39" s="7"/>
      <c r="L39" s="7"/>
      <c r="M39" s="7"/>
      <c r="N39" s="5"/>
      <c r="O39" s="5"/>
    </row>
    <row r="40" spans="1:15" ht="43.5" customHeight="1" x14ac:dyDescent="0.35">
      <c r="A40" s="24"/>
      <c r="B40" s="6"/>
      <c r="C40" s="7"/>
      <c r="D40" s="7"/>
      <c r="E40" s="5"/>
      <c r="F40" s="5"/>
      <c r="G40" s="7"/>
      <c r="H40" s="7"/>
      <c r="I40" s="7"/>
      <c r="J40" s="7"/>
      <c r="K40" s="7"/>
      <c r="L40" s="7"/>
      <c r="M40" s="7"/>
      <c r="N40" s="5"/>
      <c r="O40" s="5"/>
    </row>
    <row r="41" spans="1:15" ht="43.5" customHeight="1" x14ac:dyDescent="0.35">
      <c r="A41" s="24"/>
      <c r="B41" s="6"/>
      <c r="C41" s="7"/>
      <c r="D41" s="7"/>
      <c r="E41" s="5"/>
      <c r="F41" s="5"/>
      <c r="G41" s="7"/>
      <c r="H41" s="7"/>
      <c r="I41" s="7"/>
      <c r="J41" s="7"/>
      <c r="K41" s="7"/>
      <c r="L41" s="7"/>
      <c r="M41" s="7"/>
      <c r="N41" s="5"/>
      <c r="O41" s="5"/>
    </row>
    <row r="42" spans="1:15" ht="43.5" customHeight="1" x14ac:dyDescent="0.35">
      <c r="A42" s="24"/>
      <c r="B42" s="6"/>
      <c r="C42" s="7"/>
      <c r="D42" s="7"/>
      <c r="E42" s="5"/>
      <c r="F42" s="5"/>
      <c r="G42" s="7"/>
      <c r="H42" s="7"/>
      <c r="I42" s="7"/>
      <c r="J42" s="7"/>
      <c r="K42" s="7"/>
      <c r="L42" s="7"/>
      <c r="M42" s="7"/>
      <c r="N42" s="5"/>
      <c r="O42" s="5"/>
    </row>
    <row r="43" spans="1:15" ht="43.5" customHeight="1" x14ac:dyDescent="0.45">
      <c r="A43" s="25"/>
      <c r="B43" s="28"/>
      <c r="C43" s="7"/>
      <c r="D43" s="11"/>
      <c r="E43" s="8"/>
      <c r="F43" s="8"/>
      <c r="G43" s="7"/>
      <c r="H43" s="11"/>
      <c r="I43" s="7"/>
      <c r="J43" s="7"/>
      <c r="K43" s="7"/>
      <c r="L43" s="7"/>
      <c r="M43" s="7"/>
      <c r="N43" s="8"/>
      <c r="O43" s="8"/>
    </row>
    <row r="44" spans="1:15" ht="43.5" customHeight="1" x14ac:dyDescent="0.45">
      <c r="A44" s="25"/>
      <c r="B44" s="28"/>
      <c r="C44" s="7"/>
      <c r="D44" s="11"/>
      <c r="E44" s="8"/>
      <c r="F44" s="8"/>
      <c r="G44" s="7"/>
      <c r="H44" s="11"/>
      <c r="I44" s="7"/>
      <c r="J44" s="7"/>
      <c r="K44" s="7"/>
      <c r="L44" s="7"/>
      <c r="M44" s="7"/>
      <c r="N44" s="8"/>
      <c r="O44" s="8"/>
    </row>
    <row r="45" spans="1:15" ht="43.5" customHeight="1" x14ac:dyDescent="0.45">
      <c r="A45" s="25"/>
      <c r="B45" s="28"/>
      <c r="C45" s="7"/>
      <c r="D45" s="11"/>
      <c r="E45" s="8"/>
      <c r="F45" s="8"/>
      <c r="G45" s="7"/>
      <c r="H45" s="11"/>
      <c r="I45" s="7"/>
      <c r="J45" s="7"/>
      <c r="K45" s="7"/>
      <c r="L45" s="7"/>
      <c r="M45" s="7"/>
      <c r="N45" s="8"/>
      <c r="O45" s="8"/>
    </row>
    <row r="46" spans="1:15" ht="43.5" customHeight="1" x14ac:dyDescent="0.45">
      <c r="A46" s="25"/>
      <c r="B46" s="28"/>
      <c r="C46" s="7"/>
      <c r="D46" s="11"/>
      <c r="E46" s="8"/>
      <c r="F46" s="8"/>
      <c r="G46" s="7"/>
      <c r="H46" s="11"/>
      <c r="I46" s="7"/>
      <c r="J46" s="7"/>
      <c r="K46" s="7"/>
      <c r="L46" s="7"/>
      <c r="M46" s="7"/>
      <c r="N46" s="8"/>
      <c r="O46" s="8"/>
    </row>
    <row r="47" spans="1:15" ht="43.5" customHeight="1" x14ac:dyDescent="0.45">
      <c r="A47" s="25"/>
      <c r="B47" s="28"/>
      <c r="C47" s="7"/>
      <c r="D47" s="11"/>
      <c r="E47" s="8"/>
      <c r="F47" s="8"/>
      <c r="G47" s="7"/>
      <c r="H47" s="11"/>
      <c r="I47" s="7"/>
      <c r="J47" s="7"/>
      <c r="K47" s="7"/>
      <c r="L47" s="7"/>
      <c r="M47" s="7"/>
      <c r="N47" s="8"/>
      <c r="O47" s="8"/>
    </row>
    <row r="48" spans="1:15" ht="43.5" customHeight="1" x14ac:dyDescent="0.45">
      <c r="A48" s="25"/>
      <c r="B48" s="28"/>
      <c r="C48" s="7"/>
      <c r="D48" s="11"/>
      <c r="E48" s="8"/>
      <c r="F48" s="8"/>
      <c r="G48" s="7"/>
      <c r="H48" s="11"/>
      <c r="I48" s="14"/>
      <c r="J48" s="14"/>
      <c r="K48" s="7"/>
      <c r="L48" s="7"/>
      <c r="M48" s="7"/>
      <c r="N48" s="8"/>
      <c r="O48" s="8"/>
    </row>
    <row r="49" spans="1:15" ht="43.5" customHeight="1" x14ac:dyDescent="0.45">
      <c r="A49" s="25"/>
      <c r="B49" s="28"/>
      <c r="C49" s="7"/>
      <c r="D49" s="11"/>
      <c r="E49" s="8"/>
      <c r="F49" s="8"/>
      <c r="G49" s="7"/>
      <c r="H49" s="11"/>
      <c r="I49" s="7"/>
      <c r="J49" s="7"/>
      <c r="K49" s="7"/>
      <c r="L49" s="7"/>
      <c r="M49" s="7"/>
      <c r="N49" s="8"/>
      <c r="O49" s="8"/>
    </row>
    <row r="50" spans="1:15" ht="43.5" customHeight="1" x14ac:dyDescent="0.45">
      <c r="A50" s="25"/>
      <c r="B50" s="28"/>
      <c r="C50" s="7"/>
      <c r="D50" s="11"/>
      <c r="E50" s="8"/>
      <c r="F50" s="8"/>
      <c r="G50" s="7"/>
      <c r="H50" s="11"/>
      <c r="I50" s="7"/>
      <c r="J50" s="7"/>
      <c r="K50" s="7"/>
      <c r="L50" s="7"/>
      <c r="M50" s="7"/>
      <c r="N50" s="8"/>
      <c r="O50" s="8"/>
    </row>
    <row r="51" spans="1:15" ht="43.5" customHeight="1" x14ac:dyDescent="0.45">
      <c r="A51" s="26"/>
      <c r="B51" s="29"/>
      <c r="C51" s="13"/>
      <c r="D51" s="12"/>
      <c r="E51" s="9"/>
      <c r="F51" s="9"/>
      <c r="G51" s="13"/>
      <c r="H51" s="12"/>
      <c r="I51" s="13"/>
      <c r="J51" s="13"/>
      <c r="K51" s="13"/>
      <c r="L51" s="13"/>
      <c r="M51" s="13"/>
      <c r="N51" s="9"/>
      <c r="O51" s="9"/>
    </row>
    <row r="52" spans="1:15" ht="43.5" customHeight="1" x14ac:dyDescent="0.45">
      <c r="A52" s="25"/>
      <c r="B52" s="28"/>
      <c r="C52" s="7"/>
      <c r="D52" s="11"/>
      <c r="E52" s="8"/>
      <c r="F52" s="8"/>
      <c r="G52" s="7"/>
      <c r="H52" s="11"/>
      <c r="I52" s="7"/>
      <c r="J52" s="7"/>
      <c r="K52" s="7"/>
      <c r="L52" s="7"/>
      <c r="M52" s="7"/>
      <c r="N52" s="8"/>
      <c r="O52" s="8"/>
    </row>
    <row r="53" spans="1:15" ht="43.5" customHeight="1" x14ac:dyDescent="0.45">
      <c r="A53" s="25"/>
      <c r="B53" s="28"/>
      <c r="C53" s="7"/>
      <c r="D53" s="11"/>
      <c r="E53" s="8"/>
      <c r="F53" s="8"/>
      <c r="G53" s="7"/>
      <c r="H53" s="11"/>
      <c r="I53" s="7"/>
      <c r="J53" s="7"/>
      <c r="K53" s="7"/>
      <c r="L53" s="7"/>
      <c r="M53" s="7"/>
      <c r="N53" s="8"/>
      <c r="O53" s="8"/>
    </row>
    <row r="54" spans="1:15" ht="43.5" customHeight="1" x14ac:dyDescent="0.45">
      <c r="A54" s="25"/>
      <c r="B54" s="28"/>
      <c r="C54" s="7"/>
      <c r="D54" s="11"/>
      <c r="E54" s="8"/>
      <c r="F54" s="8"/>
      <c r="G54" s="7"/>
      <c r="H54" s="11"/>
      <c r="I54" s="7"/>
      <c r="J54" s="7"/>
      <c r="K54" s="7"/>
      <c r="L54" s="7"/>
      <c r="M54" s="7"/>
      <c r="N54" s="8"/>
      <c r="O54" s="8"/>
    </row>
    <row r="55" spans="1:15" ht="43.5" customHeight="1" x14ac:dyDescent="0.45">
      <c r="A55" s="25"/>
      <c r="B55" s="28"/>
      <c r="C55" s="7"/>
      <c r="D55" s="11"/>
      <c r="E55" s="8"/>
      <c r="F55" s="8"/>
      <c r="G55" s="7"/>
      <c r="H55" s="11"/>
      <c r="I55" s="7"/>
      <c r="J55" s="7"/>
      <c r="K55" s="7"/>
      <c r="L55" s="7"/>
      <c r="M55" s="7"/>
      <c r="N55" s="8"/>
      <c r="O55" s="8"/>
    </row>
    <row r="56" spans="1:15" ht="43.5" customHeight="1" x14ac:dyDescent="0.45">
      <c r="A56" s="25"/>
      <c r="B56" s="28"/>
      <c r="C56" s="7"/>
      <c r="D56" s="11"/>
      <c r="E56" s="8"/>
      <c r="F56" s="8"/>
      <c r="G56" s="7"/>
      <c r="H56" s="11"/>
      <c r="I56" s="7"/>
      <c r="J56" s="7"/>
      <c r="K56" s="7"/>
      <c r="L56" s="7"/>
      <c r="M56" s="7"/>
      <c r="N56" s="8"/>
      <c r="O56" s="8"/>
    </row>
    <row r="57" spans="1:15" ht="43.5" customHeight="1" x14ac:dyDescent="0.45">
      <c r="A57" s="25"/>
      <c r="B57" s="28"/>
      <c r="C57" s="7"/>
      <c r="D57" s="11"/>
      <c r="E57" s="8"/>
      <c r="F57" s="8"/>
      <c r="G57" s="7"/>
      <c r="H57" s="11"/>
      <c r="I57" s="7"/>
      <c r="J57" s="7"/>
      <c r="K57" s="7"/>
      <c r="L57" s="7"/>
      <c r="M57" s="7"/>
      <c r="N57" s="8"/>
      <c r="O57" s="8"/>
    </row>
    <row r="58" spans="1:15" ht="43.5" customHeight="1" x14ac:dyDescent="0.45">
      <c r="A58" s="25"/>
      <c r="B58" s="28"/>
      <c r="C58" s="7"/>
      <c r="D58" s="11"/>
      <c r="E58" s="8"/>
      <c r="F58" s="8"/>
      <c r="G58" s="7"/>
      <c r="H58" s="11"/>
      <c r="I58" s="7"/>
      <c r="J58" s="7"/>
      <c r="K58" s="7"/>
      <c r="L58" s="7"/>
      <c r="M58" s="7"/>
      <c r="N58" s="8"/>
      <c r="O58" s="8"/>
    </row>
    <row r="59" spans="1:15" ht="43.5" customHeight="1" x14ac:dyDescent="0.45">
      <c r="A59" s="25"/>
      <c r="B59" s="28"/>
      <c r="C59" s="7"/>
      <c r="D59" s="11"/>
      <c r="E59" s="8"/>
      <c r="F59" s="8"/>
      <c r="G59" s="7"/>
      <c r="H59" s="11"/>
      <c r="I59" s="7"/>
      <c r="J59" s="7"/>
      <c r="K59" s="7"/>
      <c r="L59" s="7"/>
      <c r="M59" s="7"/>
      <c r="N59" s="8"/>
      <c r="O59" s="8"/>
    </row>
    <row r="60" spans="1:15" ht="43.5" customHeight="1" x14ac:dyDescent="0.45">
      <c r="A60" s="25"/>
      <c r="B60" s="28"/>
      <c r="C60" s="7"/>
      <c r="D60" s="11"/>
      <c r="E60" s="8"/>
      <c r="F60" s="8"/>
      <c r="G60" s="7"/>
      <c r="H60" s="11"/>
      <c r="I60" s="7"/>
      <c r="J60" s="7"/>
      <c r="K60" s="7"/>
      <c r="L60" s="7"/>
      <c r="M60" s="7"/>
      <c r="N60" s="8"/>
      <c r="O60" s="8"/>
    </row>
    <row r="61" spans="1:15" ht="43.5" customHeight="1" x14ac:dyDescent="0.45">
      <c r="A61" s="25"/>
      <c r="B61" s="28"/>
      <c r="C61" s="7"/>
      <c r="D61" s="11"/>
      <c r="E61" s="8"/>
      <c r="F61" s="8"/>
      <c r="G61" s="7"/>
      <c r="H61" s="11"/>
      <c r="I61" s="7"/>
      <c r="J61" s="7"/>
      <c r="K61" s="7"/>
      <c r="L61" s="7"/>
      <c r="M61" s="7"/>
      <c r="N61" s="8"/>
      <c r="O61" s="8"/>
    </row>
    <row r="62" spans="1:15" ht="43.5" customHeight="1" x14ac:dyDescent="0.45">
      <c r="A62" s="25"/>
      <c r="B62" s="28"/>
      <c r="C62" s="7"/>
      <c r="D62" s="11"/>
      <c r="E62" s="8"/>
      <c r="F62" s="8"/>
      <c r="G62" s="7"/>
      <c r="H62" s="11"/>
      <c r="I62" s="7"/>
      <c r="J62" s="7"/>
      <c r="K62" s="7"/>
      <c r="L62" s="7"/>
      <c r="M62" s="7"/>
      <c r="N62" s="8"/>
      <c r="O62" s="8"/>
    </row>
    <row r="63" spans="1:15" ht="43.5" customHeight="1" x14ac:dyDescent="0.45">
      <c r="A63" s="25"/>
      <c r="B63" s="28"/>
      <c r="C63" s="7"/>
      <c r="D63" s="11"/>
      <c r="E63" s="8"/>
      <c r="F63" s="8"/>
      <c r="G63" s="7"/>
      <c r="H63" s="11"/>
      <c r="I63" s="7"/>
      <c r="J63" s="7"/>
      <c r="K63" s="7"/>
      <c r="L63" s="7"/>
      <c r="M63" s="7"/>
      <c r="N63" s="8"/>
      <c r="O63" s="8"/>
    </row>
    <row r="64" spans="1:15" ht="43.5" customHeight="1" x14ac:dyDescent="0.45">
      <c r="A64" s="25"/>
      <c r="B64" s="28"/>
      <c r="C64" s="7"/>
      <c r="D64" s="11"/>
      <c r="E64" s="8"/>
      <c r="F64" s="8"/>
      <c r="G64" s="7"/>
      <c r="H64" s="11"/>
      <c r="I64" s="7"/>
      <c r="J64" s="7"/>
      <c r="K64" s="7"/>
      <c r="L64" s="7"/>
      <c r="M64" s="7"/>
      <c r="N64" s="8"/>
      <c r="O64" s="8"/>
    </row>
    <row r="65" spans="1:15" ht="43.5" customHeight="1" x14ac:dyDescent="0.45">
      <c r="A65" s="25"/>
      <c r="B65" s="28"/>
      <c r="C65" s="7"/>
      <c r="D65" s="11"/>
      <c r="E65" s="8"/>
      <c r="F65" s="8"/>
      <c r="G65" s="7"/>
      <c r="H65" s="11"/>
      <c r="I65" s="7"/>
      <c r="J65" s="7"/>
      <c r="K65" s="7"/>
      <c r="L65" s="7"/>
      <c r="M65" s="7"/>
      <c r="N65" s="8"/>
      <c r="O65" s="8"/>
    </row>
    <row r="66" spans="1:15" ht="43.5" customHeight="1" x14ac:dyDescent="0.45">
      <c r="A66" s="25"/>
      <c r="B66" s="28"/>
      <c r="C66" s="7"/>
      <c r="D66" s="11"/>
      <c r="E66" s="8"/>
      <c r="F66" s="8"/>
      <c r="G66" s="7"/>
      <c r="H66" s="11"/>
      <c r="I66" s="7"/>
      <c r="J66" s="7"/>
      <c r="K66" s="7"/>
      <c r="L66" s="7"/>
      <c r="M66" s="7"/>
      <c r="N66" s="8"/>
      <c r="O66" s="8"/>
    </row>
    <row r="67" spans="1:15" ht="43.5" customHeight="1" x14ac:dyDescent="0.45">
      <c r="A67" s="25"/>
      <c r="B67" s="28"/>
      <c r="C67" s="7"/>
      <c r="D67" s="11"/>
      <c r="E67" s="8"/>
      <c r="F67" s="8"/>
      <c r="G67" s="7"/>
      <c r="H67" s="11"/>
      <c r="I67" s="7"/>
      <c r="J67" s="7"/>
      <c r="K67" s="7"/>
      <c r="L67" s="7"/>
      <c r="M67" s="7"/>
      <c r="N67" s="8"/>
      <c r="O67" s="8"/>
    </row>
    <row r="68" spans="1:15" ht="43.5" customHeight="1" x14ac:dyDescent="0.45">
      <c r="A68" s="25"/>
      <c r="B68" s="28"/>
      <c r="C68" s="7"/>
      <c r="D68" s="11"/>
      <c r="E68" s="8"/>
      <c r="F68" s="8"/>
      <c r="G68" s="7"/>
      <c r="H68" s="11"/>
      <c r="I68" s="7"/>
      <c r="J68" s="7"/>
      <c r="K68" s="7"/>
      <c r="L68" s="7"/>
      <c r="M68" s="7"/>
      <c r="N68" s="8"/>
      <c r="O68" s="8"/>
    </row>
    <row r="69" spans="1:15" ht="43.5" customHeight="1" x14ac:dyDescent="0.45">
      <c r="A69" s="25"/>
      <c r="B69" s="28"/>
      <c r="C69" s="7"/>
      <c r="D69" s="11"/>
      <c r="E69" s="8"/>
      <c r="F69" s="8"/>
      <c r="G69" s="7"/>
      <c r="H69" s="11"/>
      <c r="I69" s="7"/>
      <c r="J69" s="7"/>
      <c r="K69" s="7"/>
      <c r="L69" s="7"/>
      <c r="M69" s="7"/>
      <c r="N69" s="8"/>
      <c r="O69" s="8"/>
    </row>
    <row r="70" spans="1:15" ht="43.5" customHeight="1" x14ac:dyDescent="0.45">
      <c r="A70" s="25"/>
      <c r="B70" s="28"/>
      <c r="C70" s="7"/>
      <c r="D70" s="11"/>
      <c r="E70" s="8"/>
      <c r="F70" s="8"/>
      <c r="G70" s="7"/>
      <c r="H70" s="11"/>
      <c r="I70" s="7"/>
      <c r="J70" s="7"/>
      <c r="K70" s="7"/>
      <c r="L70" s="7"/>
      <c r="M70" s="7"/>
      <c r="N70" s="8"/>
      <c r="O70" s="8"/>
    </row>
    <row r="71" spans="1:15" ht="43.5" customHeight="1" x14ac:dyDescent="0.45">
      <c r="A71" s="25"/>
      <c r="B71" s="28"/>
      <c r="C71" s="7"/>
      <c r="D71" s="11"/>
      <c r="E71" s="8"/>
      <c r="F71" s="8"/>
      <c r="G71" s="7"/>
      <c r="H71" s="11"/>
      <c r="I71" s="7"/>
      <c r="J71" s="7"/>
      <c r="K71" s="7"/>
      <c r="L71" s="7"/>
      <c r="M71" s="7"/>
      <c r="N71" s="8"/>
      <c r="O71" s="8"/>
    </row>
    <row r="72" spans="1:15" ht="43.5" customHeight="1" x14ac:dyDescent="0.45">
      <c r="A72" s="25"/>
      <c r="B72" s="28"/>
      <c r="C72" s="7"/>
      <c r="D72" s="11"/>
      <c r="E72" s="8"/>
      <c r="F72" s="8"/>
      <c r="G72" s="7"/>
      <c r="H72" s="11"/>
      <c r="I72" s="7"/>
      <c r="J72" s="7"/>
      <c r="K72" s="7"/>
      <c r="L72" s="7"/>
      <c r="M72" s="7"/>
      <c r="N72" s="8"/>
      <c r="O72" s="8"/>
    </row>
    <row r="73" spans="1:15" ht="43.5" customHeight="1" x14ac:dyDescent="0.45">
      <c r="A73" s="25"/>
      <c r="B73" s="28"/>
      <c r="C73" s="7"/>
      <c r="D73" s="11"/>
      <c r="E73" s="8"/>
      <c r="F73" s="8"/>
      <c r="G73" s="7"/>
      <c r="H73" s="11"/>
      <c r="I73" s="7"/>
      <c r="J73" s="7"/>
      <c r="K73" s="7"/>
      <c r="L73" s="7"/>
      <c r="M73" s="7"/>
      <c r="N73" s="8"/>
      <c r="O73" s="8"/>
    </row>
    <row r="74" spans="1:15" ht="43.5" customHeight="1" x14ac:dyDescent="0.45">
      <c r="A74" s="25"/>
      <c r="B74" s="28"/>
      <c r="C74" s="7"/>
      <c r="D74" s="11"/>
      <c r="E74" s="8"/>
      <c r="F74" s="8"/>
      <c r="G74" s="7"/>
      <c r="H74" s="11"/>
      <c r="I74" s="7"/>
      <c r="J74" s="7"/>
      <c r="K74" s="7"/>
      <c r="L74" s="7"/>
      <c r="M74" s="7"/>
      <c r="N74" s="8"/>
      <c r="O74" s="8"/>
    </row>
    <row r="75" spans="1:15" ht="43.5" customHeight="1" x14ac:dyDescent="0.45">
      <c r="A75" s="25"/>
      <c r="B75" s="28"/>
      <c r="C75" s="7"/>
      <c r="D75" s="11"/>
      <c r="E75" s="8"/>
      <c r="F75" s="8"/>
      <c r="G75" s="7"/>
      <c r="H75" s="11"/>
      <c r="I75" s="7"/>
      <c r="J75" s="7"/>
      <c r="K75" s="7"/>
      <c r="L75" s="7"/>
      <c r="M75" s="7"/>
      <c r="N75" s="8"/>
      <c r="O75" s="8"/>
    </row>
    <row r="76" spans="1:15" ht="43.5" customHeight="1" x14ac:dyDescent="0.45">
      <c r="A76" s="25"/>
      <c r="B76" s="28"/>
      <c r="C76" s="7"/>
      <c r="D76" s="11"/>
      <c r="E76" s="8"/>
      <c r="F76" s="8"/>
      <c r="G76" s="7"/>
      <c r="H76" s="11"/>
      <c r="I76" s="7"/>
      <c r="J76" s="7"/>
      <c r="K76" s="7"/>
      <c r="L76" s="7"/>
      <c r="M76" s="7"/>
      <c r="N76" s="8"/>
      <c r="O76" s="8"/>
    </row>
    <row r="77" spans="1:15" ht="43.5" customHeight="1" x14ac:dyDescent="0.45">
      <c r="A77" s="25"/>
      <c r="B77" s="28"/>
      <c r="C77" s="7"/>
      <c r="D77" s="11"/>
      <c r="E77" s="8"/>
      <c r="F77" s="8"/>
      <c r="G77" s="7"/>
      <c r="H77" s="11"/>
      <c r="I77" s="7"/>
      <c r="J77" s="7"/>
      <c r="K77" s="7"/>
      <c r="L77" s="7"/>
      <c r="M77" s="7"/>
      <c r="N77" s="8"/>
      <c r="O77" s="8"/>
    </row>
    <row r="78" spans="1:15" ht="43.5" customHeight="1" x14ac:dyDescent="0.45">
      <c r="A78" s="25"/>
      <c r="B78" s="28"/>
      <c r="C78" s="7"/>
      <c r="D78" s="11"/>
      <c r="E78" s="8"/>
      <c r="F78" s="8"/>
      <c r="G78" s="7"/>
      <c r="H78" s="11"/>
      <c r="I78" s="7"/>
      <c r="J78" s="7"/>
      <c r="K78" s="7"/>
      <c r="L78" s="7"/>
      <c r="M78" s="7"/>
      <c r="N78" s="8"/>
      <c r="O78" s="8"/>
    </row>
    <row r="79" spans="1:15" ht="43.5" customHeight="1" x14ac:dyDescent="0.45">
      <c r="A79" s="25"/>
      <c r="B79" s="28"/>
      <c r="C79" s="7"/>
      <c r="D79" s="11"/>
      <c r="E79" s="8"/>
      <c r="F79" s="8"/>
      <c r="G79" s="7"/>
      <c r="H79" s="11"/>
      <c r="I79" s="7"/>
      <c r="J79" s="7"/>
      <c r="K79" s="7"/>
      <c r="L79" s="7"/>
      <c r="M79" s="7"/>
      <c r="N79" s="8"/>
      <c r="O79" s="8"/>
    </row>
    <row r="80" spans="1:15" ht="43.5" customHeight="1" x14ac:dyDescent="0.45">
      <c r="A80" s="25"/>
      <c r="B80" s="28"/>
      <c r="C80" s="7"/>
      <c r="D80" s="11"/>
      <c r="E80" s="8"/>
      <c r="F80" s="8"/>
      <c r="G80" s="7"/>
      <c r="H80" s="11"/>
      <c r="I80" s="7"/>
      <c r="J80" s="7"/>
      <c r="K80" s="7"/>
      <c r="L80" s="7"/>
      <c r="M80" s="7"/>
      <c r="N80" s="8"/>
      <c r="O80" s="8"/>
    </row>
    <row r="81" spans="1:15" ht="43.5" customHeight="1" x14ac:dyDescent="0.45">
      <c r="A81" s="25"/>
      <c r="B81" s="28"/>
      <c r="C81" s="7"/>
      <c r="D81" s="11"/>
      <c r="E81" s="8"/>
      <c r="F81" s="8"/>
      <c r="G81" s="7"/>
      <c r="H81" s="11"/>
      <c r="I81" s="7"/>
      <c r="J81" s="7"/>
      <c r="K81" s="7"/>
      <c r="L81" s="7"/>
      <c r="M81" s="7"/>
      <c r="N81" s="8"/>
      <c r="O81" s="8"/>
    </row>
    <row r="82" spans="1:15" ht="43.5" customHeight="1" x14ac:dyDescent="0.45">
      <c r="A82" s="25"/>
      <c r="B82" s="28"/>
      <c r="C82" s="7"/>
      <c r="D82" s="11"/>
      <c r="E82" s="8"/>
      <c r="F82" s="8"/>
      <c r="G82" s="7"/>
      <c r="H82" s="11"/>
      <c r="I82" s="7"/>
      <c r="J82" s="7"/>
      <c r="K82" s="7"/>
      <c r="L82" s="7"/>
      <c r="M82" s="7"/>
      <c r="N82" s="8"/>
      <c r="O82" s="8"/>
    </row>
    <row r="83" spans="1:15" ht="43.5" customHeight="1" x14ac:dyDescent="0.45">
      <c r="A83" s="25"/>
      <c r="B83" s="28"/>
      <c r="C83" s="7"/>
      <c r="D83" s="11"/>
      <c r="E83" s="8"/>
      <c r="F83" s="8"/>
      <c r="G83" s="7"/>
      <c r="H83" s="11"/>
      <c r="I83" s="7"/>
      <c r="J83" s="7"/>
      <c r="K83" s="7"/>
      <c r="L83" s="7"/>
      <c r="M83" s="7"/>
      <c r="N83" s="8"/>
      <c r="O83" s="8"/>
    </row>
    <row r="84" spans="1:15" ht="43.5" customHeight="1" x14ac:dyDescent="0.45">
      <c r="A84" s="25"/>
      <c r="B84" s="28"/>
      <c r="C84" s="7"/>
      <c r="D84" s="11"/>
      <c r="E84" s="8"/>
      <c r="F84" s="8"/>
      <c r="G84" s="7"/>
      <c r="H84" s="11"/>
      <c r="I84" s="7"/>
      <c r="J84" s="7"/>
      <c r="K84" s="7"/>
      <c r="L84" s="7"/>
      <c r="M84" s="7"/>
      <c r="N84" s="8"/>
      <c r="O84" s="8"/>
    </row>
    <row r="85" spans="1:15" ht="43.5" customHeight="1" x14ac:dyDescent="0.45">
      <c r="A85" s="25"/>
      <c r="B85" s="28"/>
      <c r="C85" s="7"/>
      <c r="D85" s="11"/>
      <c r="E85" s="8"/>
      <c r="F85" s="8"/>
      <c r="G85" s="7"/>
      <c r="H85" s="11"/>
      <c r="I85" s="7"/>
      <c r="J85" s="7"/>
      <c r="K85" s="7"/>
      <c r="L85" s="7"/>
      <c r="M85" s="7"/>
      <c r="N85" s="8"/>
      <c r="O85" s="8"/>
    </row>
    <row r="86" spans="1:15" ht="43.5" customHeight="1" x14ac:dyDescent="0.45">
      <c r="A86" s="25"/>
      <c r="B86" s="28"/>
      <c r="C86" s="7"/>
      <c r="D86" s="11"/>
      <c r="E86" s="8"/>
      <c r="F86" s="8"/>
      <c r="G86" s="7"/>
      <c r="H86" s="11"/>
      <c r="I86" s="7"/>
      <c r="J86" s="7"/>
      <c r="K86" s="7"/>
      <c r="L86" s="7"/>
      <c r="M86" s="7"/>
      <c r="N86" s="8"/>
      <c r="O86" s="8"/>
    </row>
    <row r="87" spans="1:15" ht="43.5" customHeight="1" x14ac:dyDescent="0.45">
      <c r="A87" s="25"/>
      <c r="B87" s="28"/>
      <c r="C87" s="7"/>
      <c r="D87" s="11"/>
      <c r="E87" s="8"/>
      <c r="F87" s="8"/>
      <c r="G87" s="7"/>
      <c r="H87" s="11"/>
      <c r="I87" s="7"/>
      <c r="J87" s="7"/>
      <c r="K87" s="7"/>
      <c r="L87" s="7"/>
      <c r="M87" s="7"/>
      <c r="N87" s="8"/>
      <c r="O87" s="8"/>
    </row>
    <row r="88" spans="1:15" ht="43.5" customHeight="1" x14ac:dyDescent="0.45">
      <c r="A88" s="25"/>
      <c r="B88" s="28"/>
      <c r="C88" s="7"/>
      <c r="D88" s="11"/>
      <c r="E88" s="8"/>
      <c r="F88" s="8"/>
      <c r="G88" s="7"/>
      <c r="H88" s="11"/>
      <c r="I88" s="7"/>
      <c r="J88" s="7"/>
      <c r="K88" s="7"/>
      <c r="L88" s="7"/>
      <c r="M88" s="7"/>
      <c r="N88" s="8"/>
      <c r="O88" s="8"/>
    </row>
    <row r="89" spans="1:15" ht="43.5" customHeight="1" x14ac:dyDescent="0.45">
      <c r="A89" s="25"/>
      <c r="B89" s="28"/>
      <c r="C89" s="7"/>
      <c r="D89" s="11"/>
      <c r="E89" s="8"/>
      <c r="F89" s="8"/>
      <c r="G89" s="7"/>
      <c r="H89" s="11"/>
      <c r="I89" s="7"/>
      <c r="J89" s="7"/>
      <c r="K89" s="7"/>
      <c r="L89" s="7"/>
      <c r="M89" s="7"/>
      <c r="N89" s="8"/>
      <c r="O89" s="8"/>
    </row>
    <row r="90" spans="1:15" ht="43.5" customHeight="1" x14ac:dyDescent="0.45">
      <c r="A90" s="25"/>
      <c r="B90" s="28"/>
      <c r="C90" s="7"/>
      <c r="D90" s="11"/>
      <c r="E90" s="8"/>
      <c r="F90" s="8"/>
      <c r="G90" s="7"/>
      <c r="H90" s="11"/>
      <c r="I90" s="7"/>
      <c r="J90" s="7"/>
      <c r="K90" s="7"/>
      <c r="L90" s="7"/>
      <c r="M90" s="7"/>
      <c r="N90" s="8"/>
      <c r="O90" s="8"/>
    </row>
    <row r="91" spans="1:15" ht="43.5" customHeight="1" x14ac:dyDescent="0.45">
      <c r="A91" s="25"/>
      <c r="B91" s="28"/>
      <c r="C91" s="7"/>
      <c r="D91" s="11"/>
      <c r="E91" s="8"/>
      <c r="F91" s="8"/>
      <c r="G91" s="7"/>
      <c r="H91" s="11"/>
      <c r="I91" s="7"/>
      <c r="J91" s="7"/>
      <c r="K91" s="7"/>
      <c r="L91" s="7"/>
      <c r="M91" s="7"/>
      <c r="N91" s="8"/>
      <c r="O91" s="8"/>
    </row>
    <row r="92" spans="1:15" ht="43.5" customHeight="1" x14ac:dyDescent="0.45">
      <c r="A92" s="25"/>
      <c r="B92" s="28"/>
      <c r="C92" s="7"/>
      <c r="D92" s="11"/>
      <c r="E92" s="8"/>
      <c r="F92" s="8"/>
      <c r="G92" s="7"/>
      <c r="H92" s="11"/>
      <c r="I92" s="7"/>
      <c r="J92" s="7"/>
      <c r="K92" s="7"/>
      <c r="L92" s="7"/>
      <c r="M92" s="7"/>
      <c r="N92" s="8"/>
      <c r="O92" s="8"/>
    </row>
    <row r="93" spans="1:15" ht="43.5" customHeight="1" x14ac:dyDescent="0.45">
      <c r="A93" s="25"/>
      <c r="B93" s="28"/>
      <c r="C93" s="7"/>
      <c r="D93" s="11"/>
      <c r="E93" s="8"/>
      <c r="F93" s="8"/>
      <c r="G93" s="7"/>
      <c r="H93" s="11"/>
      <c r="I93" s="7"/>
      <c r="J93" s="7"/>
      <c r="K93" s="7"/>
      <c r="L93" s="7"/>
      <c r="M93" s="7"/>
      <c r="N93" s="8"/>
      <c r="O93" s="8"/>
    </row>
    <row r="94" spans="1:15" ht="43.5" customHeight="1" x14ac:dyDescent="0.45">
      <c r="A94" s="25"/>
      <c r="B94" s="28"/>
      <c r="C94" s="7"/>
      <c r="D94" s="11"/>
      <c r="E94" s="8"/>
      <c r="F94" s="8"/>
      <c r="G94" s="7"/>
      <c r="H94" s="11"/>
      <c r="I94" s="7"/>
      <c r="J94" s="7"/>
      <c r="K94" s="7"/>
      <c r="L94" s="7"/>
      <c r="M94" s="7"/>
      <c r="N94" s="8"/>
      <c r="O94" s="8"/>
    </row>
    <row r="95" spans="1:15" ht="43.5" customHeight="1" x14ac:dyDescent="0.45">
      <c r="A95" s="25"/>
      <c r="B95" s="28"/>
      <c r="C95" s="7"/>
      <c r="D95" s="11"/>
      <c r="E95" s="8"/>
      <c r="F95" s="8"/>
      <c r="G95" s="7"/>
      <c r="H95" s="11"/>
      <c r="I95" s="7"/>
      <c r="J95" s="7"/>
      <c r="K95" s="7"/>
      <c r="L95" s="7"/>
      <c r="M95" s="7"/>
      <c r="N95" s="8"/>
      <c r="O95" s="8"/>
    </row>
    <row r="96" spans="1:15" ht="43.5" customHeight="1" x14ac:dyDescent="0.45">
      <c r="A96" s="25"/>
      <c r="B96" s="28"/>
      <c r="C96" s="7"/>
      <c r="D96" s="11"/>
      <c r="E96" s="8"/>
      <c r="F96" s="8"/>
      <c r="G96" s="7"/>
      <c r="H96" s="11"/>
      <c r="I96" s="7"/>
      <c r="J96" s="7"/>
      <c r="K96" s="7"/>
      <c r="L96" s="7"/>
      <c r="M96" s="7"/>
      <c r="N96" s="8"/>
      <c r="O96" s="8"/>
    </row>
    <row r="97" spans="1:15" ht="43.5" customHeight="1" x14ac:dyDescent="0.45">
      <c r="A97" s="25"/>
      <c r="B97" s="28"/>
      <c r="C97" s="7"/>
      <c r="D97" s="11"/>
      <c r="E97" s="8"/>
      <c r="F97" s="8"/>
      <c r="G97" s="7"/>
      <c r="H97" s="11"/>
      <c r="I97" s="7"/>
      <c r="J97" s="7"/>
      <c r="K97" s="7"/>
      <c r="L97" s="7"/>
      <c r="M97" s="7"/>
      <c r="N97" s="8"/>
      <c r="O97" s="8"/>
    </row>
    <row r="98" spans="1:15" ht="43.5" customHeight="1" x14ac:dyDescent="0.45">
      <c r="A98" s="25"/>
      <c r="B98" s="28"/>
      <c r="C98" s="7"/>
      <c r="D98" s="11"/>
      <c r="E98" s="8"/>
      <c r="F98" s="8"/>
      <c r="G98" s="7"/>
      <c r="H98" s="11"/>
      <c r="I98" s="7"/>
      <c r="J98" s="7"/>
      <c r="K98" s="7"/>
      <c r="L98" s="7"/>
      <c r="M98" s="7"/>
      <c r="N98" s="8"/>
      <c r="O98" s="8"/>
    </row>
    <row r="99" spans="1:15" ht="43.5" customHeight="1" x14ac:dyDescent="0.45">
      <c r="A99" s="25"/>
      <c r="B99" s="28"/>
      <c r="C99" s="7"/>
      <c r="D99" s="11"/>
      <c r="E99" s="8"/>
      <c r="F99" s="8"/>
      <c r="G99" s="7"/>
      <c r="H99" s="11"/>
      <c r="I99" s="7"/>
      <c r="J99" s="7"/>
      <c r="K99" s="7"/>
      <c r="L99" s="7"/>
      <c r="M99" s="7"/>
      <c r="N99" s="8"/>
      <c r="O99" s="8"/>
    </row>
    <row r="100" spans="1:15" ht="43.5" customHeight="1" x14ac:dyDescent="0.45">
      <c r="A100" s="25"/>
      <c r="B100" s="28"/>
      <c r="C100" s="7"/>
      <c r="D100" s="11"/>
      <c r="E100" s="8"/>
      <c r="F100" s="8"/>
      <c r="G100" s="7"/>
      <c r="H100" s="11"/>
      <c r="I100" s="7"/>
      <c r="J100" s="7"/>
      <c r="K100" s="7"/>
      <c r="L100" s="7"/>
      <c r="M100" s="7"/>
      <c r="N100" s="8"/>
      <c r="O100" s="8"/>
    </row>
    <row r="101" spans="1:15" ht="43.5" customHeight="1" x14ac:dyDescent="0.45">
      <c r="A101" s="25"/>
      <c r="B101" s="28"/>
      <c r="C101" s="7"/>
      <c r="D101" s="11"/>
      <c r="E101" s="8"/>
      <c r="F101" s="8"/>
      <c r="G101" s="7"/>
      <c r="H101" s="11"/>
      <c r="I101" s="7"/>
      <c r="J101" s="7"/>
      <c r="K101" s="7"/>
      <c r="L101" s="7"/>
      <c r="M101" s="7"/>
      <c r="N101" s="8"/>
      <c r="O101" s="8"/>
    </row>
    <row r="102" spans="1:15" ht="43.5" customHeight="1" x14ac:dyDescent="0.45">
      <c r="A102" s="25"/>
      <c r="B102" s="28"/>
      <c r="C102" s="7"/>
      <c r="D102" s="11"/>
      <c r="E102" s="8"/>
      <c r="F102" s="8"/>
      <c r="G102" s="7"/>
      <c r="H102" s="11"/>
      <c r="I102" s="7"/>
      <c r="J102" s="7"/>
      <c r="K102" s="7"/>
      <c r="L102" s="7"/>
      <c r="M102" s="7"/>
      <c r="N102" s="8"/>
      <c r="O102" s="8"/>
    </row>
    <row r="103" spans="1:15" ht="43.5" customHeight="1" x14ac:dyDescent="0.45">
      <c r="A103" s="25"/>
      <c r="B103" s="28"/>
      <c r="C103" s="7"/>
      <c r="D103" s="11"/>
      <c r="E103" s="8"/>
      <c r="F103" s="8"/>
      <c r="G103" s="7"/>
      <c r="H103" s="11"/>
      <c r="I103" s="7"/>
      <c r="J103" s="7"/>
      <c r="K103" s="7"/>
      <c r="L103" s="7"/>
      <c r="M103" s="7"/>
      <c r="N103" s="8"/>
      <c r="O103" s="8"/>
    </row>
    <row r="104" spans="1:15" ht="43.5" customHeight="1" x14ac:dyDescent="0.45">
      <c r="A104" s="25"/>
      <c r="B104" s="28"/>
      <c r="C104" s="7"/>
      <c r="D104" s="11"/>
      <c r="E104" s="8"/>
      <c r="F104" s="8"/>
      <c r="G104" s="7"/>
      <c r="H104" s="11"/>
      <c r="I104" s="7"/>
      <c r="J104" s="7"/>
      <c r="K104" s="7"/>
      <c r="L104" s="7"/>
      <c r="M104" s="7"/>
      <c r="N104" s="8"/>
      <c r="O104" s="8"/>
    </row>
    <row r="105" spans="1:15" ht="43.5" customHeight="1" x14ac:dyDescent="0.45">
      <c r="A105" s="25"/>
      <c r="B105" s="28"/>
      <c r="C105" s="7"/>
      <c r="D105" s="11"/>
      <c r="E105" s="8"/>
      <c r="F105" s="8"/>
      <c r="G105" s="7"/>
      <c r="H105" s="11"/>
      <c r="I105" s="7"/>
      <c r="J105" s="7"/>
      <c r="K105" s="7"/>
      <c r="L105" s="7"/>
      <c r="M105" s="7"/>
      <c r="N105" s="8"/>
      <c r="O105" s="8"/>
    </row>
    <row r="106" spans="1:15" ht="43.5" customHeight="1" x14ac:dyDescent="0.45">
      <c r="A106" s="25"/>
      <c r="B106" s="28"/>
      <c r="C106" s="7"/>
      <c r="D106" s="11"/>
      <c r="E106" s="8"/>
      <c r="F106" s="8"/>
      <c r="G106" s="7"/>
      <c r="H106" s="11"/>
      <c r="I106" s="7"/>
      <c r="J106" s="7"/>
      <c r="K106" s="7"/>
      <c r="L106" s="7"/>
      <c r="M106" s="7"/>
      <c r="N106" s="8"/>
      <c r="O106" s="8"/>
    </row>
    <row r="107" spans="1:15" ht="43.5" customHeight="1" x14ac:dyDescent="0.45">
      <c r="A107" s="25"/>
      <c r="B107" s="28"/>
      <c r="C107" s="7"/>
      <c r="D107" s="11"/>
      <c r="E107" s="8"/>
      <c r="F107" s="8"/>
      <c r="G107" s="7"/>
      <c r="H107" s="11"/>
      <c r="I107" s="7"/>
      <c r="J107" s="7"/>
      <c r="K107" s="7"/>
      <c r="L107" s="7"/>
      <c r="M107" s="7"/>
      <c r="N107" s="8"/>
      <c r="O107" s="8"/>
    </row>
    <row r="108" spans="1:15" ht="43.5" customHeight="1" x14ac:dyDescent="0.45">
      <c r="A108" s="25"/>
      <c r="B108" s="28"/>
      <c r="C108" s="7"/>
      <c r="D108" s="11"/>
      <c r="E108" s="8"/>
      <c r="F108" s="8"/>
      <c r="G108" s="7"/>
      <c r="H108" s="11"/>
      <c r="I108" s="7"/>
      <c r="J108" s="7"/>
      <c r="K108" s="7"/>
      <c r="L108" s="7"/>
      <c r="M108" s="7"/>
      <c r="N108" s="8"/>
      <c r="O108" s="8"/>
    </row>
    <row r="109" spans="1:15" ht="43.5" customHeight="1" x14ac:dyDescent="0.45">
      <c r="A109" s="25"/>
      <c r="B109" s="28"/>
      <c r="C109" s="7"/>
      <c r="D109" s="11"/>
      <c r="E109" s="8"/>
      <c r="F109" s="8"/>
      <c r="G109" s="7"/>
      <c r="H109" s="11"/>
      <c r="I109" s="7"/>
      <c r="J109" s="7"/>
      <c r="K109" s="7"/>
      <c r="L109" s="7"/>
      <c r="M109" s="7"/>
      <c r="N109" s="8"/>
      <c r="O109" s="8"/>
    </row>
    <row r="110" spans="1:15" ht="43.5" customHeight="1" x14ac:dyDescent="0.45">
      <c r="A110" s="25"/>
      <c r="B110" s="28"/>
      <c r="C110" s="7"/>
      <c r="D110" s="11"/>
      <c r="E110" s="8"/>
      <c r="F110" s="8"/>
      <c r="G110" s="7"/>
      <c r="H110" s="11"/>
      <c r="I110" s="7"/>
      <c r="J110" s="7"/>
      <c r="K110" s="7"/>
      <c r="L110" s="7"/>
      <c r="M110" s="7"/>
      <c r="N110" s="8"/>
      <c r="O110" s="8"/>
    </row>
    <row r="111" spans="1:15" ht="43.5" customHeight="1" x14ac:dyDescent="0.45">
      <c r="A111" s="25"/>
      <c r="B111" s="28"/>
      <c r="C111" s="7"/>
      <c r="D111" s="11"/>
      <c r="E111" s="8"/>
      <c r="F111" s="8"/>
      <c r="G111" s="7"/>
      <c r="H111" s="11"/>
      <c r="I111" s="7"/>
      <c r="J111" s="7"/>
      <c r="K111" s="7"/>
      <c r="L111" s="7"/>
      <c r="M111" s="7"/>
      <c r="N111" s="8"/>
      <c r="O111" s="8"/>
    </row>
    <row r="112" spans="1:15" ht="43.5" customHeight="1" x14ac:dyDescent="0.45">
      <c r="A112" s="25"/>
      <c r="B112" s="28"/>
      <c r="C112" s="7"/>
      <c r="D112" s="11"/>
      <c r="E112" s="8"/>
      <c r="F112" s="8"/>
      <c r="G112" s="7"/>
      <c r="H112" s="11"/>
      <c r="I112" s="7"/>
      <c r="J112" s="7"/>
      <c r="K112" s="7"/>
      <c r="L112" s="7"/>
      <c r="M112" s="7"/>
      <c r="N112" s="8"/>
      <c r="O112" s="8"/>
    </row>
    <row r="113" spans="1:15" ht="43.5" customHeight="1" x14ac:dyDescent="0.45">
      <c r="A113" s="25"/>
      <c r="B113" s="28"/>
      <c r="C113" s="7"/>
      <c r="D113" s="11"/>
      <c r="E113" s="8"/>
      <c r="F113" s="8"/>
      <c r="G113" s="7"/>
      <c r="H113" s="11"/>
      <c r="I113" s="7"/>
      <c r="J113" s="7"/>
      <c r="K113" s="7"/>
      <c r="L113" s="7"/>
      <c r="M113" s="7"/>
      <c r="N113" s="8"/>
      <c r="O113" s="8"/>
    </row>
    <row r="114" spans="1:15" ht="43.5" customHeight="1" x14ac:dyDescent="0.45">
      <c r="A114" s="25"/>
      <c r="B114" s="28"/>
      <c r="C114" s="7"/>
      <c r="D114" s="11"/>
      <c r="E114" s="8"/>
      <c r="F114" s="8"/>
      <c r="G114" s="7"/>
      <c r="H114" s="11"/>
      <c r="I114" s="7"/>
      <c r="J114" s="7"/>
      <c r="K114" s="7"/>
      <c r="L114" s="7"/>
      <c r="M114" s="7"/>
      <c r="N114" s="8"/>
      <c r="O114" s="8"/>
    </row>
    <row r="115" spans="1:15" ht="43.5" customHeight="1" x14ac:dyDescent="0.45">
      <c r="A115" s="25"/>
      <c r="B115" s="28"/>
      <c r="C115" s="7"/>
      <c r="D115" s="11"/>
      <c r="E115" s="8"/>
      <c r="F115" s="8"/>
      <c r="G115" s="7"/>
      <c r="H115" s="11"/>
      <c r="I115" s="7"/>
      <c r="J115" s="7"/>
      <c r="K115" s="7"/>
      <c r="L115" s="7"/>
      <c r="M115" s="7"/>
      <c r="N115" s="8"/>
      <c r="O115" s="8"/>
    </row>
    <row r="116" spans="1:15" ht="43.5" customHeight="1" x14ac:dyDescent="0.45">
      <c r="A116" s="25"/>
      <c r="B116" s="28"/>
      <c r="C116" s="7"/>
      <c r="D116" s="11"/>
      <c r="E116" s="8"/>
      <c r="F116" s="8"/>
      <c r="G116" s="7"/>
      <c r="H116" s="11"/>
      <c r="I116" s="7"/>
      <c r="J116" s="7"/>
      <c r="K116" s="7"/>
      <c r="L116" s="7"/>
      <c r="M116" s="7"/>
      <c r="N116" s="8"/>
      <c r="O116" s="8"/>
    </row>
    <row r="117" spans="1:15" ht="43.5" customHeight="1" x14ac:dyDescent="0.45">
      <c r="A117" s="25"/>
      <c r="B117" s="28"/>
      <c r="C117" s="7"/>
      <c r="D117" s="11"/>
      <c r="E117" s="8"/>
      <c r="F117" s="8"/>
      <c r="G117" s="7"/>
      <c r="H117" s="11"/>
      <c r="I117" s="7"/>
      <c r="J117" s="7"/>
      <c r="K117" s="7"/>
      <c r="L117" s="7"/>
      <c r="M117" s="7"/>
      <c r="N117" s="8"/>
      <c r="O117" s="8"/>
    </row>
    <row r="118" spans="1:15" ht="43.5" customHeight="1" x14ac:dyDescent="0.45">
      <c r="A118" s="25"/>
      <c r="B118" s="28"/>
      <c r="C118" s="7"/>
      <c r="D118" s="11"/>
      <c r="E118" s="8"/>
      <c r="F118" s="8"/>
      <c r="G118" s="7"/>
      <c r="H118" s="11"/>
      <c r="I118" s="7"/>
      <c r="J118" s="7"/>
      <c r="K118" s="7"/>
      <c r="L118" s="7"/>
      <c r="M118" s="7"/>
      <c r="N118" s="8"/>
      <c r="O118" s="8"/>
    </row>
    <row r="119" spans="1:15" ht="43.5" customHeight="1" x14ac:dyDescent="0.45">
      <c r="A119" s="25"/>
      <c r="B119" s="28"/>
      <c r="C119" s="7"/>
      <c r="D119" s="11"/>
      <c r="E119" s="8"/>
      <c r="F119" s="8"/>
      <c r="G119" s="7"/>
      <c r="H119" s="11"/>
      <c r="I119" s="7"/>
      <c r="J119" s="7"/>
      <c r="K119" s="7"/>
      <c r="L119" s="7"/>
      <c r="M119" s="7"/>
      <c r="N119" s="8"/>
      <c r="O119" s="8"/>
    </row>
    <row r="120" spans="1:15" ht="43.5" customHeight="1" x14ac:dyDescent="0.45">
      <c r="A120" s="25"/>
      <c r="B120" s="28"/>
      <c r="C120" s="7"/>
      <c r="D120" s="11"/>
      <c r="E120" s="8"/>
      <c r="F120" s="8"/>
      <c r="G120" s="7"/>
      <c r="H120" s="11"/>
      <c r="I120" s="7"/>
      <c r="J120" s="7"/>
      <c r="K120" s="7"/>
      <c r="L120" s="7"/>
      <c r="M120" s="7"/>
      <c r="N120" s="8"/>
      <c r="O120" s="8"/>
    </row>
    <row r="121" spans="1:15" ht="43.5" customHeight="1" x14ac:dyDescent="0.45">
      <c r="A121" s="25"/>
      <c r="B121" s="28"/>
      <c r="C121" s="7"/>
      <c r="D121" s="11"/>
      <c r="E121" s="8"/>
      <c r="F121" s="8"/>
      <c r="G121" s="7"/>
      <c r="H121" s="11"/>
      <c r="I121" s="7"/>
      <c r="J121" s="7"/>
      <c r="K121" s="7"/>
      <c r="L121" s="7"/>
      <c r="M121" s="7"/>
      <c r="N121" s="8"/>
      <c r="O121" s="8"/>
    </row>
    <row r="122" spans="1:15" ht="43.5" customHeight="1" x14ac:dyDescent="0.45">
      <c r="A122" s="25"/>
      <c r="B122" s="28"/>
      <c r="C122" s="7"/>
      <c r="D122" s="11"/>
      <c r="E122" s="8"/>
      <c r="F122" s="8"/>
      <c r="G122" s="7"/>
      <c r="H122" s="11"/>
      <c r="I122" s="7"/>
      <c r="J122" s="7"/>
      <c r="K122" s="7"/>
      <c r="L122" s="7"/>
      <c r="M122" s="7"/>
      <c r="N122" s="8"/>
      <c r="O122" s="8"/>
    </row>
    <row r="123" spans="1:15" ht="43.5" customHeight="1" x14ac:dyDescent="0.45">
      <c r="A123" s="25"/>
      <c r="B123" s="28"/>
      <c r="C123" s="7"/>
      <c r="D123" s="11"/>
      <c r="E123" s="8"/>
      <c r="F123" s="8"/>
      <c r="G123" s="7"/>
      <c r="H123" s="11"/>
      <c r="I123" s="7"/>
      <c r="J123" s="7"/>
      <c r="K123" s="7"/>
      <c r="L123" s="7"/>
      <c r="M123" s="7"/>
      <c r="N123" s="8"/>
      <c r="O123" s="8"/>
    </row>
    <row r="124" spans="1:15" ht="43.5" customHeight="1" x14ac:dyDescent="0.45">
      <c r="A124" s="25"/>
      <c r="B124" s="28"/>
      <c r="C124" s="7"/>
      <c r="D124" s="11"/>
      <c r="E124" s="8"/>
      <c r="F124" s="8"/>
      <c r="G124" s="7"/>
      <c r="H124" s="11"/>
      <c r="I124" s="7"/>
      <c r="J124" s="7"/>
      <c r="K124" s="7"/>
      <c r="L124" s="7"/>
      <c r="M124" s="7"/>
      <c r="N124" s="8"/>
      <c r="O124" s="8"/>
    </row>
    <row r="125" spans="1:15" ht="43.5" customHeight="1" x14ac:dyDescent="0.45">
      <c r="A125" s="25"/>
      <c r="B125" s="28"/>
      <c r="C125" s="7"/>
      <c r="D125" s="11"/>
      <c r="E125" s="8"/>
      <c r="F125" s="8"/>
      <c r="G125" s="7"/>
      <c r="H125" s="11"/>
      <c r="I125" s="7"/>
      <c r="J125" s="7"/>
      <c r="K125" s="7"/>
      <c r="L125" s="7"/>
      <c r="M125" s="7"/>
      <c r="N125" s="8"/>
      <c r="O125" s="8"/>
    </row>
    <row r="126" spans="1:15" ht="43.5" customHeight="1" x14ac:dyDescent="0.45">
      <c r="A126" s="25"/>
      <c r="B126" s="28"/>
      <c r="C126" s="7"/>
      <c r="D126" s="11"/>
      <c r="E126" s="8"/>
      <c r="F126" s="8"/>
      <c r="G126" s="7"/>
      <c r="H126" s="11"/>
      <c r="I126" s="7"/>
      <c r="J126" s="7"/>
      <c r="K126" s="7"/>
      <c r="L126" s="7"/>
      <c r="M126" s="7"/>
      <c r="N126" s="8"/>
      <c r="O126" s="8"/>
    </row>
    <row r="127" spans="1:15" ht="43.5" customHeight="1" x14ac:dyDescent="0.45">
      <c r="A127" s="25"/>
      <c r="B127" s="28"/>
      <c r="C127" s="7"/>
      <c r="D127" s="11"/>
      <c r="E127" s="8"/>
      <c r="F127" s="8"/>
      <c r="G127" s="7"/>
      <c r="H127" s="11"/>
      <c r="I127" s="7"/>
      <c r="J127" s="7"/>
      <c r="K127" s="7"/>
      <c r="L127" s="7"/>
      <c r="M127" s="7"/>
      <c r="N127" s="8"/>
      <c r="O127" s="8"/>
    </row>
    <row r="128" spans="1:15" ht="43.5" customHeight="1" x14ac:dyDescent="0.45">
      <c r="A128" s="25"/>
      <c r="B128" s="28"/>
      <c r="C128" s="7"/>
      <c r="D128" s="11"/>
      <c r="E128" s="8"/>
      <c r="F128" s="8"/>
      <c r="G128" s="7"/>
      <c r="H128" s="11"/>
      <c r="I128" s="7"/>
      <c r="J128" s="7"/>
      <c r="K128" s="7"/>
      <c r="L128" s="7"/>
      <c r="M128" s="7"/>
      <c r="N128" s="8"/>
      <c r="O128" s="8"/>
    </row>
    <row r="129" spans="1:15" ht="43.5" customHeight="1" x14ac:dyDescent="0.45">
      <c r="A129" s="25"/>
      <c r="B129" s="28"/>
      <c r="C129" s="7"/>
      <c r="D129" s="11"/>
      <c r="E129" s="8"/>
      <c r="F129" s="8"/>
      <c r="G129" s="7"/>
      <c r="H129" s="11"/>
      <c r="I129" s="7"/>
      <c r="J129" s="7"/>
      <c r="K129" s="7"/>
      <c r="L129" s="7"/>
      <c r="M129" s="7"/>
      <c r="N129" s="8"/>
      <c r="O129" s="8"/>
    </row>
    <row r="130" spans="1:15" ht="43.5" customHeight="1" x14ac:dyDescent="0.45">
      <c r="A130" s="25"/>
      <c r="B130" s="28"/>
      <c r="C130" s="7"/>
      <c r="D130" s="11"/>
      <c r="E130" s="8"/>
      <c r="F130" s="8"/>
      <c r="G130" s="7"/>
      <c r="H130" s="11"/>
      <c r="I130" s="7"/>
      <c r="J130" s="7"/>
      <c r="K130" s="7"/>
      <c r="L130" s="7"/>
      <c r="M130" s="7"/>
      <c r="N130" s="8"/>
      <c r="O130" s="8"/>
    </row>
    <row r="131" spans="1:15" ht="43.5" customHeight="1" x14ac:dyDescent="0.45">
      <c r="A131" s="25"/>
      <c r="B131" s="28"/>
      <c r="C131" s="7"/>
      <c r="D131" s="11"/>
      <c r="E131" s="8"/>
      <c r="F131" s="8"/>
      <c r="G131" s="7"/>
      <c r="H131" s="11"/>
      <c r="I131" s="7"/>
      <c r="J131" s="7"/>
      <c r="K131" s="7"/>
      <c r="L131" s="7"/>
      <c r="M131" s="7"/>
      <c r="N131" s="8"/>
      <c r="O131" s="8"/>
    </row>
    <row r="132" spans="1:15" ht="43.5" customHeight="1" x14ac:dyDescent="0.45">
      <c r="A132" s="25"/>
      <c r="B132" s="28"/>
      <c r="C132" s="7"/>
      <c r="D132" s="11"/>
      <c r="E132" s="8"/>
      <c r="F132" s="8"/>
      <c r="G132" s="7"/>
      <c r="H132" s="11"/>
      <c r="I132" s="7"/>
      <c r="J132" s="7"/>
      <c r="K132" s="7"/>
      <c r="L132" s="7"/>
      <c r="M132" s="7"/>
      <c r="N132" s="8"/>
      <c r="O132" s="8"/>
    </row>
    <row r="133" spans="1:15" ht="43.5" customHeight="1" x14ac:dyDescent="0.45">
      <c r="A133" s="25"/>
      <c r="B133" s="28"/>
      <c r="C133" s="7"/>
      <c r="D133" s="11"/>
      <c r="E133" s="8"/>
      <c r="F133" s="8"/>
      <c r="G133" s="7"/>
      <c r="H133" s="11"/>
      <c r="I133" s="7"/>
      <c r="J133" s="7"/>
      <c r="K133" s="7"/>
      <c r="L133" s="7"/>
      <c r="M133" s="7"/>
      <c r="N133" s="8"/>
      <c r="O133" s="8"/>
    </row>
    <row r="134" spans="1:15" ht="43.5" customHeight="1" x14ac:dyDescent="0.45">
      <c r="A134" s="25"/>
      <c r="B134" s="28"/>
      <c r="C134" s="7"/>
      <c r="D134" s="11"/>
      <c r="E134" s="8"/>
      <c r="F134" s="8"/>
      <c r="G134" s="7"/>
      <c r="H134" s="11"/>
      <c r="I134" s="7"/>
      <c r="J134" s="7"/>
      <c r="K134" s="7"/>
      <c r="L134" s="7"/>
      <c r="M134" s="7"/>
      <c r="N134" s="8"/>
      <c r="O134" s="8"/>
    </row>
    <row r="135" spans="1:15" ht="43.5" customHeight="1" x14ac:dyDescent="0.45">
      <c r="A135" s="25"/>
      <c r="B135" s="28"/>
      <c r="C135" s="7"/>
      <c r="D135" s="11"/>
      <c r="E135" s="8"/>
      <c r="F135" s="8"/>
      <c r="G135" s="7"/>
      <c r="H135" s="11"/>
      <c r="I135" s="7"/>
      <c r="J135" s="7"/>
      <c r="K135" s="7"/>
      <c r="L135" s="7"/>
      <c r="M135" s="7"/>
      <c r="N135" s="8"/>
      <c r="O135" s="8"/>
    </row>
    <row r="136" spans="1:15" ht="43.5" customHeight="1" x14ac:dyDescent="0.45">
      <c r="A136" s="25"/>
      <c r="B136" s="28"/>
      <c r="C136" s="7"/>
      <c r="D136" s="11"/>
      <c r="E136" s="8"/>
      <c r="F136" s="8"/>
      <c r="G136" s="7"/>
      <c r="H136" s="11"/>
      <c r="I136" s="7"/>
      <c r="J136" s="7"/>
      <c r="K136" s="7"/>
      <c r="L136" s="7"/>
      <c r="M136" s="7"/>
      <c r="N136" s="8"/>
      <c r="O136" s="8"/>
    </row>
    <row r="137" spans="1:15" ht="43.5" customHeight="1" x14ac:dyDescent="0.45">
      <c r="A137" s="25"/>
      <c r="B137" s="28"/>
      <c r="C137" s="7"/>
      <c r="D137" s="11"/>
      <c r="E137" s="8"/>
      <c r="F137" s="8"/>
      <c r="G137" s="7"/>
      <c r="H137" s="11"/>
      <c r="I137" s="7"/>
      <c r="J137" s="7"/>
      <c r="K137" s="7"/>
      <c r="L137" s="7"/>
      <c r="M137" s="7"/>
      <c r="N137" s="8"/>
      <c r="O137" s="8"/>
    </row>
    <row r="138" spans="1:15" ht="43.5" customHeight="1" x14ac:dyDescent="0.45">
      <c r="A138" s="25"/>
      <c r="B138" s="28"/>
      <c r="C138" s="7"/>
      <c r="D138" s="11"/>
      <c r="E138" s="8"/>
      <c r="F138" s="8"/>
      <c r="G138" s="7"/>
      <c r="H138" s="11"/>
      <c r="I138" s="7"/>
      <c r="J138" s="7"/>
      <c r="K138" s="7"/>
      <c r="L138" s="7"/>
      <c r="M138" s="7"/>
      <c r="N138" s="8"/>
      <c r="O138" s="8"/>
    </row>
    <row r="139" spans="1:15" ht="43.5" customHeight="1" x14ac:dyDescent="0.45">
      <c r="A139" s="25"/>
      <c r="B139" s="28"/>
      <c r="C139" s="7"/>
      <c r="D139" s="11"/>
      <c r="E139" s="8"/>
      <c r="F139" s="8"/>
      <c r="G139" s="7"/>
      <c r="H139" s="11"/>
      <c r="I139" s="7"/>
      <c r="J139" s="7"/>
      <c r="K139" s="7"/>
      <c r="L139" s="7"/>
      <c r="M139" s="7"/>
      <c r="N139" s="8"/>
      <c r="O139" s="8"/>
    </row>
    <row r="140" spans="1:15" ht="43.5" customHeight="1" x14ac:dyDescent="0.45">
      <c r="A140" s="25"/>
      <c r="B140" s="28"/>
      <c r="C140" s="7"/>
      <c r="D140" s="11"/>
      <c r="E140" s="8"/>
      <c r="F140" s="8"/>
      <c r="G140" s="7"/>
      <c r="H140" s="11"/>
      <c r="I140" s="7"/>
      <c r="J140" s="7"/>
      <c r="K140" s="7"/>
      <c r="L140" s="7"/>
      <c r="M140" s="7"/>
      <c r="N140" s="8"/>
      <c r="O140" s="8"/>
    </row>
    <row r="141" spans="1:15" ht="43.5" customHeight="1" x14ac:dyDescent="0.45">
      <c r="A141" s="25"/>
      <c r="B141" s="28"/>
      <c r="C141" s="7"/>
      <c r="D141" s="11"/>
      <c r="E141" s="8"/>
      <c r="F141" s="8"/>
      <c r="G141" s="7"/>
      <c r="H141" s="11"/>
      <c r="I141" s="7"/>
      <c r="J141" s="7"/>
      <c r="K141" s="7"/>
      <c r="L141" s="7"/>
      <c r="M141" s="7"/>
      <c r="N141" s="8"/>
      <c r="O141" s="8"/>
    </row>
    <row r="142" spans="1:15" ht="43.5" customHeight="1" x14ac:dyDescent="0.45">
      <c r="A142" s="25"/>
      <c r="B142" s="28"/>
      <c r="C142" s="7"/>
      <c r="D142" s="11"/>
      <c r="E142" s="8"/>
      <c r="F142" s="8"/>
      <c r="G142" s="7"/>
      <c r="H142" s="11"/>
      <c r="I142" s="7"/>
      <c r="J142" s="7"/>
      <c r="K142" s="7"/>
      <c r="L142" s="7"/>
      <c r="M142" s="7"/>
      <c r="N142" s="8"/>
      <c r="O142" s="8"/>
    </row>
    <row r="143" spans="1:15" ht="43.5" customHeight="1" x14ac:dyDescent="0.45">
      <c r="A143" s="25"/>
      <c r="B143" s="28"/>
      <c r="C143" s="7"/>
      <c r="D143" s="11"/>
      <c r="E143" s="8"/>
      <c r="F143" s="8"/>
      <c r="G143" s="7"/>
      <c r="H143" s="11"/>
      <c r="I143" s="7"/>
      <c r="J143" s="7"/>
      <c r="K143" s="7"/>
      <c r="L143" s="7"/>
      <c r="M143" s="7"/>
      <c r="N143" s="8"/>
      <c r="O143" s="8"/>
    </row>
    <row r="144" spans="1:15" ht="43.5" customHeight="1" x14ac:dyDescent="0.45">
      <c r="A144" s="25"/>
      <c r="B144" s="28"/>
      <c r="C144" s="7"/>
      <c r="D144" s="11"/>
      <c r="E144" s="8"/>
      <c r="F144" s="8"/>
      <c r="G144" s="7"/>
      <c r="H144" s="11"/>
      <c r="I144" s="7"/>
      <c r="J144" s="7"/>
      <c r="K144" s="7"/>
      <c r="L144" s="7"/>
      <c r="M144" s="7"/>
      <c r="N144" s="8"/>
      <c r="O144" s="8"/>
    </row>
    <row r="145" spans="1:15" ht="43.5" customHeight="1" x14ac:dyDescent="0.45">
      <c r="A145" s="25"/>
      <c r="B145" s="28"/>
      <c r="C145" s="7"/>
      <c r="D145" s="11"/>
      <c r="E145" s="8"/>
      <c r="F145" s="8"/>
      <c r="G145" s="7"/>
      <c r="H145" s="11"/>
      <c r="I145" s="7"/>
      <c r="J145" s="7"/>
      <c r="K145" s="7"/>
      <c r="L145" s="7"/>
      <c r="M145" s="7"/>
      <c r="N145" s="8"/>
      <c r="O145" s="8"/>
    </row>
    <row r="146" spans="1:15" ht="43.5" customHeight="1" x14ac:dyDescent="0.45">
      <c r="A146" s="25"/>
      <c r="B146" s="28"/>
      <c r="C146" s="7"/>
      <c r="D146" s="11"/>
      <c r="E146" s="8"/>
      <c r="F146" s="8"/>
      <c r="G146" s="7"/>
      <c r="H146" s="11"/>
      <c r="I146" s="7"/>
      <c r="J146" s="7"/>
      <c r="K146" s="7"/>
      <c r="L146" s="7"/>
      <c r="M146" s="7"/>
      <c r="N146" s="8"/>
      <c r="O146" s="8"/>
    </row>
    <row r="147" spans="1:15" ht="43.5" customHeight="1" x14ac:dyDescent="0.45">
      <c r="A147" s="25"/>
      <c r="B147" s="28"/>
      <c r="C147" s="7"/>
      <c r="D147" s="11"/>
      <c r="E147" s="8"/>
      <c r="F147" s="8"/>
      <c r="G147" s="7"/>
      <c r="H147" s="11"/>
      <c r="I147" s="7"/>
      <c r="J147" s="7"/>
      <c r="K147" s="7"/>
      <c r="L147" s="7"/>
      <c r="M147" s="7"/>
      <c r="N147" s="8"/>
      <c r="O147" s="8"/>
    </row>
    <row r="148" spans="1:15" ht="43.5" customHeight="1" x14ac:dyDescent="0.45">
      <c r="A148" s="25"/>
      <c r="B148" s="28"/>
      <c r="C148" s="7"/>
      <c r="D148" s="11"/>
      <c r="E148" s="8"/>
      <c r="F148" s="8"/>
      <c r="G148" s="7"/>
      <c r="H148" s="11"/>
      <c r="I148" s="7"/>
      <c r="J148" s="7"/>
      <c r="K148" s="7"/>
      <c r="L148" s="7"/>
      <c r="M148" s="7"/>
      <c r="N148" s="8"/>
      <c r="O148" s="8"/>
    </row>
    <row r="149" spans="1:15" ht="43.5" customHeight="1" x14ac:dyDescent="0.45">
      <c r="A149" s="25"/>
      <c r="B149" s="28"/>
      <c r="C149" s="7"/>
      <c r="D149" s="11"/>
      <c r="E149" s="8"/>
      <c r="F149" s="8"/>
      <c r="G149" s="7"/>
      <c r="H149" s="11"/>
      <c r="I149" s="7"/>
      <c r="J149" s="7"/>
      <c r="K149" s="7"/>
      <c r="L149" s="7"/>
      <c r="M149" s="7"/>
      <c r="N149" s="8"/>
      <c r="O149" s="8"/>
    </row>
    <row r="150" spans="1:15" ht="43.5" customHeight="1" x14ac:dyDescent="0.45">
      <c r="A150" s="25"/>
      <c r="B150" s="28"/>
      <c r="C150" s="7"/>
      <c r="D150" s="11"/>
      <c r="E150" s="8"/>
      <c r="F150" s="8"/>
      <c r="G150" s="7"/>
      <c r="H150" s="11"/>
      <c r="I150" s="7"/>
      <c r="J150" s="7"/>
      <c r="K150" s="7"/>
      <c r="L150" s="7"/>
      <c r="M150" s="7"/>
      <c r="N150" s="8"/>
      <c r="O150" s="8"/>
    </row>
    <row r="151" spans="1:15" ht="43.5" customHeight="1" x14ac:dyDescent="0.45">
      <c r="A151" s="25"/>
      <c r="B151" s="28"/>
      <c r="C151" s="7"/>
      <c r="D151" s="11"/>
      <c r="E151" s="8"/>
      <c r="F151" s="8"/>
      <c r="G151" s="7"/>
      <c r="H151" s="11"/>
      <c r="I151" s="7"/>
      <c r="J151" s="7"/>
      <c r="K151" s="7"/>
      <c r="L151" s="7"/>
      <c r="M151" s="7"/>
      <c r="N151" s="8"/>
      <c r="O151" s="8"/>
    </row>
    <row r="152" spans="1:15" ht="43.5" customHeight="1" x14ac:dyDescent="0.45">
      <c r="A152" s="25"/>
      <c r="B152" s="28"/>
      <c r="C152" s="7"/>
      <c r="D152" s="11"/>
      <c r="E152" s="8"/>
      <c r="F152" s="8"/>
      <c r="G152" s="7"/>
      <c r="H152" s="11"/>
      <c r="I152" s="7"/>
      <c r="J152" s="7"/>
      <c r="K152" s="7"/>
      <c r="L152" s="7"/>
      <c r="M152" s="7"/>
      <c r="N152" s="8"/>
      <c r="O152" s="8"/>
    </row>
    <row r="153" spans="1:15" ht="43.5" customHeight="1" x14ac:dyDescent="0.45">
      <c r="A153" s="25"/>
      <c r="B153" s="28"/>
      <c r="C153" s="7"/>
      <c r="D153" s="11"/>
      <c r="E153" s="8"/>
      <c r="F153" s="8"/>
      <c r="G153" s="7"/>
      <c r="H153" s="11"/>
      <c r="I153" s="7"/>
      <c r="J153" s="7"/>
      <c r="K153" s="7"/>
      <c r="L153" s="7"/>
      <c r="M153" s="7"/>
      <c r="N153" s="8"/>
      <c r="O153" s="8"/>
    </row>
    <row r="154" spans="1:15" ht="43.5" customHeight="1" x14ac:dyDescent="0.45">
      <c r="A154" s="25"/>
      <c r="B154" s="28"/>
      <c r="C154" s="7"/>
      <c r="D154" s="11"/>
      <c r="E154" s="8"/>
      <c r="F154" s="8"/>
      <c r="G154" s="7"/>
      <c r="H154" s="11"/>
      <c r="I154" s="7"/>
      <c r="J154" s="7"/>
      <c r="K154" s="7"/>
      <c r="L154" s="7"/>
      <c r="M154" s="7"/>
      <c r="N154" s="8"/>
      <c r="O154" s="8"/>
    </row>
    <row r="155" spans="1:15" ht="43.5" customHeight="1" x14ac:dyDescent="0.45">
      <c r="A155" s="25"/>
      <c r="B155" s="28"/>
      <c r="C155" s="7"/>
      <c r="D155" s="11"/>
      <c r="E155" s="8"/>
      <c r="F155" s="8"/>
      <c r="G155" s="7"/>
      <c r="H155" s="11"/>
      <c r="I155" s="7"/>
      <c r="J155" s="7"/>
      <c r="K155" s="7"/>
      <c r="L155" s="7"/>
      <c r="M155" s="7"/>
      <c r="N155" s="8"/>
      <c r="O155" s="8"/>
    </row>
    <row r="156" spans="1:15" ht="43.5" customHeight="1" x14ac:dyDescent="0.45">
      <c r="A156" s="25"/>
      <c r="B156" s="28"/>
      <c r="C156" s="7"/>
      <c r="D156" s="11"/>
      <c r="E156" s="8"/>
      <c r="F156" s="8"/>
      <c r="G156" s="7"/>
      <c r="H156" s="11"/>
      <c r="I156" s="7"/>
      <c r="J156" s="7"/>
      <c r="K156" s="7"/>
      <c r="L156" s="7"/>
      <c r="M156" s="7"/>
      <c r="N156" s="8"/>
      <c r="O156" s="8"/>
    </row>
    <row r="157" spans="1:15" ht="43.5" customHeight="1" x14ac:dyDescent="0.45">
      <c r="A157" s="25"/>
      <c r="B157" s="28"/>
      <c r="C157" s="7"/>
      <c r="D157" s="11"/>
      <c r="E157" s="8"/>
      <c r="F157" s="8"/>
      <c r="G157" s="7"/>
      <c r="H157" s="11"/>
      <c r="I157" s="7"/>
      <c r="J157" s="7"/>
      <c r="K157" s="7"/>
      <c r="L157" s="7"/>
      <c r="M157" s="7"/>
      <c r="N157" s="8"/>
      <c r="O157" s="8"/>
    </row>
    <row r="158" spans="1:15" ht="43.5" customHeight="1" x14ac:dyDescent="0.45">
      <c r="A158" s="25"/>
      <c r="B158" s="28"/>
      <c r="C158" s="7"/>
      <c r="D158" s="11"/>
      <c r="E158" s="8"/>
      <c r="F158" s="8"/>
      <c r="G158" s="7"/>
      <c r="H158" s="11"/>
      <c r="I158" s="7"/>
      <c r="J158" s="7"/>
      <c r="K158" s="7"/>
      <c r="L158" s="7"/>
      <c r="M158" s="7"/>
      <c r="N158" s="8"/>
      <c r="O158" s="8"/>
    </row>
    <row r="159" spans="1:15" ht="43.5" customHeight="1" x14ac:dyDescent="0.45">
      <c r="A159" s="25"/>
      <c r="B159" s="28"/>
      <c r="C159" s="7"/>
      <c r="D159" s="11"/>
      <c r="E159" s="8"/>
      <c r="F159" s="8"/>
      <c r="G159" s="7"/>
      <c r="H159" s="11"/>
      <c r="I159" s="7"/>
      <c r="J159" s="7"/>
      <c r="K159" s="7"/>
      <c r="L159" s="7"/>
      <c r="M159" s="7"/>
      <c r="N159" s="8"/>
      <c r="O159" s="8"/>
    </row>
    <row r="160" spans="1:15" ht="43.5" customHeight="1" x14ac:dyDescent="0.45">
      <c r="A160" s="25"/>
      <c r="B160" s="28"/>
      <c r="C160" s="7"/>
      <c r="D160" s="11"/>
      <c r="E160" s="8"/>
      <c r="F160" s="8"/>
      <c r="G160" s="7"/>
      <c r="H160" s="11"/>
      <c r="I160" s="7"/>
      <c r="J160" s="7"/>
      <c r="K160" s="7"/>
      <c r="L160" s="7"/>
      <c r="M160" s="7"/>
      <c r="N160" s="8"/>
      <c r="O160" s="8"/>
    </row>
    <row r="161" spans="1:15" ht="43.5" customHeight="1" x14ac:dyDescent="0.45">
      <c r="A161" s="25"/>
      <c r="B161" s="28"/>
      <c r="C161" s="7"/>
      <c r="D161" s="11"/>
      <c r="E161" s="8"/>
      <c r="F161" s="8"/>
      <c r="G161" s="7"/>
      <c r="H161" s="8"/>
      <c r="I161" s="7"/>
      <c r="J161" s="7"/>
      <c r="K161" s="7"/>
      <c r="L161" s="7"/>
      <c r="M161" s="7"/>
      <c r="N161" s="8"/>
      <c r="O161" s="8"/>
    </row>
    <row r="162" spans="1:15" ht="43.5" customHeight="1" x14ac:dyDescent="0.45">
      <c r="A162" s="25"/>
      <c r="B162" s="28"/>
      <c r="C162" s="7"/>
      <c r="D162" s="11"/>
      <c r="E162" s="8"/>
      <c r="F162" s="8"/>
      <c r="G162" s="7"/>
      <c r="H162" s="8"/>
      <c r="I162" s="7"/>
      <c r="J162" s="7"/>
      <c r="K162" s="7"/>
      <c r="L162" s="7"/>
      <c r="M162" s="7"/>
      <c r="N162" s="8"/>
      <c r="O162" s="8"/>
    </row>
    <row r="163" spans="1:15" ht="43.5" customHeight="1" x14ac:dyDescent="0.45">
      <c r="A163" s="25"/>
      <c r="B163" s="28"/>
      <c r="C163" s="7"/>
      <c r="D163" s="11"/>
      <c r="E163" s="8"/>
      <c r="F163" s="8"/>
      <c r="G163" s="7"/>
      <c r="H163" s="8"/>
      <c r="I163" s="7"/>
      <c r="J163" s="7"/>
      <c r="K163" s="7"/>
      <c r="L163" s="7"/>
      <c r="M163" s="7"/>
      <c r="N163" s="8"/>
      <c r="O163" s="8"/>
    </row>
    <row r="164" spans="1:15" ht="43.5" customHeight="1" x14ac:dyDescent="0.45">
      <c r="A164" s="25"/>
      <c r="B164" s="28"/>
      <c r="C164" s="7"/>
      <c r="D164" s="11"/>
      <c r="E164" s="8"/>
      <c r="F164" s="8"/>
      <c r="G164" s="7"/>
      <c r="H164" s="8"/>
      <c r="I164" s="7"/>
      <c r="J164" s="7"/>
      <c r="K164" s="7"/>
      <c r="L164" s="7"/>
      <c r="M164" s="7"/>
      <c r="N164" s="8"/>
      <c r="O164" s="8"/>
    </row>
    <row r="165" spans="1:15" ht="43.5" customHeight="1" x14ac:dyDescent="0.45">
      <c r="A165" s="25"/>
      <c r="B165" s="28"/>
      <c r="C165" s="7"/>
      <c r="D165" s="11"/>
      <c r="E165" s="8"/>
      <c r="F165" s="8"/>
      <c r="G165" s="7"/>
      <c r="H165" s="8"/>
      <c r="I165" s="7"/>
      <c r="J165" s="7"/>
      <c r="K165" s="7"/>
      <c r="L165" s="7"/>
      <c r="M165" s="7"/>
      <c r="N165" s="8"/>
      <c r="O165" s="8"/>
    </row>
    <row r="166" spans="1:15" ht="43.5" customHeight="1" x14ac:dyDescent="0.45">
      <c r="A166" s="25"/>
      <c r="B166" s="28"/>
      <c r="C166" s="7"/>
      <c r="D166" s="11"/>
      <c r="E166" s="8"/>
      <c r="F166" s="8"/>
      <c r="G166" s="7"/>
      <c r="H166" s="8"/>
      <c r="I166" s="7"/>
      <c r="J166" s="7"/>
      <c r="K166" s="7"/>
      <c r="L166" s="7"/>
      <c r="M166" s="7"/>
      <c r="N166" s="8"/>
      <c r="O166" s="8"/>
    </row>
    <row r="167" spans="1:15" ht="43.5" customHeight="1" x14ac:dyDescent="0.45">
      <c r="A167" s="25"/>
      <c r="B167" s="28"/>
      <c r="C167" s="7"/>
      <c r="D167" s="11"/>
      <c r="E167" s="8"/>
      <c r="F167" s="8"/>
      <c r="G167" s="7"/>
      <c r="H167" s="8"/>
      <c r="I167" s="7"/>
      <c r="J167" s="7"/>
      <c r="K167" s="7"/>
      <c r="L167" s="7"/>
      <c r="M167" s="7"/>
      <c r="N167" s="8"/>
      <c r="O167" s="8"/>
    </row>
    <row r="168" spans="1:15" ht="43.5" customHeight="1" x14ac:dyDescent="0.45">
      <c r="A168" s="25"/>
      <c r="B168" s="28"/>
      <c r="C168" s="7"/>
      <c r="D168" s="11"/>
      <c r="E168" s="8"/>
      <c r="F168" s="8"/>
      <c r="G168" s="7"/>
      <c r="H168" s="8"/>
      <c r="I168" s="7"/>
      <c r="J168" s="7"/>
      <c r="K168" s="7"/>
      <c r="L168" s="7"/>
      <c r="M168" s="7"/>
      <c r="N168" s="8"/>
      <c r="O168" s="8"/>
    </row>
    <row r="169" spans="1:15" ht="43.5" customHeight="1" x14ac:dyDescent="0.45">
      <c r="A169" s="25"/>
      <c r="B169" s="28"/>
      <c r="C169" s="7"/>
      <c r="D169" s="11"/>
      <c r="E169" s="8"/>
      <c r="F169" s="8"/>
      <c r="G169" s="7"/>
      <c r="H169" s="8"/>
      <c r="I169" s="7"/>
      <c r="J169" s="7"/>
      <c r="K169" s="7"/>
      <c r="L169" s="7"/>
      <c r="M169" s="7"/>
      <c r="N169" s="8"/>
      <c r="O169" s="8"/>
    </row>
    <row r="170" spans="1:15" ht="43.5" customHeight="1" x14ac:dyDescent="0.45">
      <c r="A170" s="25"/>
      <c r="B170" s="28"/>
      <c r="C170" s="7"/>
      <c r="D170" s="11"/>
      <c r="E170" s="8"/>
      <c r="F170" s="8"/>
      <c r="G170" s="7"/>
      <c r="H170" s="8"/>
      <c r="I170" s="7"/>
      <c r="J170" s="7"/>
      <c r="K170" s="7"/>
      <c r="L170" s="7"/>
      <c r="M170" s="7"/>
      <c r="N170" s="8"/>
      <c r="O170" s="8"/>
    </row>
    <row r="171" spans="1:15" ht="43.5" customHeight="1" x14ac:dyDescent="0.45">
      <c r="A171" s="25"/>
      <c r="B171" s="28"/>
      <c r="C171" s="7"/>
      <c r="D171" s="11"/>
      <c r="E171" s="8"/>
      <c r="F171" s="8"/>
      <c r="G171" s="7"/>
      <c r="H171" s="8"/>
      <c r="I171" s="7"/>
      <c r="J171" s="7"/>
      <c r="K171" s="7"/>
      <c r="L171" s="7"/>
      <c r="M171" s="7"/>
      <c r="N171" s="8"/>
      <c r="O171" s="8"/>
    </row>
    <row r="172" spans="1:15" ht="43.5" customHeight="1" x14ac:dyDescent="0.45">
      <c r="A172" s="25"/>
      <c r="B172" s="28"/>
      <c r="C172" s="7"/>
      <c r="D172" s="11"/>
      <c r="E172" s="8"/>
      <c r="F172" s="8"/>
      <c r="G172" s="7"/>
      <c r="H172" s="8"/>
      <c r="I172" s="7"/>
      <c r="J172" s="7"/>
      <c r="K172" s="7"/>
      <c r="L172" s="7"/>
      <c r="M172" s="7"/>
      <c r="N172" s="8"/>
      <c r="O172" s="8"/>
    </row>
    <row r="173" spans="1:15" ht="43.5" customHeight="1" x14ac:dyDescent="0.45">
      <c r="A173" s="25"/>
      <c r="B173" s="28"/>
      <c r="C173" s="7"/>
      <c r="D173" s="11"/>
      <c r="E173" s="8"/>
      <c r="F173" s="8"/>
      <c r="G173" s="7"/>
      <c r="H173" s="8"/>
      <c r="I173" s="7"/>
      <c r="J173" s="7"/>
      <c r="K173" s="7"/>
      <c r="L173" s="7"/>
      <c r="M173" s="7"/>
      <c r="N173" s="8"/>
      <c r="O173" s="8"/>
    </row>
    <row r="174" spans="1:15" ht="43.5" customHeight="1" x14ac:dyDescent="0.45">
      <c r="A174" s="25"/>
      <c r="B174" s="28"/>
      <c r="C174" s="7"/>
      <c r="D174" s="11"/>
      <c r="E174" s="8"/>
      <c r="F174" s="8"/>
      <c r="G174" s="7"/>
      <c r="H174" s="8"/>
      <c r="I174" s="7"/>
      <c r="J174" s="7"/>
      <c r="K174" s="7"/>
      <c r="L174" s="7"/>
      <c r="M174" s="7"/>
      <c r="N174" s="8"/>
      <c r="O174" s="8"/>
    </row>
    <row r="175" spans="1:15" ht="43.5" customHeight="1" x14ac:dyDescent="0.45">
      <c r="A175" s="25"/>
      <c r="B175" s="28"/>
      <c r="C175" s="7"/>
      <c r="D175" s="11"/>
      <c r="E175" s="8"/>
      <c r="F175" s="8"/>
      <c r="G175" s="7"/>
      <c r="H175" s="8"/>
      <c r="I175" s="7"/>
      <c r="J175" s="7"/>
      <c r="K175" s="7"/>
      <c r="L175" s="7"/>
      <c r="M175" s="7"/>
      <c r="N175" s="8"/>
      <c r="O175" s="8"/>
    </row>
    <row r="176" spans="1:15" ht="43.5" customHeight="1" x14ac:dyDescent="0.45">
      <c r="A176" s="25"/>
      <c r="B176" s="28"/>
      <c r="C176" s="7"/>
      <c r="D176" s="11"/>
      <c r="E176" s="8"/>
      <c r="F176" s="8"/>
      <c r="G176" s="7"/>
      <c r="H176" s="8"/>
      <c r="I176" s="7"/>
      <c r="J176" s="7"/>
      <c r="K176" s="7"/>
      <c r="L176" s="7"/>
      <c r="M176" s="7"/>
      <c r="N176" s="8"/>
      <c r="O176" s="8"/>
    </row>
    <row r="177" spans="1:15" ht="43.5" customHeight="1" x14ac:dyDescent="0.45">
      <c r="A177" s="25"/>
      <c r="B177" s="28"/>
      <c r="C177" s="7"/>
      <c r="D177" s="11"/>
      <c r="E177" s="8"/>
      <c r="F177" s="8"/>
      <c r="G177" s="7"/>
      <c r="H177" s="8"/>
      <c r="I177" s="7"/>
      <c r="J177" s="7"/>
      <c r="K177" s="7"/>
      <c r="L177" s="7"/>
      <c r="M177" s="7"/>
      <c r="N177" s="8"/>
      <c r="O177" s="8"/>
    </row>
    <row r="178" spans="1:15" ht="43.5" customHeight="1" x14ac:dyDescent="0.45">
      <c r="A178" s="25"/>
      <c r="B178" s="28"/>
      <c r="C178" s="7"/>
      <c r="D178" s="11"/>
      <c r="E178" s="8"/>
      <c r="F178" s="8"/>
      <c r="G178" s="7"/>
      <c r="H178" s="8"/>
      <c r="I178" s="7"/>
      <c r="J178" s="7"/>
      <c r="K178" s="7"/>
      <c r="L178" s="7"/>
      <c r="M178" s="7"/>
      <c r="N178" s="8"/>
      <c r="O178" s="8"/>
    </row>
    <row r="179" spans="1:15" ht="43.5" customHeight="1" x14ac:dyDescent="0.45">
      <c r="A179" s="25"/>
      <c r="B179" s="28"/>
      <c r="C179" s="7"/>
      <c r="D179" s="11"/>
      <c r="E179" s="8"/>
      <c r="F179" s="8"/>
      <c r="G179" s="7"/>
      <c r="H179" s="8"/>
      <c r="I179" s="7"/>
      <c r="J179" s="7"/>
      <c r="K179" s="7"/>
      <c r="L179" s="7"/>
      <c r="M179" s="7"/>
      <c r="N179" s="8"/>
      <c r="O179" s="8"/>
    </row>
    <row r="180" spans="1:15" ht="43.5" customHeight="1" x14ac:dyDescent="0.45">
      <c r="A180" s="25"/>
      <c r="B180" s="28"/>
      <c r="C180" s="7"/>
      <c r="D180" s="11"/>
      <c r="E180" s="8"/>
      <c r="F180" s="8"/>
      <c r="G180" s="7"/>
      <c r="H180" s="8"/>
      <c r="I180" s="7"/>
      <c r="J180" s="7"/>
      <c r="K180" s="7"/>
      <c r="L180" s="7"/>
      <c r="M180" s="7"/>
      <c r="N180" s="8"/>
      <c r="O180" s="8"/>
    </row>
    <row r="181" spans="1:15" ht="43.5" customHeight="1" x14ac:dyDescent="0.45">
      <c r="A181" s="25"/>
      <c r="B181" s="28"/>
      <c r="C181" s="7"/>
      <c r="D181" s="11"/>
      <c r="E181" s="8"/>
      <c r="F181" s="8"/>
      <c r="G181" s="7"/>
      <c r="H181" s="8"/>
      <c r="I181" s="7"/>
      <c r="J181" s="7"/>
      <c r="K181" s="7"/>
      <c r="L181" s="7"/>
      <c r="M181" s="7"/>
      <c r="N181" s="8"/>
      <c r="O181" s="8"/>
    </row>
    <row r="182" spans="1:15" ht="43.5" customHeight="1" x14ac:dyDescent="0.45">
      <c r="A182" s="25"/>
      <c r="B182" s="28"/>
      <c r="C182" s="7"/>
      <c r="D182" s="11"/>
      <c r="E182" s="8"/>
      <c r="F182" s="8"/>
      <c r="G182" s="7"/>
      <c r="H182" s="8"/>
      <c r="I182" s="7"/>
      <c r="J182" s="7"/>
      <c r="K182" s="7"/>
      <c r="L182" s="7"/>
      <c r="M182" s="7"/>
      <c r="N182" s="8"/>
      <c r="O182" s="8"/>
    </row>
    <row r="183" spans="1:15" ht="43.5" customHeight="1" x14ac:dyDescent="0.45">
      <c r="A183" s="25"/>
      <c r="B183" s="28"/>
      <c r="C183" s="7"/>
      <c r="D183" s="11"/>
      <c r="E183" s="8"/>
      <c r="F183" s="8"/>
      <c r="G183" s="7"/>
      <c r="H183" s="8"/>
      <c r="I183" s="7"/>
      <c r="J183" s="7"/>
      <c r="K183" s="7"/>
      <c r="L183" s="7"/>
      <c r="M183" s="7"/>
      <c r="N183" s="8"/>
      <c r="O183" s="8"/>
    </row>
    <row r="184" spans="1:15" ht="43.5" customHeight="1" x14ac:dyDescent="0.45">
      <c r="A184" s="25"/>
      <c r="B184" s="28"/>
      <c r="C184" s="7"/>
      <c r="D184" s="11"/>
      <c r="E184" s="8"/>
      <c r="F184" s="8"/>
      <c r="G184" s="7"/>
      <c r="H184" s="8"/>
      <c r="I184" s="7"/>
      <c r="J184" s="7"/>
      <c r="K184" s="7"/>
      <c r="L184" s="7"/>
      <c r="M184" s="7"/>
      <c r="N184" s="8"/>
      <c r="O184" s="8"/>
    </row>
    <row r="185" spans="1:15" ht="43.5" customHeight="1" x14ac:dyDescent="0.45">
      <c r="A185" s="25"/>
      <c r="B185" s="28"/>
      <c r="C185" s="7"/>
      <c r="D185" s="11"/>
      <c r="E185" s="8"/>
      <c r="F185" s="8"/>
      <c r="G185" s="7"/>
      <c r="H185" s="8"/>
      <c r="I185" s="7"/>
      <c r="J185" s="7"/>
      <c r="K185" s="7"/>
      <c r="L185" s="7"/>
      <c r="M185" s="7"/>
      <c r="N185" s="8"/>
      <c r="O185" s="8"/>
    </row>
    <row r="186" spans="1:15" ht="43.5" customHeight="1" x14ac:dyDescent="0.45">
      <c r="A186" s="25"/>
      <c r="B186" s="28"/>
      <c r="C186" s="7"/>
      <c r="D186" s="11"/>
      <c r="E186" s="8"/>
      <c r="F186" s="8"/>
      <c r="G186" s="7"/>
      <c r="H186" s="8"/>
      <c r="I186" s="7"/>
      <c r="J186" s="7"/>
      <c r="K186" s="7"/>
      <c r="L186" s="7"/>
      <c r="M186" s="7"/>
      <c r="N186" s="8"/>
      <c r="O186" s="8"/>
    </row>
    <row r="187" spans="1:15" ht="43.5" customHeight="1" x14ac:dyDescent="0.45">
      <c r="A187" s="25"/>
      <c r="B187" s="28"/>
      <c r="C187" s="7"/>
      <c r="D187" s="11"/>
      <c r="E187" s="8"/>
      <c r="F187" s="8"/>
      <c r="G187" s="7"/>
      <c r="H187" s="8"/>
      <c r="I187" s="7"/>
      <c r="J187" s="7"/>
      <c r="K187" s="7"/>
      <c r="L187" s="7"/>
      <c r="M187" s="7"/>
      <c r="N187" s="8"/>
      <c r="O187" s="8"/>
    </row>
    <row r="188" spans="1:15" ht="43.5" customHeight="1" x14ac:dyDescent="0.45">
      <c r="A188" s="25"/>
      <c r="B188" s="28"/>
      <c r="C188" s="7"/>
      <c r="D188" s="11"/>
      <c r="E188" s="8"/>
      <c r="F188" s="8"/>
      <c r="G188" s="7"/>
      <c r="H188" s="8"/>
      <c r="I188" s="7"/>
      <c r="J188" s="7"/>
      <c r="K188" s="7"/>
      <c r="L188" s="7"/>
      <c r="M188" s="7"/>
      <c r="N188" s="8"/>
      <c r="O188" s="8"/>
    </row>
    <row r="189" spans="1:15" ht="43.5" customHeight="1" x14ac:dyDescent="0.45">
      <c r="A189" s="25"/>
      <c r="B189" s="28"/>
      <c r="C189" s="7"/>
      <c r="D189" s="11"/>
      <c r="E189" s="8"/>
      <c r="F189" s="8"/>
      <c r="G189" s="7"/>
      <c r="H189" s="8"/>
      <c r="I189" s="7"/>
      <c r="J189" s="7"/>
      <c r="K189" s="7"/>
      <c r="L189" s="7"/>
      <c r="M189" s="7"/>
      <c r="N189" s="8"/>
      <c r="O189" s="8"/>
    </row>
    <row r="190" spans="1:15" ht="43.5" customHeight="1" x14ac:dyDescent="0.45">
      <c r="A190" s="25"/>
      <c r="B190" s="28"/>
      <c r="C190" s="7"/>
      <c r="D190" s="11"/>
      <c r="E190" s="8"/>
      <c r="F190" s="8"/>
      <c r="G190" s="7"/>
      <c r="H190" s="8"/>
      <c r="I190" s="7"/>
      <c r="J190" s="7"/>
      <c r="K190" s="7"/>
      <c r="L190" s="7"/>
      <c r="M190" s="7"/>
      <c r="N190" s="8"/>
      <c r="O190" s="8"/>
    </row>
    <row r="191" spans="1:15" ht="43.5" customHeight="1" x14ac:dyDescent="0.45">
      <c r="A191" s="25"/>
      <c r="B191" s="28"/>
      <c r="C191" s="7"/>
      <c r="D191" s="11"/>
      <c r="E191" s="8"/>
      <c r="F191" s="8"/>
      <c r="G191" s="7"/>
      <c r="H191" s="8"/>
      <c r="I191" s="7"/>
      <c r="J191" s="7"/>
      <c r="K191" s="7"/>
      <c r="L191" s="7"/>
      <c r="M191" s="7"/>
      <c r="N191" s="8"/>
      <c r="O191" s="8"/>
    </row>
    <row r="192" spans="1:15" ht="43.5" customHeight="1" x14ac:dyDescent="0.45">
      <c r="A192" s="25"/>
      <c r="B192" s="28"/>
      <c r="C192" s="7"/>
      <c r="D192" s="11"/>
      <c r="E192" s="8"/>
      <c r="F192" s="8"/>
      <c r="G192" s="7"/>
      <c r="H192" s="8"/>
      <c r="I192" s="7"/>
      <c r="J192" s="7"/>
      <c r="K192" s="7"/>
      <c r="L192" s="7"/>
      <c r="M192" s="7"/>
      <c r="N192" s="8"/>
      <c r="O192" s="8"/>
    </row>
    <row r="193" spans="1:15" ht="43.5" customHeight="1" x14ac:dyDescent="0.45">
      <c r="A193" s="25"/>
      <c r="B193" s="28"/>
      <c r="C193" s="7"/>
      <c r="D193" s="11"/>
      <c r="E193" s="8"/>
      <c r="F193" s="8"/>
      <c r="G193" s="7"/>
      <c r="H193" s="8"/>
      <c r="I193" s="7"/>
      <c r="J193" s="7"/>
      <c r="K193" s="7"/>
      <c r="L193" s="7"/>
      <c r="M193" s="7"/>
      <c r="N193" s="8"/>
      <c r="O193" s="8"/>
    </row>
    <row r="194" spans="1:15" ht="43.5" customHeight="1" x14ac:dyDescent="0.45">
      <c r="A194" s="25"/>
      <c r="B194" s="28"/>
      <c r="C194" s="7"/>
      <c r="D194" s="11"/>
      <c r="E194" s="8"/>
      <c r="F194" s="8"/>
      <c r="G194" s="7"/>
      <c r="H194" s="8"/>
      <c r="I194" s="7"/>
      <c r="J194" s="7"/>
      <c r="K194" s="7"/>
      <c r="L194" s="7"/>
      <c r="M194" s="7"/>
      <c r="N194" s="8"/>
      <c r="O194" s="8"/>
    </row>
    <row r="195" spans="1:15" ht="43.5" customHeight="1" x14ac:dyDescent="0.45">
      <c r="A195" s="25"/>
      <c r="B195" s="28"/>
      <c r="C195" s="7"/>
      <c r="D195" s="11"/>
      <c r="E195" s="8"/>
      <c r="F195" s="8"/>
      <c r="G195" s="7"/>
      <c r="H195" s="8"/>
      <c r="I195" s="7"/>
      <c r="J195" s="7"/>
      <c r="K195" s="7"/>
      <c r="L195" s="7"/>
      <c r="M195" s="7"/>
      <c r="N195" s="8"/>
      <c r="O195" s="8"/>
    </row>
    <row r="196" spans="1:15" ht="43.5" customHeight="1" x14ac:dyDescent="0.45">
      <c r="A196" s="25"/>
      <c r="B196" s="28"/>
      <c r="C196" s="7"/>
      <c r="D196" s="11"/>
      <c r="E196" s="8"/>
      <c r="F196" s="8"/>
      <c r="G196" s="7"/>
      <c r="H196" s="8"/>
      <c r="I196" s="7"/>
      <c r="J196" s="7"/>
      <c r="K196" s="7"/>
      <c r="L196" s="7"/>
      <c r="M196" s="7"/>
      <c r="N196" s="8"/>
      <c r="O196" s="8"/>
    </row>
    <row r="197" spans="1:15" ht="43.5" customHeight="1" x14ac:dyDescent="0.45">
      <c r="A197" s="25"/>
      <c r="B197" s="28"/>
      <c r="C197" s="7"/>
      <c r="D197" s="11"/>
      <c r="E197" s="8"/>
      <c r="F197" s="8"/>
      <c r="G197" s="7"/>
      <c r="H197" s="8"/>
      <c r="I197" s="7"/>
      <c r="J197" s="7"/>
      <c r="K197" s="7"/>
      <c r="L197" s="7"/>
      <c r="M197" s="7"/>
      <c r="N197" s="8"/>
      <c r="O197" s="8"/>
    </row>
    <row r="198" spans="1:15" ht="43.5" customHeight="1" x14ac:dyDescent="0.45">
      <c r="A198" s="25"/>
      <c r="B198" s="28"/>
      <c r="C198" s="7"/>
      <c r="D198" s="11"/>
      <c r="E198" s="8"/>
      <c r="F198" s="8"/>
      <c r="G198" s="7"/>
      <c r="H198" s="8"/>
      <c r="I198" s="7"/>
      <c r="J198" s="7"/>
      <c r="K198" s="7"/>
      <c r="L198" s="7"/>
      <c r="M198" s="7"/>
      <c r="N198" s="8"/>
      <c r="O198" s="8"/>
    </row>
    <row r="199" spans="1:15" ht="43.5" customHeight="1" x14ac:dyDescent="0.45">
      <c r="A199" s="25"/>
      <c r="B199" s="28"/>
      <c r="C199" s="7"/>
      <c r="D199" s="11"/>
      <c r="E199" s="8"/>
      <c r="F199" s="8"/>
      <c r="G199" s="7"/>
      <c r="H199" s="8"/>
      <c r="I199" s="7"/>
      <c r="J199" s="7"/>
      <c r="K199" s="7"/>
      <c r="L199" s="7"/>
      <c r="M199" s="7"/>
      <c r="N199" s="8"/>
      <c r="O199" s="8"/>
    </row>
    <row r="200" spans="1:15" ht="43.5" customHeight="1" x14ac:dyDescent="0.45">
      <c r="A200" s="25"/>
      <c r="B200" s="28"/>
      <c r="C200" s="7"/>
      <c r="D200" s="11"/>
      <c r="E200" s="8"/>
      <c r="F200" s="8"/>
      <c r="G200" s="7"/>
      <c r="H200" s="8"/>
      <c r="I200" s="7"/>
      <c r="J200" s="7"/>
      <c r="K200" s="7"/>
      <c r="L200" s="7"/>
      <c r="M200" s="7"/>
      <c r="N200" s="8"/>
      <c r="O200" s="8"/>
    </row>
    <row r="201" spans="1:15" ht="43.5" customHeight="1" x14ac:dyDescent="0.45">
      <c r="A201" s="25"/>
      <c r="B201" s="28"/>
      <c r="C201" s="7"/>
      <c r="D201" s="11"/>
      <c r="E201" s="8"/>
      <c r="F201" s="8"/>
      <c r="G201" s="7"/>
      <c r="H201" s="8"/>
      <c r="I201" s="7"/>
      <c r="J201" s="7"/>
      <c r="K201" s="7"/>
      <c r="L201" s="7"/>
      <c r="M201" s="7"/>
      <c r="N201" s="8"/>
      <c r="O201" s="8"/>
    </row>
    <row r="202" spans="1:15" ht="43.5" customHeight="1" x14ac:dyDescent="0.45">
      <c r="A202" s="25"/>
      <c r="B202" s="28"/>
      <c r="C202" s="7"/>
      <c r="D202" s="11"/>
      <c r="E202" s="8"/>
      <c r="F202" s="8"/>
      <c r="G202" s="7"/>
      <c r="H202" s="8"/>
      <c r="I202" s="7"/>
      <c r="J202" s="7"/>
      <c r="K202" s="7"/>
      <c r="L202" s="7"/>
      <c r="M202" s="7"/>
      <c r="N202" s="8"/>
      <c r="O202" s="8"/>
    </row>
    <row r="203" spans="1:15" ht="43.5" customHeight="1" x14ac:dyDescent="0.45">
      <c r="A203" s="25"/>
      <c r="B203" s="28"/>
      <c r="C203" s="7"/>
      <c r="D203" s="11"/>
      <c r="E203" s="8"/>
      <c r="F203" s="8"/>
      <c r="G203" s="7"/>
      <c r="H203" s="8"/>
      <c r="I203" s="7"/>
      <c r="J203" s="7"/>
      <c r="K203" s="7"/>
      <c r="L203" s="7"/>
      <c r="M203" s="7"/>
      <c r="N203" s="8"/>
      <c r="O203" s="8"/>
    </row>
    <row r="204" spans="1:15" ht="43.5" customHeight="1" x14ac:dyDescent="0.45">
      <c r="A204" s="25"/>
      <c r="B204" s="28"/>
      <c r="C204" s="7"/>
      <c r="D204" s="11"/>
      <c r="E204" s="8"/>
      <c r="F204" s="8"/>
      <c r="G204" s="7"/>
      <c r="H204" s="8"/>
      <c r="I204" s="7"/>
      <c r="J204" s="7"/>
      <c r="K204" s="7"/>
      <c r="L204" s="7"/>
      <c r="M204" s="7"/>
      <c r="N204" s="8"/>
      <c r="O204" s="8"/>
    </row>
    <row r="205" spans="1:15" ht="43.5" customHeight="1" x14ac:dyDescent="0.45">
      <c r="A205" s="25"/>
      <c r="B205" s="28"/>
      <c r="C205" s="7"/>
      <c r="D205" s="11"/>
      <c r="E205" s="8"/>
      <c r="F205" s="8"/>
      <c r="G205" s="7"/>
      <c r="H205" s="8"/>
      <c r="I205" s="7"/>
      <c r="J205" s="7"/>
      <c r="K205" s="7"/>
      <c r="L205" s="7"/>
      <c r="M205" s="7"/>
      <c r="N205" s="8"/>
      <c r="O205" s="8"/>
    </row>
    <row r="206" spans="1:15" ht="43.5" customHeight="1" x14ac:dyDescent="0.45">
      <c r="A206" s="25"/>
      <c r="B206" s="28"/>
      <c r="C206" s="7"/>
      <c r="D206" s="11"/>
      <c r="E206" s="8"/>
      <c r="F206" s="8"/>
      <c r="G206" s="7"/>
      <c r="H206" s="8"/>
      <c r="I206" s="7"/>
      <c r="J206" s="7"/>
      <c r="K206" s="7"/>
      <c r="L206" s="7"/>
      <c r="M206" s="7"/>
      <c r="N206" s="8"/>
      <c r="O206" s="8"/>
    </row>
    <row r="207" spans="1:15" ht="43.5" customHeight="1" x14ac:dyDescent="0.45">
      <c r="A207" s="25"/>
      <c r="B207" s="28"/>
      <c r="C207" s="7"/>
      <c r="D207" s="11"/>
      <c r="E207" s="8"/>
      <c r="F207" s="8"/>
      <c r="G207" s="7"/>
      <c r="H207" s="8"/>
      <c r="I207" s="7"/>
      <c r="J207" s="7"/>
      <c r="K207" s="7"/>
      <c r="L207" s="7"/>
      <c r="M207" s="7"/>
      <c r="N207" s="8"/>
      <c r="O207" s="8"/>
    </row>
    <row r="208" spans="1:15" ht="43.5" customHeight="1" x14ac:dyDescent="0.45">
      <c r="A208" s="25"/>
      <c r="B208" s="28"/>
      <c r="C208" s="7"/>
      <c r="D208" s="11"/>
      <c r="E208" s="8"/>
      <c r="F208" s="8"/>
      <c r="G208" s="7"/>
      <c r="H208" s="8"/>
      <c r="I208" s="7"/>
      <c r="J208" s="7"/>
      <c r="K208" s="7"/>
      <c r="L208" s="7"/>
      <c r="M208" s="7"/>
      <c r="N208" s="8"/>
      <c r="O208" s="8"/>
    </row>
    <row r="209" spans="1:15" ht="43.5" customHeight="1" x14ac:dyDescent="0.45">
      <c r="A209" s="25"/>
      <c r="B209" s="28"/>
      <c r="C209" s="7"/>
      <c r="D209" s="11"/>
      <c r="E209" s="8"/>
      <c r="F209" s="8"/>
      <c r="G209" s="7"/>
      <c r="H209" s="8"/>
      <c r="I209" s="7"/>
      <c r="J209" s="7"/>
      <c r="K209" s="7"/>
      <c r="L209" s="7"/>
      <c r="M209" s="7"/>
      <c r="N209" s="8"/>
      <c r="O209" s="8"/>
    </row>
    <row r="210" spans="1:15" ht="43.5" customHeight="1" x14ac:dyDescent="0.45">
      <c r="A210" s="25"/>
      <c r="B210" s="28"/>
      <c r="C210" s="7"/>
      <c r="D210" s="11"/>
      <c r="E210" s="8"/>
      <c r="F210" s="8"/>
      <c r="G210" s="7"/>
      <c r="H210" s="8"/>
      <c r="I210" s="7"/>
      <c r="J210" s="7"/>
      <c r="K210" s="7"/>
      <c r="L210" s="7"/>
      <c r="M210" s="7"/>
      <c r="N210" s="8"/>
      <c r="O210" s="8"/>
    </row>
    <row r="211" spans="1:15" ht="43.5" customHeight="1" x14ac:dyDescent="0.45">
      <c r="A211" s="25"/>
      <c r="B211" s="28"/>
      <c r="C211" s="7"/>
      <c r="D211" s="11"/>
      <c r="E211" s="8"/>
      <c r="F211" s="8"/>
      <c r="G211" s="7"/>
      <c r="H211" s="8"/>
      <c r="I211" s="7"/>
      <c r="J211" s="7"/>
      <c r="K211" s="7"/>
      <c r="L211" s="7"/>
      <c r="M211" s="7"/>
      <c r="N211" s="8"/>
      <c r="O211" s="8"/>
    </row>
    <row r="212" spans="1:15" ht="43.5" customHeight="1" x14ac:dyDescent="0.45">
      <c r="A212" s="25"/>
      <c r="B212" s="28"/>
      <c r="C212" s="7"/>
      <c r="D212" s="11"/>
      <c r="E212" s="8"/>
      <c r="F212" s="8"/>
      <c r="G212" s="7"/>
      <c r="H212" s="8"/>
      <c r="I212" s="7"/>
      <c r="J212" s="7"/>
      <c r="K212" s="7"/>
      <c r="L212" s="7"/>
      <c r="M212" s="7"/>
      <c r="N212" s="8"/>
      <c r="O212" s="8"/>
    </row>
    <row r="213" spans="1:15" ht="43.5" customHeight="1" x14ac:dyDescent="0.45">
      <c r="A213" s="25"/>
      <c r="B213" s="28"/>
      <c r="C213" s="7"/>
      <c r="D213" s="11"/>
      <c r="E213" s="8"/>
      <c r="F213" s="8"/>
      <c r="G213" s="7"/>
      <c r="H213" s="8"/>
      <c r="I213" s="7"/>
      <c r="J213" s="7"/>
      <c r="K213" s="7"/>
      <c r="L213" s="7"/>
      <c r="M213" s="7"/>
      <c r="N213" s="8"/>
      <c r="O213" s="8"/>
    </row>
    <row r="214" spans="1:15" ht="43.5" customHeight="1" x14ac:dyDescent="0.45">
      <c r="A214" s="25"/>
      <c r="B214" s="28"/>
      <c r="C214" s="7"/>
      <c r="D214" s="11"/>
      <c r="E214" s="8"/>
      <c r="F214" s="8"/>
      <c r="G214" s="7"/>
      <c r="H214" s="8"/>
      <c r="I214" s="7"/>
      <c r="J214" s="7"/>
      <c r="K214" s="7"/>
      <c r="L214" s="7"/>
      <c r="M214" s="7"/>
      <c r="N214" s="8"/>
      <c r="O214" s="8"/>
    </row>
    <row r="215" spans="1:15" ht="43.5" customHeight="1" x14ac:dyDescent="0.45">
      <c r="A215" s="25"/>
      <c r="B215" s="28"/>
      <c r="C215" s="7"/>
      <c r="D215" s="11"/>
      <c r="E215" s="8"/>
      <c r="F215" s="8"/>
      <c r="G215" s="7"/>
      <c r="H215" s="8"/>
      <c r="I215" s="7"/>
      <c r="J215" s="7"/>
      <c r="K215" s="7"/>
      <c r="L215" s="7"/>
      <c r="M215" s="7"/>
      <c r="N215" s="8"/>
      <c r="O215" s="8"/>
    </row>
    <row r="216" spans="1:15" ht="43.5" customHeight="1" x14ac:dyDescent="0.45">
      <c r="A216" s="25"/>
      <c r="B216" s="28"/>
      <c r="C216" s="7"/>
      <c r="D216" s="11"/>
      <c r="E216" s="8"/>
      <c r="F216" s="8"/>
      <c r="G216" s="7"/>
      <c r="H216" s="8"/>
      <c r="I216" s="7"/>
      <c r="J216" s="7"/>
      <c r="K216" s="7"/>
      <c r="L216" s="7"/>
      <c r="M216" s="7"/>
      <c r="N216" s="8"/>
      <c r="O216" s="8"/>
    </row>
    <row r="217" spans="1:15" ht="43.5" customHeight="1" x14ac:dyDescent="0.45">
      <c r="A217" s="25"/>
      <c r="B217" s="28"/>
      <c r="C217" s="7"/>
      <c r="D217" s="11"/>
      <c r="E217" s="8"/>
      <c r="F217" s="8"/>
      <c r="G217" s="7"/>
      <c r="H217" s="8"/>
      <c r="I217" s="7"/>
      <c r="J217" s="7"/>
      <c r="K217" s="7"/>
      <c r="L217" s="7"/>
      <c r="M217" s="7"/>
      <c r="N217" s="8"/>
      <c r="O217" s="8"/>
    </row>
    <row r="218" spans="1:15" ht="43.5" customHeight="1" x14ac:dyDescent="0.45">
      <c r="A218" s="25"/>
      <c r="B218" s="28"/>
      <c r="C218" s="7"/>
      <c r="D218" s="11"/>
      <c r="E218" s="8"/>
      <c r="F218" s="8"/>
      <c r="G218" s="7"/>
      <c r="H218" s="8"/>
      <c r="I218" s="7"/>
      <c r="J218" s="7"/>
      <c r="K218" s="7"/>
      <c r="L218" s="7"/>
      <c r="M218" s="7"/>
      <c r="N218" s="8"/>
      <c r="O218" s="8"/>
    </row>
    <row r="219" spans="1:15" ht="43.5" customHeight="1" x14ac:dyDescent="0.45">
      <c r="A219" s="25"/>
      <c r="B219" s="28"/>
      <c r="C219" s="7"/>
      <c r="D219" s="11"/>
      <c r="E219" s="8"/>
      <c r="F219" s="8"/>
      <c r="G219" s="7"/>
      <c r="H219" s="8"/>
      <c r="I219" s="7"/>
      <c r="J219" s="7"/>
      <c r="K219" s="7"/>
      <c r="L219" s="7"/>
      <c r="M219" s="7"/>
      <c r="N219" s="8"/>
      <c r="O219" s="8"/>
    </row>
    <row r="220" spans="1:15" ht="43.5" customHeight="1" x14ac:dyDescent="0.45">
      <c r="A220" s="25"/>
      <c r="B220" s="28"/>
      <c r="C220" s="7"/>
      <c r="D220" s="11"/>
      <c r="E220" s="8"/>
      <c r="F220" s="8"/>
      <c r="G220" s="7"/>
      <c r="H220" s="8"/>
      <c r="I220" s="7"/>
      <c r="J220" s="7"/>
      <c r="K220" s="7"/>
      <c r="L220" s="7"/>
      <c r="M220" s="7"/>
      <c r="N220" s="8"/>
      <c r="O220" s="8"/>
    </row>
    <row r="221" spans="1:15" ht="43.5" customHeight="1" x14ac:dyDescent="0.45">
      <c r="A221" s="25"/>
      <c r="B221" s="28"/>
      <c r="C221" s="7"/>
      <c r="D221" s="11"/>
      <c r="E221" s="8"/>
      <c r="F221" s="8"/>
      <c r="G221" s="7"/>
      <c r="H221" s="8"/>
      <c r="I221" s="7"/>
      <c r="J221" s="7"/>
      <c r="K221" s="7"/>
      <c r="L221" s="7"/>
      <c r="M221" s="7"/>
      <c r="N221" s="8"/>
      <c r="O221" s="8"/>
    </row>
    <row r="222" spans="1:15" ht="43.5" customHeight="1" x14ac:dyDescent="0.45">
      <c r="A222" s="25"/>
      <c r="B222" s="28"/>
      <c r="C222" s="7"/>
      <c r="D222" s="11"/>
      <c r="E222" s="8"/>
      <c r="F222" s="8"/>
      <c r="G222" s="7"/>
      <c r="H222" s="8"/>
      <c r="I222" s="7"/>
      <c r="J222" s="7"/>
      <c r="K222" s="7"/>
      <c r="L222" s="7"/>
      <c r="M222" s="7"/>
      <c r="N222" s="8"/>
      <c r="O222" s="8"/>
    </row>
    <row r="223" spans="1:15" ht="43.5" customHeight="1" x14ac:dyDescent="0.45">
      <c r="A223" s="25"/>
      <c r="B223" s="28"/>
      <c r="C223" s="7"/>
      <c r="D223" s="11"/>
      <c r="E223" s="8"/>
      <c r="F223" s="8"/>
      <c r="G223" s="7"/>
      <c r="H223" s="8"/>
      <c r="I223" s="7"/>
      <c r="J223" s="7"/>
      <c r="K223" s="7"/>
      <c r="L223" s="7"/>
      <c r="M223" s="7"/>
      <c r="N223" s="8"/>
      <c r="O223" s="8"/>
    </row>
    <row r="224" spans="1:15" ht="43.5" customHeight="1" x14ac:dyDescent="0.45">
      <c r="A224" s="25"/>
      <c r="B224" s="28"/>
      <c r="C224" s="7"/>
      <c r="D224" s="11"/>
      <c r="E224" s="8"/>
      <c r="F224" s="8"/>
      <c r="G224" s="7"/>
      <c r="H224" s="8"/>
      <c r="I224" s="7"/>
      <c r="J224" s="7"/>
      <c r="K224" s="7"/>
      <c r="L224" s="7"/>
      <c r="M224" s="7"/>
      <c r="N224" s="8"/>
      <c r="O224" s="8"/>
    </row>
    <row r="225" spans="1:15" ht="43.5" customHeight="1" x14ac:dyDescent="0.45">
      <c r="A225" s="25"/>
      <c r="B225" s="28"/>
      <c r="C225" s="7"/>
      <c r="D225" s="11"/>
      <c r="E225" s="8"/>
      <c r="F225" s="8"/>
      <c r="G225" s="7"/>
      <c r="H225" s="8"/>
      <c r="I225" s="7"/>
      <c r="J225" s="7"/>
      <c r="K225" s="7"/>
      <c r="L225" s="7"/>
      <c r="M225" s="7"/>
      <c r="N225" s="8"/>
      <c r="O225" s="8"/>
    </row>
    <row r="226" spans="1:15" ht="43.5" customHeight="1" x14ac:dyDescent="0.45">
      <c r="A226" s="25"/>
      <c r="B226" s="28"/>
      <c r="C226" s="7"/>
      <c r="D226" s="11"/>
      <c r="E226" s="8"/>
      <c r="F226" s="8"/>
      <c r="G226" s="7"/>
      <c r="H226" s="8"/>
      <c r="I226" s="7"/>
      <c r="J226" s="7"/>
      <c r="K226" s="7"/>
      <c r="L226" s="7"/>
      <c r="M226" s="7"/>
      <c r="N226" s="8"/>
      <c r="O226" s="8"/>
    </row>
    <row r="227" spans="1:15" ht="43.5" customHeight="1" x14ac:dyDescent="0.45">
      <c r="A227" s="25"/>
      <c r="B227" s="28"/>
      <c r="C227" s="7"/>
      <c r="D227" s="11"/>
      <c r="E227" s="8"/>
      <c r="F227" s="8"/>
      <c r="G227" s="7"/>
      <c r="H227" s="8"/>
      <c r="I227" s="7"/>
      <c r="J227" s="7"/>
      <c r="K227" s="7"/>
      <c r="L227" s="7"/>
      <c r="M227" s="7"/>
      <c r="N227" s="8"/>
      <c r="O227" s="8"/>
    </row>
    <row r="228" spans="1:15" ht="43.5" customHeight="1" x14ac:dyDescent="0.45">
      <c r="A228" s="25"/>
      <c r="B228" s="28"/>
      <c r="C228" s="7"/>
      <c r="D228" s="11"/>
      <c r="E228" s="8"/>
      <c r="F228" s="8"/>
      <c r="G228" s="7"/>
      <c r="H228" s="8"/>
      <c r="I228" s="7"/>
      <c r="J228" s="7"/>
      <c r="K228" s="7"/>
      <c r="L228" s="7"/>
      <c r="M228" s="7"/>
      <c r="N228" s="8"/>
      <c r="O228" s="8"/>
    </row>
    <row r="229" spans="1:15" ht="43.5" customHeight="1" x14ac:dyDescent="0.45">
      <c r="A229" s="25"/>
      <c r="B229" s="28"/>
      <c r="C229" s="7"/>
      <c r="D229" s="11"/>
      <c r="E229" s="8"/>
      <c r="F229" s="8"/>
      <c r="G229" s="7"/>
      <c r="H229" s="8"/>
      <c r="I229" s="7"/>
      <c r="J229" s="7"/>
      <c r="K229" s="7"/>
      <c r="L229" s="7"/>
      <c r="M229" s="7"/>
      <c r="N229" s="8"/>
      <c r="O229" s="8"/>
    </row>
    <row r="230" spans="1:15" ht="43.5" customHeight="1" x14ac:dyDescent="0.45">
      <c r="A230" s="25"/>
      <c r="B230" s="28"/>
      <c r="C230" s="7"/>
      <c r="D230" s="11"/>
      <c r="E230" s="8"/>
      <c r="F230" s="8"/>
      <c r="G230" s="7"/>
      <c r="H230" s="8"/>
      <c r="I230" s="7"/>
      <c r="J230" s="7"/>
      <c r="K230" s="7"/>
      <c r="L230" s="7"/>
      <c r="M230" s="7"/>
      <c r="N230" s="8"/>
      <c r="O230" s="8"/>
    </row>
    <row r="231" spans="1:15" ht="43.5" customHeight="1" x14ac:dyDescent="0.45">
      <c r="A231" s="25"/>
      <c r="B231" s="28"/>
      <c r="C231" s="7"/>
      <c r="D231" s="11"/>
      <c r="E231" s="8"/>
      <c r="F231" s="8"/>
      <c r="G231" s="7"/>
      <c r="H231" s="8"/>
      <c r="I231" s="7"/>
      <c r="J231" s="7"/>
      <c r="K231" s="7"/>
      <c r="L231" s="7"/>
      <c r="M231" s="7"/>
      <c r="N231" s="8"/>
      <c r="O231" s="8"/>
    </row>
    <row r="232" spans="1:15" ht="43.5" customHeight="1" x14ac:dyDescent="0.45">
      <c r="A232" s="25"/>
      <c r="B232" s="28"/>
      <c r="C232" s="7"/>
      <c r="D232" s="11"/>
      <c r="E232" s="8"/>
      <c r="F232" s="8"/>
      <c r="G232" s="7"/>
      <c r="H232" s="8"/>
      <c r="I232" s="7"/>
      <c r="J232" s="7"/>
      <c r="K232" s="7"/>
      <c r="L232" s="7"/>
      <c r="M232" s="7"/>
      <c r="N232" s="8"/>
      <c r="O232" s="8"/>
    </row>
    <row r="233" spans="1:15" ht="43.5" customHeight="1" x14ac:dyDescent="0.45">
      <c r="A233" s="25"/>
      <c r="B233" s="28"/>
      <c r="C233" s="7"/>
      <c r="D233" s="11"/>
      <c r="E233" s="8"/>
      <c r="F233" s="8"/>
      <c r="G233" s="7"/>
      <c r="H233" s="8"/>
      <c r="I233" s="7"/>
      <c r="J233" s="7"/>
      <c r="K233" s="7"/>
      <c r="L233" s="7"/>
      <c r="M233" s="7"/>
      <c r="N233" s="8"/>
      <c r="O233" s="8"/>
    </row>
    <row r="234" spans="1:15" ht="43.5" customHeight="1" x14ac:dyDescent="0.45">
      <c r="A234" s="25"/>
      <c r="B234" s="28"/>
      <c r="C234" s="7"/>
      <c r="D234" s="11"/>
      <c r="E234" s="8"/>
      <c r="F234" s="8"/>
      <c r="G234" s="7"/>
      <c r="H234" s="8"/>
      <c r="I234" s="7"/>
      <c r="J234" s="7"/>
      <c r="K234" s="7"/>
      <c r="L234" s="7"/>
      <c r="M234" s="7"/>
      <c r="N234" s="8"/>
      <c r="O234" s="8"/>
    </row>
    <row r="235" spans="1:15" ht="43.5" customHeight="1" x14ac:dyDescent="0.45">
      <c r="A235" s="25"/>
      <c r="B235" s="28"/>
      <c r="C235" s="7"/>
      <c r="D235" s="11"/>
      <c r="E235" s="8"/>
      <c r="F235" s="8"/>
      <c r="G235" s="7"/>
      <c r="H235" s="8"/>
      <c r="I235" s="7"/>
      <c r="J235" s="7"/>
      <c r="K235" s="7"/>
      <c r="L235" s="7"/>
      <c r="M235" s="7"/>
      <c r="N235" s="8"/>
      <c r="O235" s="8"/>
    </row>
    <row r="236" spans="1:15" ht="43.5" customHeight="1" x14ac:dyDescent="0.45">
      <c r="A236" s="25"/>
      <c r="B236" s="28"/>
      <c r="C236" s="7"/>
      <c r="D236" s="11"/>
      <c r="E236" s="8"/>
      <c r="F236" s="8"/>
      <c r="G236" s="7"/>
      <c r="H236" s="8"/>
      <c r="I236" s="7"/>
      <c r="J236" s="7"/>
      <c r="K236" s="7"/>
      <c r="L236" s="7"/>
      <c r="M236" s="7"/>
      <c r="N236" s="8"/>
      <c r="O236" s="8"/>
    </row>
    <row r="237" spans="1:15" ht="43.5" customHeight="1" x14ac:dyDescent="0.45">
      <c r="A237" s="25"/>
      <c r="B237" s="28"/>
      <c r="C237" s="7"/>
      <c r="D237" s="11"/>
      <c r="E237" s="8"/>
      <c r="F237" s="8"/>
      <c r="G237" s="7"/>
      <c r="H237" s="8"/>
      <c r="I237" s="7"/>
      <c r="J237" s="7"/>
      <c r="K237" s="7"/>
      <c r="L237" s="7"/>
      <c r="M237" s="7"/>
      <c r="N237" s="8"/>
      <c r="O237" s="8"/>
    </row>
    <row r="238" spans="1:15" ht="43.5" customHeight="1" x14ac:dyDescent="0.45">
      <c r="A238" s="25"/>
      <c r="B238" s="28"/>
      <c r="C238" s="7"/>
      <c r="D238" s="11"/>
      <c r="E238" s="8"/>
      <c r="F238" s="8"/>
      <c r="G238" s="7"/>
      <c r="H238" s="8"/>
      <c r="I238" s="7"/>
      <c r="J238" s="7"/>
      <c r="K238" s="7"/>
      <c r="L238" s="7"/>
      <c r="M238" s="7"/>
      <c r="N238" s="8"/>
      <c r="O238" s="8"/>
    </row>
    <row r="239" spans="1:15" ht="43.5" customHeight="1" x14ac:dyDescent="0.45">
      <c r="A239" s="25"/>
      <c r="B239" s="28"/>
      <c r="C239" s="7"/>
      <c r="D239" s="11"/>
      <c r="E239" s="8"/>
      <c r="F239" s="8"/>
      <c r="G239" s="7"/>
      <c r="H239" s="8"/>
      <c r="I239" s="7"/>
      <c r="J239" s="7"/>
      <c r="K239" s="7"/>
      <c r="L239" s="7"/>
      <c r="M239" s="7"/>
      <c r="N239" s="8"/>
      <c r="O239" s="8"/>
    </row>
    <row r="240" spans="1:15" ht="43.5" customHeight="1" x14ac:dyDescent="0.45">
      <c r="A240" s="25"/>
      <c r="B240" s="28"/>
      <c r="C240" s="7"/>
      <c r="D240" s="11"/>
      <c r="E240" s="8"/>
      <c r="F240" s="8"/>
      <c r="G240" s="7"/>
      <c r="H240" s="8"/>
      <c r="I240" s="7"/>
      <c r="J240" s="7"/>
      <c r="K240" s="7"/>
      <c r="L240" s="7"/>
      <c r="M240" s="7"/>
      <c r="N240" s="8"/>
      <c r="O240" s="8"/>
    </row>
    <row r="241" spans="1:15" ht="43.5" customHeight="1" x14ac:dyDescent="0.45">
      <c r="A241" s="25"/>
      <c r="B241" s="28"/>
      <c r="C241" s="7"/>
      <c r="D241" s="11"/>
      <c r="E241" s="8"/>
      <c r="F241" s="8"/>
      <c r="G241" s="7"/>
      <c r="H241" s="8"/>
      <c r="I241" s="7"/>
      <c r="J241" s="7"/>
      <c r="K241" s="7"/>
      <c r="L241" s="7"/>
      <c r="M241" s="7"/>
      <c r="N241" s="8"/>
      <c r="O241" s="8"/>
    </row>
    <row r="242" spans="1:15" ht="43.5" customHeight="1" x14ac:dyDescent="0.45">
      <c r="A242" s="25"/>
      <c r="B242" s="28"/>
      <c r="C242" s="7"/>
      <c r="D242" s="11"/>
      <c r="E242" s="8"/>
      <c r="F242" s="8"/>
      <c r="G242" s="7"/>
      <c r="H242" s="8"/>
      <c r="I242" s="7"/>
      <c r="J242" s="7"/>
      <c r="K242" s="7"/>
      <c r="L242" s="7"/>
      <c r="M242" s="7"/>
      <c r="N242" s="8"/>
      <c r="O242" s="8"/>
    </row>
    <row r="243" spans="1:15" ht="43.5" customHeight="1" x14ac:dyDescent="0.45">
      <c r="A243" s="25"/>
      <c r="B243" s="28"/>
      <c r="C243" s="7"/>
      <c r="D243" s="11"/>
      <c r="E243" s="8"/>
      <c r="F243" s="8"/>
      <c r="G243" s="7"/>
      <c r="H243" s="8"/>
      <c r="I243" s="7"/>
      <c r="J243" s="7"/>
      <c r="K243" s="7"/>
      <c r="L243" s="7"/>
      <c r="M243" s="7"/>
      <c r="N243" s="8"/>
      <c r="O243" s="8"/>
    </row>
    <row r="244" spans="1:15" ht="43.5" customHeight="1" x14ac:dyDescent="0.45">
      <c r="A244" s="25"/>
      <c r="B244" s="28"/>
      <c r="C244" s="7"/>
      <c r="D244" s="11"/>
      <c r="E244" s="8"/>
      <c r="F244" s="8"/>
      <c r="G244" s="7"/>
      <c r="H244" s="8"/>
      <c r="I244" s="7"/>
      <c r="J244" s="7"/>
      <c r="K244" s="7"/>
      <c r="L244" s="7"/>
      <c r="M244" s="7"/>
      <c r="N244" s="8"/>
      <c r="O244" s="8"/>
    </row>
    <row r="245" spans="1:15" ht="43.5" customHeight="1" x14ac:dyDescent="0.45">
      <c r="A245" s="25"/>
      <c r="B245" s="28"/>
      <c r="C245" s="7"/>
      <c r="D245" s="11"/>
      <c r="E245" s="8"/>
      <c r="F245" s="8"/>
      <c r="G245" s="7"/>
      <c r="H245" s="8"/>
      <c r="I245" s="7"/>
      <c r="J245" s="7"/>
      <c r="K245" s="7"/>
      <c r="L245" s="7"/>
      <c r="M245" s="7"/>
      <c r="N245" s="8"/>
      <c r="O245" s="8"/>
    </row>
    <row r="246" spans="1:15" ht="43.5" customHeight="1" x14ac:dyDescent="0.45">
      <c r="A246" s="25"/>
      <c r="B246" s="28"/>
      <c r="C246" s="7"/>
      <c r="D246" s="11"/>
      <c r="E246" s="8"/>
      <c r="F246" s="8"/>
      <c r="G246" s="7"/>
      <c r="H246" s="8"/>
      <c r="I246" s="7"/>
      <c r="J246" s="7"/>
      <c r="K246" s="7"/>
      <c r="L246" s="7"/>
      <c r="M246" s="7"/>
      <c r="N246" s="8"/>
      <c r="O246" s="8"/>
    </row>
    <row r="247" spans="1:15" ht="43.5" customHeight="1" x14ac:dyDescent="0.45">
      <c r="A247" s="25"/>
      <c r="B247" s="28"/>
      <c r="C247" s="7"/>
      <c r="D247" s="11"/>
      <c r="E247" s="8"/>
      <c r="F247" s="8"/>
      <c r="G247" s="7"/>
      <c r="H247" s="8"/>
      <c r="I247" s="7"/>
      <c r="J247" s="7"/>
      <c r="K247" s="7"/>
      <c r="L247" s="7"/>
      <c r="M247" s="7"/>
      <c r="N247" s="8"/>
      <c r="O247" s="8"/>
    </row>
    <row r="248" spans="1:15" ht="43.5" customHeight="1" x14ac:dyDescent="0.45">
      <c r="A248" s="25"/>
      <c r="B248" s="28"/>
      <c r="C248" s="7"/>
      <c r="D248" s="11"/>
      <c r="E248" s="8"/>
      <c r="F248" s="8"/>
      <c r="G248" s="7"/>
      <c r="H248" s="8"/>
      <c r="I248" s="7"/>
      <c r="J248" s="7"/>
      <c r="K248" s="7"/>
      <c r="L248" s="7"/>
      <c r="M248" s="7"/>
      <c r="N248" s="8"/>
      <c r="O248" s="8"/>
    </row>
    <row r="249" spans="1:15" ht="43.5" customHeight="1" x14ac:dyDescent="0.45">
      <c r="A249" s="25"/>
      <c r="B249" s="28"/>
      <c r="C249" s="7"/>
      <c r="D249" s="11"/>
      <c r="E249" s="8"/>
      <c r="F249" s="8"/>
      <c r="G249" s="7"/>
      <c r="H249" s="8"/>
      <c r="I249" s="7"/>
      <c r="J249" s="7"/>
      <c r="K249" s="7"/>
      <c r="L249" s="7"/>
      <c r="M249" s="7"/>
      <c r="N249" s="8"/>
      <c r="O249" s="8"/>
    </row>
    <row r="250" spans="1:15" ht="43.5" customHeight="1" x14ac:dyDescent="0.45">
      <c r="A250" s="25"/>
      <c r="B250" s="28"/>
      <c r="C250" s="7"/>
      <c r="D250" s="11"/>
      <c r="E250" s="8"/>
      <c r="F250" s="8"/>
      <c r="G250" s="7"/>
      <c r="H250" s="8"/>
      <c r="I250" s="7"/>
      <c r="J250" s="7"/>
      <c r="K250" s="7"/>
      <c r="L250" s="7"/>
      <c r="M250" s="7"/>
      <c r="N250" s="8"/>
      <c r="O250" s="8"/>
    </row>
    <row r="251" spans="1:15" ht="43.5" customHeight="1" x14ac:dyDescent="0.45">
      <c r="A251" s="25"/>
      <c r="B251" s="28"/>
      <c r="C251" s="7"/>
      <c r="D251" s="11"/>
      <c r="E251" s="8"/>
      <c r="F251" s="8"/>
      <c r="G251" s="7"/>
      <c r="H251" s="8"/>
      <c r="I251" s="7"/>
      <c r="J251" s="7"/>
      <c r="K251" s="7"/>
      <c r="L251" s="7"/>
      <c r="M251" s="7"/>
      <c r="N251" s="8"/>
      <c r="O251" s="8"/>
    </row>
    <row r="252" spans="1:15" ht="43.5" customHeight="1" x14ac:dyDescent="0.45">
      <c r="A252" s="25"/>
      <c r="B252" s="28"/>
      <c r="C252" s="7"/>
      <c r="D252" s="11"/>
      <c r="E252" s="8"/>
      <c r="F252" s="8"/>
      <c r="G252" s="7"/>
      <c r="H252" s="8"/>
      <c r="I252" s="7"/>
      <c r="J252" s="7"/>
      <c r="K252" s="7"/>
      <c r="L252" s="7"/>
      <c r="M252" s="7"/>
      <c r="N252" s="8"/>
      <c r="O252" s="8"/>
    </row>
    <row r="253" spans="1:15" ht="43.5" customHeight="1" x14ac:dyDescent="0.45">
      <c r="A253" s="25"/>
      <c r="B253" s="28"/>
      <c r="C253" s="7"/>
      <c r="D253" s="11"/>
      <c r="E253" s="8"/>
      <c r="F253" s="8"/>
      <c r="G253" s="7"/>
      <c r="H253" s="8"/>
      <c r="I253" s="7"/>
      <c r="J253" s="7"/>
      <c r="K253" s="7"/>
      <c r="L253" s="7"/>
      <c r="M253" s="7"/>
      <c r="N253" s="8"/>
      <c r="O253" s="8"/>
    </row>
    <row r="254" spans="1:15" ht="43.5" customHeight="1" x14ac:dyDescent="0.45">
      <c r="A254" s="25"/>
      <c r="B254" s="28"/>
      <c r="C254" s="7"/>
      <c r="D254" s="11"/>
      <c r="E254" s="8"/>
      <c r="F254" s="8"/>
      <c r="G254" s="7"/>
      <c r="H254" s="8"/>
      <c r="I254" s="7"/>
      <c r="J254" s="7"/>
      <c r="K254" s="7"/>
      <c r="L254" s="7"/>
      <c r="M254" s="7"/>
      <c r="N254" s="8"/>
      <c r="O254" s="8"/>
    </row>
    <row r="255" spans="1:15" ht="43.5" customHeight="1" x14ac:dyDescent="0.45">
      <c r="A255" s="25"/>
      <c r="B255" s="28"/>
      <c r="C255" s="7"/>
      <c r="D255" s="11"/>
      <c r="E255" s="8"/>
      <c r="F255" s="8"/>
      <c r="G255" s="7"/>
      <c r="H255" s="8"/>
      <c r="I255" s="7"/>
      <c r="J255" s="7"/>
      <c r="K255" s="7"/>
      <c r="L255" s="7"/>
      <c r="M255" s="7"/>
      <c r="N255" s="8"/>
      <c r="O255" s="8"/>
    </row>
    <row r="256" spans="1:15" ht="43.5" customHeight="1" x14ac:dyDescent="0.45">
      <c r="A256" s="25"/>
      <c r="B256" s="28"/>
      <c r="C256" s="7"/>
      <c r="D256" s="11"/>
      <c r="E256" s="8"/>
      <c r="F256" s="8"/>
      <c r="G256" s="7"/>
      <c r="H256" s="8"/>
      <c r="I256" s="7"/>
      <c r="J256" s="7"/>
      <c r="K256" s="7"/>
      <c r="L256" s="7"/>
      <c r="M256" s="7"/>
      <c r="N256" s="8"/>
      <c r="O256" s="8"/>
    </row>
    <row r="257" spans="1:15" ht="43.5" customHeight="1" x14ac:dyDescent="0.45">
      <c r="A257" s="25"/>
      <c r="B257" s="28"/>
      <c r="C257" s="7"/>
      <c r="D257" s="11"/>
      <c r="E257" s="8"/>
      <c r="F257" s="8"/>
      <c r="G257" s="7"/>
      <c r="H257" s="8"/>
      <c r="I257" s="7"/>
      <c r="J257" s="7"/>
      <c r="K257" s="7"/>
      <c r="L257" s="7"/>
      <c r="M257" s="7"/>
      <c r="N257" s="8"/>
      <c r="O257" s="8"/>
    </row>
    <row r="258" spans="1:15" ht="43.5" customHeight="1" x14ac:dyDescent="0.45">
      <c r="A258" s="25"/>
      <c r="B258" s="28"/>
      <c r="C258" s="7"/>
      <c r="D258" s="11"/>
      <c r="E258" s="8"/>
      <c r="F258" s="8"/>
      <c r="G258" s="7"/>
      <c r="H258" s="8"/>
      <c r="I258" s="7"/>
      <c r="J258" s="7"/>
      <c r="K258" s="7"/>
      <c r="L258" s="7"/>
      <c r="M258" s="7"/>
      <c r="N258" s="8"/>
      <c r="O258" s="8"/>
    </row>
    <row r="259" spans="1:15" ht="43.5" customHeight="1" x14ac:dyDescent="0.45">
      <c r="A259" s="25"/>
      <c r="B259" s="28"/>
      <c r="C259" s="7"/>
      <c r="D259" s="11"/>
      <c r="E259" s="8"/>
      <c r="F259" s="8"/>
      <c r="G259" s="7"/>
      <c r="H259" s="8"/>
      <c r="I259" s="7"/>
      <c r="J259" s="7"/>
      <c r="K259" s="7"/>
      <c r="L259" s="7"/>
      <c r="M259" s="7"/>
      <c r="N259" s="8"/>
      <c r="O259" s="8"/>
    </row>
    <row r="260" spans="1:15" ht="43.5" customHeight="1" x14ac:dyDescent="0.45">
      <c r="A260" s="25"/>
      <c r="B260" s="28"/>
      <c r="C260" s="7"/>
      <c r="D260" s="11"/>
      <c r="E260" s="8"/>
      <c r="F260" s="8"/>
      <c r="G260" s="7"/>
      <c r="H260" s="8"/>
      <c r="I260" s="7"/>
      <c r="J260" s="7"/>
      <c r="K260" s="7"/>
      <c r="L260" s="7"/>
      <c r="M260" s="7"/>
      <c r="N260" s="8"/>
      <c r="O260" s="8"/>
    </row>
    <row r="261" spans="1:15" ht="43.5" customHeight="1" x14ac:dyDescent="0.45">
      <c r="A261" s="25"/>
      <c r="B261" s="28"/>
      <c r="C261" s="7"/>
      <c r="D261" s="11"/>
      <c r="E261" s="8"/>
      <c r="F261" s="8"/>
      <c r="G261" s="7"/>
      <c r="H261" s="8"/>
      <c r="I261" s="7"/>
      <c r="J261" s="7"/>
      <c r="K261" s="7"/>
      <c r="L261" s="7"/>
      <c r="M261" s="7"/>
      <c r="N261" s="8"/>
      <c r="O261" s="8"/>
    </row>
    <row r="262" spans="1:15" ht="43.5" customHeight="1" x14ac:dyDescent="0.45">
      <c r="A262" s="25"/>
      <c r="B262" s="28"/>
      <c r="C262" s="7"/>
      <c r="D262" s="11"/>
      <c r="E262" s="8"/>
      <c r="F262" s="8"/>
      <c r="G262" s="7"/>
      <c r="H262" s="8"/>
      <c r="I262" s="7"/>
      <c r="J262" s="7"/>
      <c r="K262" s="7"/>
      <c r="L262" s="7"/>
      <c r="M262" s="7"/>
      <c r="N262" s="8"/>
      <c r="O262" s="8"/>
    </row>
    <row r="263" spans="1:15" ht="43.5" customHeight="1" x14ac:dyDescent="0.45">
      <c r="A263" s="25"/>
      <c r="B263" s="28"/>
      <c r="C263" s="7"/>
      <c r="D263" s="11"/>
      <c r="E263" s="8"/>
      <c r="F263" s="8"/>
      <c r="G263" s="7"/>
      <c r="H263" s="8"/>
      <c r="I263" s="7"/>
      <c r="J263" s="7"/>
      <c r="K263" s="7"/>
      <c r="L263" s="7"/>
      <c r="M263" s="7"/>
      <c r="N263" s="8"/>
      <c r="O263" s="8"/>
    </row>
    <row r="264" spans="1:15" ht="43.5" customHeight="1" x14ac:dyDescent="0.45">
      <c r="A264" s="25"/>
      <c r="B264" s="28"/>
      <c r="C264" s="7"/>
      <c r="D264" s="11"/>
      <c r="E264" s="8"/>
      <c r="F264" s="8"/>
      <c r="G264" s="7"/>
      <c r="H264" s="8"/>
      <c r="I264" s="7"/>
      <c r="J264" s="7"/>
      <c r="K264" s="7"/>
      <c r="L264" s="7"/>
      <c r="M264" s="7"/>
      <c r="N264" s="8"/>
      <c r="O264" s="8"/>
    </row>
    <row r="265" spans="1:15" ht="43.5" customHeight="1" x14ac:dyDescent="0.45">
      <c r="A265" s="25"/>
      <c r="B265" s="28"/>
      <c r="C265" s="7"/>
      <c r="D265" s="11"/>
      <c r="E265" s="8"/>
      <c r="F265" s="8"/>
      <c r="G265" s="7"/>
      <c r="H265" s="8"/>
      <c r="I265" s="7"/>
      <c r="J265" s="7"/>
      <c r="K265" s="7"/>
      <c r="L265" s="7"/>
      <c r="M265" s="7"/>
      <c r="N265" s="8"/>
      <c r="O265" s="8"/>
    </row>
    <row r="266" spans="1:15" ht="43.5" customHeight="1" x14ac:dyDescent="0.45">
      <c r="A266" s="25"/>
      <c r="B266" s="28"/>
      <c r="C266" s="7"/>
      <c r="D266" s="11"/>
      <c r="E266" s="8"/>
      <c r="F266" s="8"/>
      <c r="G266" s="7"/>
      <c r="H266" s="8"/>
      <c r="I266" s="7"/>
      <c r="J266" s="7"/>
      <c r="K266" s="7"/>
      <c r="L266" s="7"/>
      <c r="M266" s="7"/>
      <c r="N266" s="8"/>
      <c r="O266" s="8"/>
    </row>
    <row r="267" spans="1:15" ht="43.5" customHeight="1" x14ac:dyDescent="0.45">
      <c r="A267" s="25"/>
      <c r="B267" s="28"/>
      <c r="C267" s="7"/>
      <c r="D267" s="11"/>
      <c r="E267" s="8"/>
      <c r="F267" s="8"/>
      <c r="G267" s="7"/>
      <c r="H267" s="8"/>
      <c r="I267" s="7"/>
      <c r="J267" s="7"/>
      <c r="K267" s="7"/>
      <c r="L267" s="7"/>
      <c r="M267" s="7"/>
      <c r="N267" s="8"/>
      <c r="O267" s="8"/>
    </row>
    <row r="268" spans="1:15" ht="43.5" customHeight="1" x14ac:dyDescent="0.45">
      <c r="A268" s="25"/>
      <c r="B268" s="28"/>
      <c r="C268" s="7"/>
      <c r="D268" s="11"/>
      <c r="E268" s="8"/>
      <c r="F268" s="8"/>
      <c r="G268" s="7"/>
      <c r="H268" s="8"/>
      <c r="I268" s="7"/>
      <c r="J268" s="7"/>
      <c r="K268" s="7"/>
      <c r="L268" s="7"/>
      <c r="M268" s="7"/>
      <c r="N268" s="8"/>
      <c r="O268" s="8"/>
    </row>
    <row r="269" spans="1:15" ht="43.5" customHeight="1" x14ac:dyDescent="0.45">
      <c r="A269" s="25"/>
      <c r="B269" s="28"/>
      <c r="C269" s="7"/>
      <c r="D269" s="11"/>
      <c r="E269" s="8"/>
      <c r="F269" s="8"/>
      <c r="G269" s="7"/>
      <c r="H269" s="8"/>
      <c r="I269" s="7"/>
      <c r="J269" s="7"/>
      <c r="K269" s="7"/>
      <c r="L269" s="7"/>
      <c r="M269" s="7"/>
      <c r="N269" s="8"/>
      <c r="O269" s="8"/>
    </row>
    <row r="270" spans="1:15" ht="43.5" customHeight="1" x14ac:dyDescent="0.45">
      <c r="A270" s="25"/>
      <c r="B270" s="28"/>
      <c r="C270" s="7"/>
      <c r="D270" s="11"/>
      <c r="E270" s="8"/>
      <c r="F270" s="8"/>
      <c r="G270" s="7"/>
      <c r="H270" s="8"/>
      <c r="I270" s="7"/>
      <c r="J270" s="7"/>
      <c r="K270" s="7"/>
      <c r="L270" s="7"/>
      <c r="M270" s="7"/>
      <c r="N270" s="8"/>
      <c r="O270" s="8"/>
    </row>
    <row r="271" spans="1:15" ht="43.5" customHeight="1" x14ac:dyDescent="0.45">
      <c r="A271" s="25"/>
      <c r="B271" s="28"/>
      <c r="C271" s="7"/>
      <c r="D271" s="11"/>
      <c r="E271" s="8"/>
      <c r="F271" s="8"/>
      <c r="G271" s="7"/>
      <c r="H271" s="8"/>
      <c r="I271" s="7"/>
      <c r="J271" s="7"/>
      <c r="K271" s="7"/>
      <c r="L271" s="7"/>
      <c r="M271" s="7"/>
      <c r="N271" s="8"/>
      <c r="O271" s="8"/>
    </row>
    <row r="272" spans="1:15" ht="43.5" customHeight="1" x14ac:dyDescent="0.45">
      <c r="A272" s="25"/>
      <c r="B272" s="28"/>
      <c r="C272" s="7"/>
      <c r="D272" s="11"/>
      <c r="E272" s="8"/>
      <c r="F272" s="8"/>
      <c r="G272" s="7"/>
      <c r="H272" s="8"/>
      <c r="I272" s="7"/>
      <c r="J272" s="7"/>
      <c r="K272" s="7"/>
      <c r="L272" s="7"/>
      <c r="M272" s="7"/>
      <c r="N272" s="8"/>
      <c r="O272" s="8"/>
    </row>
    <row r="273" spans="1:15" ht="43.5" customHeight="1" x14ac:dyDescent="0.45">
      <c r="A273" s="25"/>
      <c r="B273" s="28"/>
      <c r="C273" s="7"/>
      <c r="D273" s="11"/>
      <c r="E273" s="8"/>
      <c r="F273" s="8"/>
      <c r="G273" s="7"/>
      <c r="H273" s="8"/>
      <c r="I273" s="7"/>
      <c r="J273" s="7"/>
      <c r="K273" s="7"/>
      <c r="L273" s="7"/>
      <c r="M273" s="7"/>
      <c r="N273" s="8"/>
      <c r="O273" s="8"/>
    </row>
    <row r="274" spans="1:15" ht="43.5" customHeight="1" x14ac:dyDescent="0.45">
      <c r="A274" s="25"/>
      <c r="B274" s="28"/>
      <c r="C274" s="7"/>
      <c r="D274" s="11"/>
      <c r="E274" s="8"/>
      <c r="F274" s="8"/>
      <c r="G274" s="7"/>
      <c r="H274" s="8"/>
      <c r="I274" s="7"/>
      <c r="J274" s="7"/>
      <c r="K274" s="7"/>
      <c r="L274" s="7"/>
      <c r="M274" s="7"/>
      <c r="N274" s="8"/>
      <c r="O274" s="8"/>
    </row>
    <row r="275" spans="1:15" ht="43.5" customHeight="1" x14ac:dyDescent="0.45">
      <c r="A275" s="25"/>
      <c r="B275" s="28"/>
      <c r="C275" s="7"/>
      <c r="D275" s="11"/>
      <c r="E275" s="8"/>
      <c r="F275" s="8"/>
      <c r="G275" s="7"/>
      <c r="H275" s="8"/>
      <c r="I275" s="7"/>
      <c r="J275" s="7"/>
      <c r="K275" s="7"/>
      <c r="L275" s="7"/>
      <c r="M275" s="7"/>
      <c r="N275" s="8"/>
      <c r="O275" s="8"/>
    </row>
    <row r="276" spans="1:15" ht="43.5" customHeight="1" x14ac:dyDescent="0.45">
      <c r="A276" s="25"/>
      <c r="B276" s="28"/>
      <c r="C276" s="7"/>
      <c r="D276" s="11"/>
      <c r="E276" s="8"/>
      <c r="F276" s="8"/>
      <c r="G276" s="7"/>
      <c r="H276" s="8"/>
      <c r="I276" s="7"/>
      <c r="J276" s="7"/>
      <c r="K276" s="7"/>
      <c r="L276" s="7"/>
      <c r="M276" s="7"/>
      <c r="N276" s="8"/>
      <c r="O276" s="8"/>
    </row>
    <row r="277" spans="1:15" ht="43.5" customHeight="1" x14ac:dyDescent="0.45">
      <c r="A277" s="25"/>
      <c r="B277" s="28"/>
      <c r="C277" s="7"/>
      <c r="D277" s="11"/>
      <c r="E277" s="8"/>
      <c r="F277" s="8"/>
      <c r="G277" s="7"/>
      <c r="H277" s="8"/>
      <c r="I277" s="7"/>
      <c r="J277" s="7"/>
      <c r="K277" s="7"/>
      <c r="L277" s="7"/>
      <c r="M277" s="7"/>
      <c r="N277" s="8"/>
      <c r="O277" s="8"/>
    </row>
    <row r="278" spans="1:15" ht="43.5" customHeight="1" x14ac:dyDescent="0.45">
      <c r="A278" s="25"/>
      <c r="B278" s="28"/>
      <c r="C278" s="7"/>
      <c r="D278" s="11"/>
      <c r="E278" s="8"/>
      <c r="F278" s="8"/>
      <c r="G278" s="7"/>
      <c r="H278" s="8"/>
      <c r="I278" s="7"/>
      <c r="J278" s="7"/>
      <c r="K278" s="7"/>
      <c r="L278" s="7"/>
      <c r="M278" s="7"/>
      <c r="N278" s="8"/>
      <c r="O278" s="8"/>
    </row>
    <row r="279" spans="1:15" ht="43.5" customHeight="1" x14ac:dyDescent="0.45">
      <c r="A279" s="25"/>
      <c r="B279" s="28"/>
      <c r="C279" s="7"/>
      <c r="D279" s="11"/>
      <c r="E279" s="8"/>
      <c r="F279" s="8"/>
      <c r="G279" s="7"/>
      <c r="H279" s="8"/>
      <c r="I279" s="7"/>
      <c r="J279" s="7"/>
      <c r="K279" s="7"/>
      <c r="L279" s="7"/>
      <c r="M279" s="7"/>
      <c r="N279" s="8"/>
      <c r="O279" s="8"/>
    </row>
    <row r="280" spans="1:15" ht="43.5" customHeight="1" x14ac:dyDescent="0.45">
      <c r="A280" s="25"/>
      <c r="B280" s="28"/>
      <c r="C280" s="7"/>
      <c r="D280" s="11"/>
      <c r="E280" s="8"/>
      <c r="F280" s="8"/>
      <c r="G280" s="7"/>
      <c r="H280" s="8"/>
      <c r="I280" s="7"/>
      <c r="J280" s="7"/>
      <c r="K280" s="7"/>
      <c r="L280" s="7"/>
      <c r="M280" s="7"/>
      <c r="N280" s="8"/>
      <c r="O280" s="8"/>
    </row>
    <row r="281" spans="1:15" ht="43.5" customHeight="1" x14ac:dyDescent="0.45">
      <c r="A281" s="25"/>
      <c r="B281" s="28"/>
      <c r="C281" s="7"/>
      <c r="D281" s="11"/>
      <c r="E281" s="8"/>
      <c r="F281" s="8"/>
      <c r="G281" s="7"/>
      <c r="H281" s="8"/>
      <c r="I281" s="7"/>
      <c r="J281" s="7"/>
      <c r="K281" s="7"/>
      <c r="L281" s="7"/>
      <c r="M281" s="7"/>
      <c r="N281" s="8"/>
      <c r="O281" s="8"/>
    </row>
    <row r="282" spans="1:15" ht="43.5" customHeight="1" x14ac:dyDescent="0.45">
      <c r="A282" s="25"/>
      <c r="B282" s="28"/>
      <c r="C282" s="7"/>
      <c r="D282" s="11"/>
      <c r="E282" s="8"/>
      <c r="F282" s="8"/>
      <c r="G282" s="7"/>
      <c r="H282" s="8"/>
      <c r="I282" s="7"/>
      <c r="J282" s="7"/>
      <c r="K282" s="7"/>
      <c r="L282" s="7"/>
      <c r="M282" s="7"/>
      <c r="N282" s="8"/>
      <c r="O282" s="8"/>
    </row>
    <row r="283" spans="1:15" ht="43.5" customHeight="1" x14ac:dyDescent="0.45">
      <c r="A283" s="25"/>
      <c r="B283" s="28"/>
      <c r="C283" s="7"/>
      <c r="D283" s="11"/>
      <c r="E283" s="8"/>
      <c r="F283" s="8"/>
      <c r="G283" s="7"/>
      <c r="H283" s="8"/>
      <c r="I283" s="7"/>
      <c r="J283" s="7"/>
      <c r="K283" s="7"/>
      <c r="L283" s="7"/>
      <c r="M283" s="7"/>
      <c r="N283" s="8"/>
      <c r="O283" s="8"/>
    </row>
    <row r="284" spans="1:15" ht="43.5" customHeight="1" x14ac:dyDescent="0.45">
      <c r="A284" s="25"/>
      <c r="B284" s="28"/>
      <c r="C284" s="7"/>
      <c r="D284" s="11"/>
      <c r="E284" s="8"/>
      <c r="F284" s="8"/>
      <c r="G284" s="7"/>
      <c r="H284" s="8"/>
      <c r="I284" s="7"/>
      <c r="J284" s="7"/>
      <c r="K284" s="7"/>
      <c r="L284" s="7"/>
      <c r="M284" s="7"/>
      <c r="N284" s="8"/>
      <c r="O284" s="8"/>
    </row>
    <row r="285" spans="1:15" ht="43.5" customHeight="1" x14ac:dyDescent="0.45">
      <c r="A285" s="25"/>
      <c r="B285" s="28"/>
      <c r="C285" s="7"/>
      <c r="D285" s="11"/>
      <c r="E285" s="8"/>
      <c r="F285" s="8"/>
      <c r="G285" s="7"/>
      <c r="H285" s="8"/>
      <c r="I285" s="7"/>
      <c r="J285" s="7"/>
      <c r="K285" s="7"/>
      <c r="L285" s="7"/>
      <c r="M285" s="7"/>
      <c r="N285" s="8"/>
      <c r="O285" s="8"/>
    </row>
    <row r="286" spans="1:15" ht="43.5" customHeight="1" x14ac:dyDescent="0.45">
      <c r="A286" s="25"/>
      <c r="B286" s="28"/>
      <c r="C286" s="7"/>
      <c r="D286" s="11"/>
      <c r="E286" s="8"/>
      <c r="F286" s="8"/>
      <c r="G286" s="7"/>
      <c r="H286" s="8"/>
      <c r="I286" s="7"/>
      <c r="J286" s="7"/>
      <c r="K286" s="7"/>
      <c r="L286" s="7"/>
      <c r="M286" s="7"/>
      <c r="N286" s="8"/>
      <c r="O286" s="8"/>
    </row>
    <row r="287" spans="1:15" ht="43.5" customHeight="1" x14ac:dyDescent="0.45">
      <c r="A287" s="25"/>
      <c r="B287" s="28"/>
      <c r="C287" s="7"/>
      <c r="D287" s="11"/>
      <c r="E287" s="8"/>
      <c r="F287" s="8"/>
      <c r="G287" s="7"/>
      <c r="H287" s="8"/>
      <c r="I287" s="7"/>
      <c r="J287" s="7"/>
      <c r="K287" s="7"/>
      <c r="L287" s="7"/>
      <c r="M287" s="7"/>
      <c r="N287" s="8"/>
      <c r="O287" s="8"/>
    </row>
    <row r="288" spans="1:15" ht="43.5" customHeight="1" x14ac:dyDescent="0.45">
      <c r="A288" s="25"/>
      <c r="B288" s="28"/>
      <c r="C288" s="7"/>
      <c r="D288" s="11"/>
      <c r="E288" s="8"/>
      <c r="F288" s="8"/>
      <c r="G288" s="7"/>
      <c r="H288" s="8"/>
      <c r="I288" s="7"/>
      <c r="J288" s="7"/>
      <c r="K288" s="7"/>
      <c r="L288" s="7"/>
      <c r="M288" s="7"/>
      <c r="N288" s="8"/>
      <c r="O288" s="8"/>
    </row>
    <row r="289" spans="1:15" ht="43.5" customHeight="1" x14ac:dyDescent="0.45">
      <c r="A289" s="25"/>
      <c r="B289" s="28"/>
      <c r="C289" s="7"/>
      <c r="D289" s="11"/>
      <c r="E289" s="8"/>
      <c r="F289" s="8"/>
      <c r="G289" s="7"/>
      <c r="H289" s="8"/>
      <c r="I289" s="7"/>
      <c r="J289" s="7"/>
      <c r="K289" s="7"/>
      <c r="L289" s="7"/>
      <c r="M289" s="7"/>
      <c r="N289" s="8"/>
      <c r="O289" s="8"/>
    </row>
    <row r="290" spans="1:15" ht="43.5" customHeight="1" x14ac:dyDescent="0.45">
      <c r="A290" s="25"/>
      <c r="B290" s="28"/>
      <c r="C290" s="7"/>
      <c r="D290" s="11"/>
      <c r="E290" s="8"/>
      <c r="F290" s="8"/>
      <c r="G290" s="7"/>
      <c r="H290" s="8"/>
      <c r="I290" s="7"/>
      <c r="J290" s="7"/>
      <c r="K290" s="7"/>
      <c r="L290" s="7"/>
      <c r="M290" s="7"/>
      <c r="N290" s="8"/>
      <c r="O290" s="8"/>
    </row>
    <row r="291" spans="1:15" ht="43.5" customHeight="1" x14ac:dyDescent="0.45">
      <c r="A291" s="25"/>
      <c r="B291" s="28"/>
      <c r="C291" s="7"/>
      <c r="D291" s="11"/>
      <c r="E291" s="8"/>
      <c r="F291" s="8"/>
      <c r="G291" s="7"/>
      <c r="H291" s="8"/>
      <c r="I291" s="7"/>
      <c r="J291" s="7"/>
      <c r="K291" s="7"/>
      <c r="L291" s="7"/>
      <c r="M291" s="7"/>
      <c r="N291" s="8"/>
      <c r="O291" s="8"/>
    </row>
    <row r="292" spans="1:15" ht="43.5" customHeight="1" x14ac:dyDescent="0.45">
      <c r="A292" s="25"/>
      <c r="B292" s="28"/>
      <c r="C292" s="7"/>
      <c r="D292" s="11"/>
      <c r="E292" s="8"/>
      <c r="F292" s="8"/>
      <c r="G292" s="7"/>
      <c r="H292" s="8"/>
      <c r="I292" s="7"/>
      <c r="J292" s="7"/>
      <c r="K292" s="7"/>
      <c r="L292" s="7"/>
      <c r="M292" s="7"/>
      <c r="N292" s="8"/>
      <c r="O292" s="8"/>
    </row>
    <row r="293" spans="1:15" ht="43.5" customHeight="1" x14ac:dyDescent="0.45">
      <c r="A293" s="25"/>
      <c r="B293" s="28"/>
      <c r="C293" s="7"/>
      <c r="D293" s="11"/>
      <c r="E293" s="8"/>
      <c r="F293" s="8"/>
      <c r="G293" s="7"/>
      <c r="H293" s="8"/>
      <c r="I293" s="7"/>
      <c r="J293" s="7"/>
      <c r="K293" s="7"/>
      <c r="L293" s="7"/>
      <c r="M293" s="7"/>
      <c r="N293" s="8"/>
      <c r="O293" s="8"/>
    </row>
    <row r="294" spans="1:15" ht="43.5" customHeight="1" x14ac:dyDescent="0.45">
      <c r="A294" s="25"/>
      <c r="B294" s="28"/>
      <c r="C294" s="7"/>
      <c r="D294" s="11"/>
      <c r="E294" s="8"/>
      <c r="F294" s="8"/>
      <c r="G294" s="7"/>
      <c r="H294" s="8"/>
      <c r="I294" s="7"/>
      <c r="J294" s="7"/>
      <c r="K294" s="7"/>
      <c r="L294" s="7"/>
      <c r="M294" s="7"/>
      <c r="N294" s="8"/>
      <c r="O294" s="8"/>
    </row>
    <row r="295" spans="1:15" ht="43.5" customHeight="1" x14ac:dyDescent="0.45">
      <c r="A295" s="25"/>
      <c r="B295" s="28"/>
      <c r="C295" s="7"/>
      <c r="D295" s="11"/>
      <c r="E295" s="8"/>
      <c r="F295" s="8"/>
      <c r="G295" s="7"/>
      <c r="H295" s="8"/>
      <c r="I295" s="7"/>
      <c r="J295" s="7"/>
      <c r="K295" s="7"/>
      <c r="L295" s="7"/>
      <c r="M295" s="7"/>
      <c r="N295" s="8"/>
      <c r="O295" s="8"/>
    </row>
    <row r="296" spans="1:15" ht="43.5" customHeight="1" x14ac:dyDescent="0.45">
      <c r="A296" s="25"/>
      <c r="B296" s="28"/>
      <c r="C296" s="7"/>
      <c r="D296" s="11"/>
      <c r="E296" s="8"/>
      <c r="F296" s="8"/>
      <c r="G296" s="7"/>
      <c r="H296" s="8"/>
      <c r="I296" s="7"/>
      <c r="J296" s="7"/>
      <c r="K296" s="7"/>
      <c r="L296" s="7"/>
      <c r="M296" s="7"/>
      <c r="N296" s="8"/>
      <c r="O296" s="8"/>
    </row>
    <row r="297" spans="1:15" ht="43.5" customHeight="1" x14ac:dyDescent="0.45">
      <c r="A297" s="25"/>
      <c r="B297" s="28"/>
      <c r="C297" s="7"/>
      <c r="D297" s="7"/>
      <c r="E297" s="8"/>
      <c r="F297" s="8"/>
      <c r="G297" s="7"/>
      <c r="H297" s="8"/>
      <c r="I297" s="7"/>
      <c r="J297" s="7"/>
      <c r="K297" s="7"/>
      <c r="L297" s="7"/>
      <c r="M297" s="7"/>
      <c r="N297" s="8"/>
      <c r="O297" s="8"/>
    </row>
    <row r="298" spans="1:15" ht="43.5" customHeight="1" x14ac:dyDescent="0.45">
      <c r="A298" s="25"/>
      <c r="B298" s="28"/>
      <c r="C298" s="7"/>
      <c r="D298" s="7"/>
      <c r="E298" s="8"/>
      <c r="F298" s="8"/>
      <c r="G298" s="7"/>
      <c r="H298" s="8"/>
      <c r="I298" s="7"/>
      <c r="J298" s="7"/>
      <c r="K298" s="7"/>
      <c r="L298" s="7"/>
      <c r="M298" s="7"/>
      <c r="N298" s="8"/>
      <c r="O298" s="8"/>
    </row>
    <row r="299" spans="1:15" ht="43.5" customHeight="1" x14ac:dyDescent="0.45">
      <c r="A299" s="25"/>
      <c r="B299" s="28"/>
      <c r="C299" s="7"/>
      <c r="D299" s="7"/>
      <c r="E299" s="8"/>
      <c r="F299" s="8"/>
      <c r="G299" s="7"/>
      <c r="H299" s="8"/>
      <c r="I299" s="7"/>
      <c r="J299" s="7"/>
      <c r="K299" s="7"/>
      <c r="L299" s="7"/>
      <c r="M299" s="7"/>
      <c r="N299" s="8"/>
      <c r="O299" s="8"/>
    </row>
    <row r="300" spans="1:15" ht="43.5" customHeight="1" x14ac:dyDescent="0.45">
      <c r="A300" s="25"/>
      <c r="B300" s="28"/>
      <c r="C300" s="7"/>
      <c r="D300" s="7"/>
      <c r="E300" s="8"/>
      <c r="F300" s="8"/>
      <c r="G300" s="7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IbHrPQ2CioHRBOjwBk1GNXtfharGp77u4l2kRHKIVNxrBVGh3dtsy+AoBX+L8pirPfggVcsVdnFSqsfoMSNdfQ==" saltValue="WnD4gjBpPTbV/kKpaFZEBg==" spinCount="100000" sheet="1" formatCells="0" insertRows="0"/>
  <mergeCells count="21">
    <mergeCell ref="B7:B11"/>
    <mergeCell ref="H7:J9"/>
    <mergeCell ref="A1:J6"/>
    <mergeCell ref="A13:A14"/>
    <mergeCell ref="E13:F14"/>
    <mergeCell ref="A7:A11"/>
    <mergeCell ref="H13:I14"/>
    <mergeCell ref="A15:A16"/>
    <mergeCell ref="B13:B14"/>
    <mergeCell ref="B15:B16"/>
    <mergeCell ref="C13:D14"/>
    <mergeCell ref="C15:D16"/>
    <mergeCell ref="H15:I16"/>
    <mergeCell ref="E15:F16"/>
    <mergeCell ref="G7:G9"/>
    <mergeCell ref="C7:D9"/>
    <mergeCell ref="C10:D11"/>
    <mergeCell ref="E7:F9"/>
    <mergeCell ref="G13:G14"/>
    <mergeCell ref="G15:G16"/>
    <mergeCell ref="E10:J11"/>
  </mergeCells>
  <phoneticPr fontId="9" type="noConversion"/>
  <conditionalFormatting sqref="A1:A999">
    <cfRule type="expression" dxfId="328" priority="61">
      <formula>$C1="Option"</formula>
    </cfRule>
  </conditionalFormatting>
  <conditionalFormatting sqref="A23:A26">
    <cfRule type="expression" dxfId="327" priority="64">
      <formula>$F23="Création"</formula>
    </cfRule>
    <cfRule type="expression" dxfId="326" priority="63">
      <formula>$F23="Modification"</formula>
    </cfRule>
    <cfRule type="expression" dxfId="325" priority="62">
      <formula>$F23="Fermeture"</formula>
    </cfRule>
  </conditionalFormatting>
  <conditionalFormatting sqref="A27:B28 A29:F29 A30:B31 A32:F32 A33:B34">
    <cfRule type="expression" dxfId="324" priority="68">
      <formula>$F27="Création"</formula>
    </cfRule>
    <cfRule type="expression" dxfId="323" priority="67">
      <formula>$F27="Modification"</formula>
    </cfRule>
    <cfRule type="expression" dxfId="322" priority="66">
      <formula>$F27="Fermeture"</formula>
    </cfRule>
  </conditionalFormatting>
  <conditionalFormatting sqref="A19:C22">
    <cfRule type="expression" dxfId="321" priority="71">
      <formula>$F19="Création"</formula>
    </cfRule>
    <cfRule type="expression" dxfId="320" priority="70">
      <formula>$F19="Modification"</formula>
    </cfRule>
    <cfRule type="expression" dxfId="319" priority="69">
      <formula>$F19="Fermeture"</formula>
    </cfRule>
  </conditionalFormatting>
  <conditionalFormatting sqref="A1:O9 A10:E10 K10:O11 A11:D11 A12:O12 G13:H13 A13:D16 J13:O16 G15 A17:O18 D19:O22 K23:O34 A35:O999">
    <cfRule type="expression" dxfId="318" priority="87">
      <formula>$F1="Création"</formula>
    </cfRule>
    <cfRule type="expression" dxfId="317" priority="86">
      <formula>$F1="Modification"</formula>
    </cfRule>
  </conditionalFormatting>
  <conditionalFormatting sqref="A1:O9 K10:O11 A12:O12 J13:O16 A17:O18 D19:O22 K23:O34 A35:O999 A10:E10 A11:D11 A13:D16 G13:H13 G15">
    <cfRule type="expression" dxfId="316" priority="85">
      <formula>$F1="Fermeture"</formula>
    </cfRule>
  </conditionalFormatting>
  <conditionalFormatting sqref="B23:F26">
    <cfRule type="expression" dxfId="315" priority="57">
      <formula>$F23="Création"</formula>
    </cfRule>
    <cfRule type="expression" dxfId="314" priority="55">
      <formula>$F23="Fermeture"</formula>
    </cfRule>
    <cfRule type="expression" dxfId="313" priority="56">
      <formula>$F23="Modification"</formula>
    </cfRule>
  </conditionalFormatting>
  <conditionalFormatting sqref="C27:F28">
    <cfRule type="expression" dxfId="312" priority="43">
      <formula>$F27="Création"</formula>
    </cfRule>
    <cfRule type="expression" dxfId="311" priority="42">
      <formula>$F27="Modification"</formula>
    </cfRule>
    <cfRule type="expression" dxfId="310" priority="41">
      <formula>$F27="Fermeture"</formula>
    </cfRule>
  </conditionalFormatting>
  <conditionalFormatting sqref="C30:F31">
    <cfRule type="expression" dxfId="309" priority="29">
      <formula>$F30="Création"</formula>
    </cfRule>
    <cfRule type="expression" dxfId="308" priority="28">
      <formula>$F30="Modification"</formula>
    </cfRule>
    <cfRule type="expression" dxfId="307" priority="27">
      <formula>$F30="Fermeture"</formula>
    </cfRule>
  </conditionalFormatting>
  <conditionalFormatting sqref="C33:F34">
    <cfRule type="expression" dxfId="306" priority="5">
      <formula>$F33="Fermeture"</formula>
    </cfRule>
    <cfRule type="expression" dxfId="305" priority="7">
      <formula>$F33="Création"</formula>
    </cfRule>
    <cfRule type="expression" dxfId="304" priority="6">
      <formula>$F33="Modification"</formula>
    </cfRule>
  </conditionalFormatting>
  <conditionalFormatting sqref="D1:E999">
    <cfRule type="expression" dxfId="303" priority="1">
      <formula>$C1="Option"</formula>
    </cfRule>
  </conditionalFormatting>
  <conditionalFormatting sqref="E13:F16">
    <cfRule type="expression" dxfId="302" priority="2">
      <formula>$F13="Fermeture"</formula>
    </cfRule>
    <cfRule type="expression" dxfId="301" priority="3">
      <formula>$F13="Modification"</formula>
    </cfRule>
    <cfRule type="expression" dxfId="300" priority="4">
      <formula>$F13="Création"</formula>
    </cfRule>
  </conditionalFormatting>
  <conditionalFormatting sqref="G1:N22 H23:N34 G35:N999">
    <cfRule type="expression" dxfId="299" priority="12">
      <formula>$C1="Option"</formula>
    </cfRule>
  </conditionalFormatting>
  <conditionalFormatting sqref="H23:J34">
    <cfRule type="expression" dxfId="298" priority="15">
      <formula>$F23="Création"</formula>
    </cfRule>
    <cfRule type="expression" dxfId="297" priority="14">
      <formula>$F23="Modification"</formula>
    </cfRule>
    <cfRule type="expression" dxfId="296" priority="13">
      <formula>$F23="Fermeture"</formula>
    </cfRule>
  </conditionalFormatting>
  <conditionalFormatting sqref="N1:N999">
    <cfRule type="expression" dxfId="295" priority="82">
      <formula>$M1="Porteuse"</formula>
    </cfRule>
  </conditionalFormatting>
  <dataValidations count="6">
    <dataValidation type="list" allowBlank="1" showInputMessage="1" showErrorMessage="1" sqref="F19:F300" xr:uid="{00000000-0002-0000-0300-000000000000}">
      <formula1>List_Statut</formula1>
    </dataValidation>
    <dataValidation type="list" allowBlank="1" showInputMessage="1" showErrorMessage="1" sqref="C19:C300" xr:uid="{00000000-0002-0000-0300-000001000000}">
      <formula1>"UE, ECUE, BLOC, OPTION, Parcours Pédagogique"</formula1>
    </dataValidation>
    <dataValidation type="list" allowBlank="1" showInputMessage="1" showErrorMessage="1" sqref="H19:H300" xr:uid="{00000000-0002-0000-0300-000002000000}">
      <formula1>List_CNU</formula1>
    </dataValidation>
    <dataValidation type="list" allowBlank="1" showInputMessage="1" showErrorMessage="1" sqref="M19:M300" xr:uid="{00000000-0002-0000-0300-000003000000}">
      <formula1>List_Mutualisation</formula1>
    </dataValidation>
    <dataValidation type="list" allowBlank="1" showInputMessage="1" showErrorMessage="1" sqref="E19:E300" xr:uid="{00000000-0002-0000-0300-000004000000}">
      <formula1>List_Type</formula1>
    </dataValidation>
    <dataValidation type="list" allowBlank="1" showInputMessage="1" showErrorMessage="1" sqref="L19:L300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V300"/>
  <sheetViews>
    <sheetView zoomScale="55" zoomScaleNormal="55" workbookViewId="0">
      <pane ySplit="18" topLeftCell="A19" activePane="bottomLeft" state="frozen"/>
      <selection activeCell="D25" sqref="D25"/>
      <selection pane="bottomLeft" activeCell="Q35" sqref="Q35"/>
    </sheetView>
  </sheetViews>
  <sheetFormatPr baseColWidth="10" defaultColWidth="11.453125" defaultRowHeight="14.5" x14ac:dyDescent="0.35"/>
  <cols>
    <col min="1" max="1" width="39" style="16" customWidth="1"/>
    <col min="2" max="2" width="50.54296875" style="16" customWidth="1"/>
    <col min="3" max="3" width="15.54296875" style="20" customWidth="1"/>
    <col min="4" max="4" width="20.81640625" style="16" customWidth="1"/>
    <col min="5" max="6" width="15.54296875" style="16" customWidth="1"/>
    <col min="7" max="7" width="22.54296875" style="16" customWidth="1"/>
    <col min="8" max="8" width="27.1796875" style="16" customWidth="1"/>
    <col min="9" max="9" width="35.453125" style="16" customWidth="1"/>
    <col min="10" max="10" width="25.81640625" style="16" customWidth="1"/>
    <col min="11" max="11" width="40.54296875" style="16" customWidth="1"/>
    <col min="12" max="12" width="31.54296875" style="16" customWidth="1"/>
    <col min="13" max="13" width="22.453125" style="16" customWidth="1"/>
    <col min="14" max="17" width="20.453125" style="16" customWidth="1"/>
    <col min="18" max="18" width="21.81640625" style="16" customWidth="1"/>
    <col min="19" max="19" width="20.54296875" style="16" customWidth="1"/>
    <col min="20" max="20" width="17.453125" style="16" customWidth="1"/>
    <col min="21" max="21" width="44" style="16" customWidth="1"/>
    <col min="22" max="22" width="49.54296875" style="16" customWidth="1"/>
  </cols>
  <sheetData>
    <row r="1" spans="1:21" x14ac:dyDescent="0.35">
      <c r="A1" s="135"/>
      <c r="B1" s="135"/>
      <c r="C1" s="135"/>
      <c r="D1" s="135"/>
      <c r="E1" s="135"/>
      <c r="F1" s="135"/>
      <c r="G1" s="135"/>
      <c r="H1" s="135"/>
      <c r="I1" s="135"/>
      <c r="J1" s="37"/>
    </row>
    <row r="2" spans="1:21" x14ac:dyDescent="0.35">
      <c r="A2" s="135"/>
      <c r="B2" s="135"/>
      <c r="C2" s="135"/>
      <c r="D2" s="135"/>
      <c r="E2" s="135"/>
      <c r="F2" s="135"/>
      <c r="G2" s="135"/>
      <c r="H2" s="135"/>
      <c r="I2" s="135"/>
      <c r="J2" s="37"/>
    </row>
    <row r="3" spans="1:21" x14ac:dyDescent="0.35">
      <c r="A3" s="135"/>
      <c r="B3" s="135"/>
      <c r="C3" s="135"/>
      <c r="D3" s="135"/>
      <c r="E3" s="135"/>
      <c r="F3" s="135"/>
      <c r="G3" s="135"/>
      <c r="H3" s="135"/>
      <c r="I3" s="135"/>
      <c r="J3" s="37"/>
    </row>
    <row r="4" spans="1:21" x14ac:dyDescent="0.35">
      <c r="A4" s="135"/>
      <c r="B4" s="135"/>
      <c r="C4" s="135"/>
      <c r="D4" s="135"/>
      <c r="E4" s="135"/>
      <c r="F4" s="135"/>
      <c r="G4" s="135"/>
      <c r="H4" s="135"/>
      <c r="I4" s="135"/>
      <c r="J4" s="37"/>
    </row>
    <row r="5" spans="1:21" x14ac:dyDescent="0.35">
      <c r="A5" s="135"/>
      <c r="B5" s="135"/>
      <c r="C5" s="135"/>
      <c r="D5" s="135"/>
      <c r="E5" s="135"/>
      <c r="F5" s="135"/>
      <c r="G5" s="135"/>
      <c r="H5" s="135"/>
      <c r="I5" s="135"/>
      <c r="J5" s="37"/>
    </row>
    <row r="6" spans="1:21" x14ac:dyDescent="0.35">
      <c r="A6" s="135"/>
      <c r="B6" s="135"/>
      <c r="C6" s="135"/>
      <c r="D6" s="135"/>
      <c r="E6" s="135"/>
      <c r="F6" s="135"/>
      <c r="G6" s="135"/>
      <c r="H6" s="135"/>
      <c r="I6" s="135"/>
      <c r="J6" s="37"/>
    </row>
    <row r="7" spans="1:21" ht="14.5" customHeight="1" x14ac:dyDescent="0.35">
      <c r="A7" s="178" t="s">
        <v>216</v>
      </c>
      <c r="B7" s="177" t="str">
        <f>'Fiche Générale'!B3</f>
        <v>Portail_ST</v>
      </c>
      <c r="C7" s="136" t="s">
        <v>251</v>
      </c>
      <c r="D7" s="136"/>
      <c r="E7" s="181" t="str">
        <f>'Fiche Générale'!B4</f>
        <v>Sciences et technologies</v>
      </c>
      <c r="F7" s="182"/>
      <c r="G7" s="136" t="s">
        <v>252</v>
      </c>
      <c r="H7" s="177" t="str">
        <f>'Fiche Générale'!B5</f>
        <v>SLSIT24</v>
      </c>
      <c r="I7" s="177"/>
      <c r="J7" s="38"/>
      <c r="K7" s="21"/>
    </row>
    <row r="8" spans="1:21" ht="14.5" customHeight="1" x14ac:dyDescent="0.35">
      <c r="A8" s="179"/>
      <c r="B8" s="177"/>
      <c r="C8" s="136"/>
      <c r="D8" s="136"/>
      <c r="E8" s="181"/>
      <c r="F8" s="182"/>
      <c r="G8" s="136"/>
      <c r="H8" s="177"/>
      <c r="I8" s="177"/>
      <c r="J8" s="38"/>
      <c r="K8" s="21"/>
    </row>
    <row r="9" spans="1:21" ht="14.5" customHeight="1" x14ac:dyDescent="0.35">
      <c r="A9" s="179"/>
      <c r="B9" s="177"/>
      <c r="C9" s="136"/>
      <c r="D9" s="136"/>
      <c r="E9" s="181"/>
      <c r="F9" s="182"/>
      <c r="G9" s="136"/>
      <c r="H9" s="177"/>
      <c r="I9" s="177"/>
      <c r="J9" s="38"/>
      <c r="K9" s="21"/>
    </row>
    <row r="10" spans="1:21" ht="14.5" customHeight="1" x14ac:dyDescent="0.35">
      <c r="A10" s="179"/>
      <c r="B10" s="177"/>
      <c r="C10" s="144" t="s">
        <v>219</v>
      </c>
      <c r="D10" s="144"/>
      <c r="E10" s="145" t="str">
        <f>'Fiche Générale'!B9</f>
        <v>Intelligence Artificielle</v>
      </c>
      <c r="F10" s="146"/>
      <c r="G10" s="146"/>
      <c r="H10" s="146"/>
      <c r="I10" s="147"/>
      <c r="J10" s="39"/>
      <c r="K10" s="21"/>
    </row>
    <row r="11" spans="1:21" ht="14.5" customHeight="1" x14ac:dyDescent="0.35">
      <c r="A11" s="180"/>
      <c r="B11" s="177"/>
      <c r="C11" s="144"/>
      <c r="D11" s="144"/>
      <c r="E11" s="148"/>
      <c r="F11" s="149"/>
      <c r="G11" s="149"/>
      <c r="H11" s="149"/>
      <c r="I11" s="150"/>
      <c r="J11" s="39"/>
      <c r="K11" s="21"/>
    </row>
    <row r="12" spans="1:21" x14ac:dyDescent="0.35">
      <c r="C12" s="16"/>
      <c r="I12" s="35"/>
      <c r="J12" s="35"/>
      <c r="M12" s="131" t="s">
        <v>253</v>
      </c>
      <c r="N12" s="132"/>
      <c r="O12" s="132"/>
      <c r="P12" s="132"/>
      <c r="Q12" s="183"/>
      <c r="R12" s="131" t="s">
        <v>254</v>
      </c>
      <c r="S12" s="132"/>
      <c r="T12" s="132"/>
      <c r="U12" s="183"/>
    </row>
    <row r="13" spans="1:21" x14ac:dyDescent="0.35">
      <c r="A13" s="191" t="s">
        <v>220</v>
      </c>
      <c r="B13" s="128" t="str">
        <f>'S5 Maquette'!B13:B14</f>
        <v>3 ème Année de Licence</v>
      </c>
      <c r="C13" s="128"/>
      <c r="D13" s="191" t="s">
        <v>255</v>
      </c>
      <c r="E13" s="128" t="str">
        <f>'S5 Maquette'!E13:F14</f>
        <v>SLIAR3</v>
      </c>
      <c r="F13" s="128"/>
      <c r="G13" s="128"/>
      <c r="I13" s="35"/>
      <c r="J13" s="35"/>
      <c r="M13" s="133"/>
      <c r="N13" s="134"/>
      <c r="O13" s="134"/>
      <c r="P13" s="134"/>
      <c r="Q13" s="184"/>
      <c r="R13" s="133"/>
      <c r="S13" s="134"/>
      <c r="T13" s="134"/>
      <c r="U13" s="184"/>
    </row>
    <row r="14" spans="1:21" x14ac:dyDescent="0.35">
      <c r="A14" s="192"/>
      <c r="B14" s="128"/>
      <c r="C14" s="128"/>
      <c r="D14" s="192"/>
      <c r="E14" s="128"/>
      <c r="F14" s="128"/>
      <c r="G14" s="128"/>
      <c r="I14" s="35"/>
      <c r="J14" s="35"/>
      <c r="M14" s="127" t="s">
        <v>256</v>
      </c>
      <c r="N14" s="131" t="s">
        <v>257</v>
      </c>
      <c r="O14" s="183"/>
      <c r="P14" s="185" t="s">
        <v>328</v>
      </c>
      <c r="Q14" s="186"/>
      <c r="R14" s="135"/>
      <c r="S14" s="195"/>
      <c r="T14" s="198"/>
      <c r="U14" s="191"/>
    </row>
    <row r="15" spans="1:21" x14ac:dyDescent="0.35">
      <c r="A15" s="191" t="s">
        <v>258</v>
      </c>
      <c r="B15" s="200" t="str">
        <f>'S5 Maquette'!B15:B16</f>
        <v>Semestre 5</v>
      </c>
      <c r="C15" s="125"/>
      <c r="D15" s="191" t="s">
        <v>259</v>
      </c>
      <c r="E15" s="128" t="str">
        <f>'S5 Maquette'!E15:F16</f>
        <v>SLS05IA</v>
      </c>
      <c r="F15" s="128"/>
      <c r="G15" s="128"/>
      <c r="I15" s="35"/>
      <c r="J15" s="35"/>
      <c r="M15" s="127"/>
      <c r="N15" s="193"/>
      <c r="O15" s="194"/>
      <c r="P15" s="187"/>
      <c r="Q15" s="188"/>
      <c r="R15" s="135"/>
      <c r="S15" s="196"/>
      <c r="T15" s="198"/>
      <c r="U15" s="199"/>
    </row>
    <row r="16" spans="1:21" x14ac:dyDescent="0.35">
      <c r="A16" s="192"/>
      <c r="B16" s="201"/>
      <c r="C16" s="126"/>
      <c r="D16" s="192"/>
      <c r="E16" s="128"/>
      <c r="F16" s="128"/>
      <c r="G16" s="128"/>
      <c r="I16" s="35"/>
      <c r="J16" s="35"/>
      <c r="M16" s="127"/>
      <c r="N16" s="193"/>
      <c r="O16" s="194"/>
      <c r="P16" s="187"/>
      <c r="Q16" s="188"/>
      <c r="R16" s="135"/>
      <c r="S16" s="196"/>
      <c r="T16" s="198"/>
      <c r="U16" s="199"/>
    </row>
    <row r="17" spans="1:22" x14ac:dyDescent="0.35">
      <c r="L17" s="17"/>
      <c r="M17" s="127"/>
      <c r="N17" s="133"/>
      <c r="O17" s="184"/>
      <c r="P17" s="189"/>
      <c r="Q17" s="190"/>
      <c r="R17" s="135"/>
      <c r="S17" s="197"/>
      <c r="T17" s="198"/>
      <c r="U17" s="192"/>
    </row>
    <row r="18" spans="1:22" ht="59.5" customHeight="1" x14ac:dyDescent="0.35">
      <c r="A18" s="3" t="s">
        <v>260</v>
      </c>
      <c r="B18" s="36" t="s">
        <v>261</v>
      </c>
      <c r="C18" s="3" t="s">
        <v>5</v>
      </c>
      <c r="D18" s="3" t="s">
        <v>262</v>
      </c>
      <c r="E18" s="3" t="s">
        <v>263</v>
      </c>
      <c r="F18" s="3" t="s">
        <v>264</v>
      </c>
      <c r="G18" s="3" t="s">
        <v>265</v>
      </c>
      <c r="H18" s="3" t="s">
        <v>266</v>
      </c>
      <c r="I18" s="3" t="s">
        <v>267</v>
      </c>
      <c r="J18" s="3" t="s">
        <v>268</v>
      </c>
      <c r="K18" s="3" t="s">
        <v>269</v>
      </c>
      <c r="L18" s="3" t="s">
        <v>270</v>
      </c>
      <c r="M18" s="3" t="s">
        <v>271</v>
      </c>
      <c r="N18" s="3" t="s">
        <v>261</v>
      </c>
      <c r="O18" s="3" t="s">
        <v>272</v>
      </c>
      <c r="P18" s="3" t="s">
        <v>273</v>
      </c>
      <c r="Q18" s="3" t="s">
        <v>274</v>
      </c>
      <c r="R18" s="3" t="s">
        <v>275</v>
      </c>
      <c r="S18" s="3" t="s">
        <v>261</v>
      </c>
      <c r="T18" s="3" t="s">
        <v>272</v>
      </c>
      <c r="U18" s="4" t="s">
        <v>276</v>
      </c>
      <c r="V18" s="4" t="s">
        <v>277</v>
      </c>
    </row>
    <row r="19" spans="1:22" s="82" customFormat="1" ht="30.75" customHeight="1" x14ac:dyDescent="0.35">
      <c r="A19" s="107" t="str">
        <f>'S5 Maquette'!B19</f>
        <v xml:space="preserve">UE Competences transversales 5 </v>
      </c>
      <c r="B19" s="108" t="str">
        <f>'S5 Maquette'!C19</f>
        <v>UE</v>
      </c>
      <c r="C19" s="109">
        <f>'S5 Maquette'!F19</f>
        <v>0</v>
      </c>
      <c r="D19" s="110"/>
      <c r="E19" s="110"/>
      <c r="F19" s="110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2"/>
    </row>
    <row r="20" spans="1:22" ht="30.75" customHeight="1" x14ac:dyDescent="0.35">
      <c r="A20" s="53" t="str">
        <f>'S5 Maquette'!B20</f>
        <v>Competences numeriques 3</v>
      </c>
      <c r="B20" s="54" t="str">
        <f>'S5 Maquette'!C20</f>
        <v>ECUE</v>
      </c>
      <c r="C20" s="59">
        <f>'S5 Maquette'!F20</f>
        <v>0</v>
      </c>
      <c r="D20" s="60"/>
      <c r="E20" s="60"/>
      <c r="F20" s="60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9"/>
    </row>
    <row r="21" spans="1:22" ht="30.75" customHeight="1" x14ac:dyDescent="0.35">
      <c r="A21" s="53" t="str">
        <f>'S5 Maquette'!B21</f>
        <v xml:space="preserve">Competences informationnelles 3 </v>
      </c>
      <c r="B21" s="54" t="str">
        <f>'S5 Maquette'!C21</f>
        <v>ECUE</v>
      </c>
      <c r="C21" s="59">
        <f>'S5 Maquette'!F21</f>
        <v>0</v>
      </c>
      <c r="D21" s="60"/>
      <c r="E21" s="60"/>
      <c r="F21" s="60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9"/>
    </row>
    <row r="22" spans="1:22" ht="30.75" customHeight="1" x14ac:dyDescent="0.35">
      <c r="A22" s="53" t="str">
        <f>'S5 Maquette'!B22</f>
        <v xml:space="preserve">Anglais 5 </v>
      </c>
      <c r="B22" s="54" t="str">
        <f>'S5 Maquette'!C22</f>
        <v>ECUE</v>
      </c>
      <c r="C22" s="59">
        <f>'S5 Maquette'!F22</f>
        <v>0</v>
      </c>
      <c r="D22" s="60"/>
      <c r="E22" s="60"/>
      <c r="F22" s="60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9"/>
    </row>
    <row r="23" spans="1:22" s="82" customFormat="1" ht="30.75" customHeight="1" x14ac:dyDescent="0.35">
      <c r="A23" s="102" t="str">
        <f>'S5 Maquette'!B23</f>
        <v>Apprentissage automatique</v>
      </c>
      <c r="B23" s="103" t="str">
        <f>'S5 Maquette'!C23</f>
        <v>UE</v>
      </c>
      <c r="C23" s="104"/>
      <c r="D23" s="80">
        <v>6</v>
      </c>
      <c r="E23" s="80" t="s">
        <v>278</v>
      </c>
      <c r="F23" s="80" t="s">
        <v>278</v>
      </c>
      <c r="G23" s="105" t="s">
        <v>279</v>
      </c>
      <c r="H23" s="105" t="s">
        <v>278</v>
      </c>
      <c r="I23" s="105" t="s">
        <v>278</v>
      </c>
      <c r="J23" s="105">
        <v>7</v>
      </c>
      <c r="K23" s="105"/>
      <c r="L23" s="105"/>
      <c r="M23" s="105"/>
      <c r="N23" s="105"/>
      <c r="O23" s="105"/>
      <c r="P23" s="105"/>
      <c r="Q23" s="105"/>
      <c r="R23" s="105"/>
      <c r="S23" s="105"/>
      <c r="T23" s="106"/>
      <c r="U23" s="105"/>
      <c r="V23" s="106"/>
    </row>
    <row r="24" spans="1:22" ht="30.75" customHeight="1" x14ac:dyDescent="0.35">
      <c r="A24" s="56" t="str">
        <f>'S5 Maquette'!B24</f>
        <v>Bases de l'apprentissage automatique</v>
      </c>
      <c r="B24" s="57" t="str">
        <f>'S5 Maquette'!C24</f>
        <v>ECUE</v>
      </c>
      <c r="C24" s="65"/>
      <c r="D24" s="64">
        <v>2</v>
      </c>
      <c r="E24" s="64" t="s">
        <v>278</v>
      </c>
      <c r="F24" s="64" t="s">
        <v>278</v>
      </c>
      <c r="G24" s="66" t="s">
        <v>279</v>
      </c>
      <c r="H24" s="66" t="s">
        <v>278</v>
      </c>
      <c r="I24" s="66" t="s">
        <v>278</v>
      </c>
      <c r="J24" s="66">
        <v>7</v>
      </c>
      <c r="K24" s="66" t="s">
        <v>10</v>
      </c>
      <c r="L24" s="66"/>
      <c r="M24" s="66">
        <v>2</v>
      </c>
      <c r="N24" s="66"/>
      <c r="O24" s="66"/>
      <c r="P24" s="66" t="s">
        <v>11</v>
      </c>
      <c r="Q24" s="66">
        <v>1.5</v>
      </c>
      <c r="R24" s="66" t="s">
        <v>20</v>
      </c>
      <c r="S24" s="66" t="s">
        <v>11</v>
      </c>
      <c r="T24" s="66" t="s">
        <v>280</v>
      </c>
      <c r="U24" s="66"/>
      <c r="V24" s="58" t="s">
        <v>281</v>
      </c>
    </row>
    <row r="25" spans="1:22" ht="30.75" customHeight="1" x14ac:dyDescent="0.35">
      <c r="A25" s="56" t="str">
        <f>'S5 Maquette'!B25</f>
        <v>Méthodes d'apprentissage</v>
      </c>
      <c r="B25" s="57" t="str">
        <f>'S5 Maquette'!C25</f>
        <v>ECUE</v>
      </c>
      <c r="C25" s="65">
        <f>'S5 Maquette'!F25</f>
        <v>0</v>
      </c>
      <c r="D25" s="64">
        <v>4</v>
      </c>
      <c r="E25" s="64" t="s">
        <v>278</v>
      </c>
      <c r="F25" s="64" t="s">
        <v>278</v>
      </c>
      <c r="G25" s="66" t="s">
        <v>279</v>
      </c>
      <c r="H25" s="66" t="s">
        <v>278</v>
      </c>
      <c r="I25" s="66" t="s">
        <v>278</v>
      </c>
      <c r="J25" s="66">
        <v>7</v>
      </c>
      <c r="K25" s="66" t="s">
        <v>10</v>
      </c>
      <c r="L25" s="66"/>
      <c r="M25" s="66">
        <v>2</v>
      </c>
      <c r="N25" s="66"/>
      <c r="O25" s="66"/>
      <c r="P25" s="66" t="s">
        <v>11</v>
      </c>
      <c r="Q25" s="66">
        <v>1.5</v>
      </c>
      <c r="R25" s="66" t="s">
        <v>20</v>
      </c>
      <c r="S25" s="66" t="s">
        <v>11</v>
      </c>
      <c r="T25" s="66" t="s">
        <v>280</v>
      </c>
      <c r="U25" s="66"/>
      <c r="V25" s="58" t="s">
        <v>281</v>
      </c>
    </row>
    <row r="26" spans="1:22" s="82" customFormat="1" ht="30.75" customHeight="1" x14ac:dyDescent="0.35">
      <c r="A26" s="102" t="str">
        <f>'S5 Maquette'!B26</f>
        <v>Gestion des données</v>
      </c>
      <c r="B26" s="103" t="str">
        <f>'S5 Maquette'!C26</f>
        <v>UE</v>
      </c>
      <c r="C26" s="104">
        <f>'S5 Maquette'!F26</f>
        <v>0</v>
      </c>
      <c r="D26" s="80">
        <v>6</v>
      </c>
      <c r="E26" s="80" t="s">
        <v>278</v>
      </c>
      <c r="F26" s="80" t="s">
        <v>278</v>
      </c>
      <c r="G26" s="105" t="s">
        <v>279</v>
      </c>
      <c r="H26" s="105" t="s">
        <v>278</v>
      </c>
      <c r="I26" s="105" t="s">
        <v>278</v>
      </c>
      <c r="J26" s="105">
        <v>7</v>
      </c>
      <c r="K26" s="105"/>
      <c r="L26" s="105"/>
      <c r="M26" s="105"/>
      <c r="N26" s="105"/>
      <c r="O26" s="105"/>
      <c r="P26" s="105"/>
      <c r="Q26" s="105"/>
      <c r="R26" s="105"/>
      <c r="S26" s="105"/>
      <c r="T26" s="106"/>
      <c r="U26" s="105"/>
      <c r="V26" s="106"/>
    </row>
    <row r="27" spans="1:22" ht="30.75" customHeight="1" x14ac:dyDescent="0.35">
      <c r="A27" s="43" t="str">
        <f>'S5 Maquette'!B27</f>
        <v>Introduction à l'informatique décisionnelle</v>
      </c>
      <c r="B27" s="43" t="str">
        <f>'S5 Maquette'!C27</f>
        <v>ECUE</v>
      </c>
      <c r="C27" s="42">
        <f>'S5 Maquette'!F27</f>
        <v>0</v>
      </c>
      <c r="D27" s="7">
        <v>3</v>
      </c>
      <c r="E27" s="64" t="s">
        <v>278</v>
      </c>
      <c r="F27" s="64" t="s">
        <v>278</v>
      </c>
      <c r="G27" s="66" t="s">
        <v>279</v>
      </c>
      <c r="H27" s="66" t="s">
        <v>278</v>
      </c>
      <c r="I27" s="66" t="s">
        <v>278</v>
      </c>
      <c r="J27" s="66">
        <v>7</v>
      </c>
      <c r="K27" s="66" t="s">
        <v>10</v>
      </c>
      <c r="L27" s="66"/>
      <c r="M27" s="66">
        <v>2</v>
      </c>
      <c r="N27" s="66"/>
      <c r="O27" s="66"/>
      <c r="P27" s="66" t="s">
        <v>11</v>
      </c>
      <c r="Q27" s="66">
        <v>1.5</v>
      </c>
      <c r="R27" s="66" t="s">
        <v>20</v>
      </c>
      <c r="S27" s="66" t="s">
        <v>11</v>
      </c>
      <c r="T27" s="66" t="s">
        <v>280</v>
      </c>
      <c r="U27" s="66"/>
      <c r="V27" s="58" t="s">
        <v>281</v>
      </c>
    </row>
    <row r="28" spans="1:22" ht="30.75" customHeight="1" x14ac:dyDescent="0.35">
      <c r="A28" s="43" t="str">
        <f>'S5 Maquette'!B28</f>
        <v>Introduction à la gestion des masses de données</v>
      </c>
      <c r="B28" s="43" t="str">
        <f>'S5 Maquette'!C28</f>
        <v>ECUE</v>
      </c>
      <c r="C28" s="42">
        <f>'S5 Maquette'!F28</f>
        <v>0</v>
      </c>
      <c r="D28" s="7">
        <v>3</v>
      </c>
      <c r="E28" s="64" t="s">
        <v>278</v>
      </c>
      <c r="F28" s="64" t="s">
        <v>278</v>
      </c>
      <c r="G28" s="66" t="s">
        <v>279</v>
      </c>
      <c r="H28" s="66" t="s">
        <v>278</v>
      </c>
      <c r="I28" s="66" t="s">
        <v>278</v>
      </c>
      <c r="J28" s="66">
        <v>7</v>
      </c>
      <c r="K28" s="66" t="s">
        <v>10</v>
      </c>
      <c r="L28" s="66"/>
      <c r="M28" s="66">
        <v>2</v>
      </c>
      <c r="N28" s="66"/>
      <c r="O28" s="66"/>
      <c r="P28" s="66" t="s">
        <v>11</v>
      </c>
      <c r="Q28" s="66">
        <v>1.5</v>
      </c>
      <c r="R28" s="66" t="s">
        <v>20</v>
      </c>
      <c r="S28" s="66" t="s">
        <v>11</v>
      </c>
      <c r="T28" s="66" t="s">
        <v>280</v>
      </c>
      <c r="U28" s="66"/>
      <c r="V28" s="58" t="s">
        <v>281</v>
      </c>
    </row>
    <row r="29" spans="1:22" s="82" customFormat="1" ht="30.75" customHeight="1" x14ac:dyDescent="0.35">
      <c r="A29" s="113" t="str">
        <f>'S5 Maquette'!B29</f>
        <v>Programmation</v>
      </c>
      <c r="B29" s="114" t="str">
        <f>'S5 Maquette'!C29</f>
        <v>UE</v>
      </c>
      <c r="C29" s="115">
        <f>'S5 Maquette'!F29</f>
        <v>0</v>
      </c>
      <c r="D29" s="91">
        <v>6</v>
      </c>
      <c r="E29" s="80" t="s">
        <v>278</v>
      </c>
      <c r="F29" s="80" t="s">
        <v>278</v>
      </c>
      <c r="G29" s="105" t="s">
        <v>279</v>
      </c>
      <c r="H29" s="105" t="s">
        <v>278</v>
      </c>
      <c r="I29" s="105" t="s">
        <v>278</v>
      </c>
      <c r="J29" s="105">
        <v>7</v>
      </c>
      <c r="K29" s="98"/>
      <c r="L29" s="98"/>
      <c r="M29" s="98"/>
      <c r="N29" s="98"/>
      <c r="O29" s="98"/>
      <c r="P29" s="66"/>
      <c r="Q29" s="98"/>
      <c r="R29" s="98"/>
      <c r="S29" s="98"/>
      <c r="T29" s="116"/>
      <c r="U29" s="98"/>
      <c r="V29" s="116"/>
    </row>
    <row r="30" spans="1:22" ht="30.75" customHeight="1" x14ac:dyDescent="0.35">
      <c r="A30" s="99" t="str">
        <f>'S5 Maquette'!B30</f>
        <v>Conception et programmation orientée objet</v>
      </c>
      <c r="B30" s="43" t="str">
        <f>'S5 Maquette'!C30</f>
        <v>ECUE</v>
      </c>
      <c r="C30" s="42">
        <f>'S5 Maquette'!F30</f>
        <v>0</v>
      </c>
      <c r="D30" s="7">
        <v>3</v>
      </c>
      <c r="E30" s="64" t="s">
        <v>278</v>
      </c>
      <c r="F30" s="64" t="s">
        <v>278</v>
      </c>
      <c r="G30" s="66" t="s">
        <v>279</v>
      </c>
      <c r="H30" s="66" t="s">
        <v>278</v>
      </c>
      <c r="I30" s="66" t="s">
        <v>278</v>
      </c>
      <c r="J30" s="66">
        <v>7</v>
      </c>
      <c r="K30" s="66" t="s">
        <v>10</v>
      </c>
      <c r="L30" s="66"/>
      <c r="M30" s="66">
        <v>2</v>
      </c>
      <c r="N30" s="66"/>
      <c r="O30" s="66"/>
      <c r="P30" s="66" t="s">
        <v>11</v>
      </c>
      <c r="Q30" s="66">
        <v>1.5</v>
      </c>
      <c r="R30" s="66" t="s">
        <v>20</v>
      </c>
      <c r="S30" s="66" t="s">
        <v>11</v>
      </c>
      <c r="T30" s="66" t="s">
        <v>280</v>
      </c>
      <c r="U30" s="66"/>
      <c r="V30" s="58" t="s">
        <v>281</v>
      </c>
    </row>
    <row r="31" spans="1:22" ht="30.75" customHeight="1" x14ac:dyDescent="0.35">
      <c r="A31" s="99" t="str">
        <f>'S5 Maquette'!B31</f>
        <v>Langage Python pour l'IA</v>
      </c>
      <c r="B31" s="43" t="str">
        <f>'S5 Maquette'!C31</f>
        <v>ECUE</v>
      </c>
      <c r="C31" s="42">
        <f>'S5 Maquette'!F31</f>
        <v>0</v>
      </c>
      <c r="D31" s="7">
        <v>3</v>
      </c>
      <c r="E31" s="64" t="s">
        <v>278</v>
      </c>
      <c r="F31" s="64" t="s">
        <v>278</v>
      </c>
      <c r="G31" s="66" t="s">
        <v>279</v>
      </c>
      <c r="H31" s="66" t="s">
        <v>278</v>
      </c>
      <c r="I31" s="66" t="s">
        <v>278</v>
      </c>
      <c r="J31" s="66">
        <v>7</v>
      </c>
      <c r="K31" s="66" t="s">
        <v>10</v>
      </c>
      <c r="L31" s="66"/>
      <c r="M31" s="66">
        <v>2</v>
      </c>
      <c r="N31" s="66"/>
      <c r="O31" s="66"/>
      <c r="P31" s="66" t="s">
        <v>11</v>
      </c>
      <c r="Q31" s="66">
        <v>1.5</v>
      </c>
      <c r="R31" s="66" t="s">
        <v>20</v>
      </c>
      <c r="S31" s="66" t="s">
        <v>11</v>
      </c>
      <c r="T31" s="66" t="s">
        <v>280</v>
      </c>
      <c r="U31" s="66"/>
      <c r="V31" s="58" t="s">
        <v>281</v>
      </c>
    </row>
    <row r="32" spans="1:22" s="82" customFormat="1" ht="30.75" customHeight="1" x14ac:dyDescent="0.35">
      <c r="A32" s="113" t="str">
        <f>'S5 Maquette'!B32</f>
        <v>Statistiques</v>
      </c>
      <c r="B32" s="114" t="str">
        <f>'S5 Maquette'!C32</f>
        <v>UE</v>
      </c>
      <c r="C32" s="115">
        <f>'S5 Maquette'!F32</f>
        <v>0</v>
      </c>
      <c r="D32" s="91">
        <v>6</v>
      </c>
      <c r="E32" s="80" t="s">
        <v>278</v>
      </c>
      <c r="F32" s="80" t="s">
        <v>278</v>
      </c>
      <c r="G32" s="105" t="s">
        <v>279</v>
      </c>
      <c r="H32" s="105" t="s">
        <v>278</v>
      </c>
      <c r="I32" s="105" t="s">
        <v>278</v>
      </c>
      <c r="J32" s="105">
        <v>7</v>
      </c>
      <c r="K32" s="98"/>
      <c r="L32" s="98"/>
      <c r="M32" s="98"/>
      <c r="N32" s="98"/>
      <c r="O32" s="98"/>
      <c r="P32" s="98"/>
      <c r="Q32" s="98"/>
      <c r="R32" s="98"/>
      <c r="S32" s="98"/>
      <c r="T32" s="116"/>
      <c r="U32" s="98"/>
      <c r="V32" s="116"/>
    </row>
    <row r="33" spans="1:22" ht="30.75" customHeight="1" x14ac:dyDescent="0.35">
      <c r="A33" s="99" t="str">
        <f>'S5 Maquette'!B33</f>
        <v>Langage R pour l'IA</v>
      </c>
      <c r="B33" s="43" t="str">
        <f>'S5 Maquette'!C33</f>
        <v>ECUE</v>
      </c>
      <c r="C33" s="42">
        <f>'S5 Maquette'!F33</f>
        <v>0</v>
      </c>
      <c r="D33" s="7">
        <v>3</v>
      </c>
      <c r="E33" s="64" t="s">
        <v>278</v>
      </c>
      <c r="F33" s="64" t="s">
        <v>278</v>
      </c>
      <c r="G33" s="66" t="s">
        <v>279</v>
      </c>
      <c r="H33" s="66" t="s">
        <v>278</v>
      </c>
      <c r="I33" s="66" t="s">
        <v>278</v>
      </c>
      <c r="J33" s="66">
        <v>7</v>
      </c>
      <c r="K33" s="66" t="s">
        <v>10</v>
      </c>
      <c r="L33" s="66"/>
      <c r="M33" s="66">
        <v>2</v>
      </c>
      <c r="N33" s="66"/>
      <c r="O33" s="66"/>
      <c r="P33" s="66" t="s">
        <v>11</v>
      </c>
      <c r="Q33" s="66">
        <v>1.5</v>
      </c>
      <c r="R33" s="66" t="s">
        <v>20</v>
      </c>
      <c r="S33" s="66" t="s">
        <v>11</v>
      </c>
      <c r="T33" s="66" t="s">
        <v>280</v>
      </c>
      <c r="U33" s="66"/>
      <c r="V33" s="58" t="s">
        <v>281</v>
      </c>
    </row>
    <row r="34" spans="1:22" ht="30.75" customHeight="1" x14ac:dyDescent="0.35">
      <c r="A34" s="99" t="str">
        <f>'S5 Maquette'!B34</f>
        <v>Statistiques pour l'IA</v>
      </c>
      <c r="B34" s="43" t="str">
        <f>'S5 Maquette'!C34</f>
        <v>ECUE</v>
      </c>
      <c r="C34" s="42">
        <f>'S5 Maquette'!F34</f>
        <v>0</v>
      </c>
      <c r="D34" s="7">
        <v>3</v>
      </c>
      <c r="E34" s="64" t="s">
        <v>278</v>
      </c>
      <c r="F34" s="64" t="s">
        <v>278</v>
      </c>
      <c r="G34" s="66" t="s">
        <v>279</v>
      </c>
      <c r="H34" s="66" t="s">
        <v>278</v>
      </c>
      <c r="I34" s="66" t="s">
        <v>278</v>
      </c>
      <c r="J34" s="66">
        <v>7</v>
      </c>
      <c r="K34" s="66" t="s">
        <v>10</v>
      </c>
      <c r="L34" s="66"/>
      <c r="M34" s="66">
        <v>2</v>
      </c>
      <c r="N34" s="66"/>
      <c r="O34" s="66"/>
      <c r="P34" s="66" t="s">
        <v>11</v>
      </c>
      <c r="Q34" s="66">
        <v>1.5</v>
      </c>
      <c r="R34" s="66" t="s">
        <v>20</v>
      </c>
      <c r="S34" s="66" t="s">
        <v>11</v>
      </c>
      <c r="T34" s="66" t="s">
        <v>280</v>
      </c>
      <c r="U34" s="66"/>
      <c r="V34" s="58" t="s">
        <v>281</v>
      </c>
    </row>
    <row r="35" spans="1:22" ht="30.75" customHeight="1" x14ac:dyDescent="0.35">
      <c r="A35" s="43" t="str">
        <f>'S5 Maquette'!B35</f>
        <v>UE Stage</v>
      </c>
      <c r="B35" s="43" t="str">
        <f>'S5 Maquette'!C35</f>
        <v>UE</v>
      </c>
      <c r="C35" s="42" t="str">
        <f>'S5 Maquette'!F35</f>
        <v>Création</v>
      </c>
      <c r="D35" s="7"/>
      <c r="E35" s="7"/>
      <c r="F35" s="7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5"/>
    </row>
    <row r="36" spans="1:22" ht="30.75" customHeight="1" x14ac:dyDescent="0.35">
      <c r="A36" s="43">
        <f>'S5 Maquette'!B36</f>
        <v>0</v>
      </c>
      <c r="B36" s="43">
        <f>'S5 Maquette'!C36</f>
        <v>0</v>
      </c>
      <c r="C36" s="42">
        <f>'S5 Maquette'!F36</f>
        <v>0</v>
      </c>
      <c r="D36" s="7"/>
      <c r="E36" s="7"/>
      <c r="F36" s="7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5"/>
    </row>
    <row r="37" spans="1:22" ht="30.75" customHeight="1" x14ac:dyDescent="0.35">
      <c r="A37" s="43">
        <f>'S5 Maquette'!B37</f>
        <v>0</v>
      </c>
      <c r="B37" s="43">
        <f>'S5 Maquette'!C37</f>
        <v>0</v>
      </c>
      <c r="C37" s="42">
        <f>'S5 Maquette'!F37</f>
        <v>0</v>
      </c>
      <c r="D37" s="7"/>
      <c r="E37" s="7"/>
      <c r="F37" s="7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5"/>
    </row>
    <row r="38" spans="1:22" ht="30.75" customHeight="1" x14ac:dyDescent="0.35">
      <c r="A38" s="43">
        <f>'S5 Maquette'!B38</f>
        <v>0</v>
      </c>
      <c r="B38" s="43">
        <f>'S5 Maquette'!C38</f>
        <v>0</v>
      </c>
      <c r="C38" s="42">
        <f>'S5 Maquette'!F38</f>
        <v>0</v>
      </c>
      <c r="D38" s="7"/>
      <c r="E38" s="7"/>
      <c r="F38" s="7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5"/>
    </row>
    <row r="39" spans="1:22" ht="30.75" customHeight="1" x14ac:dyDescent="0.35">
      <c r="A39" s="43">
        <f>'S5 Maquette'!B39</f>
        <v>0</v>
      </c>
      <c r="B39" s="43">
        <f>'S5 Maquette'!C39</f>
        <v>0</v>
      </c>
      <c r="C39" s="42">
        <f>'S5 Maquette'!F39</f>
        <v>0</v>
      </c>
      <c r="D39" s="7"/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5"/>
    </row>
    <row r="40" spans="1:22" ht="30.75" customHeight="1" x14ac:dyDescent="0.35">
      <c r="A40" s="43">
        <f>'S5 Maquette'!B40</f>
        <v>0</v>
      </c>
      <c r="B40" s="43">
        <f>'S5 Maquette'!C40</f>
        <v>0</v>
      </c>
      <c r="C40" s="42">
        <f>'S5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5"/>
    </row>
    <row r="41" spans="1:22" ht="30.75" customHeight="1" x14ac:dyDescent="0.35">
      <c r="A41" s="43">
        <f>'S5 Maquette'!B41</f>
        <v>0</v>
      </c>
      <c r="B41" s="43">
        <f>'S5 Maquette'!C41</f>
        <v>0</v>
      </c>
      <c r="C41" s="42">
        <f>'S5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5"/>
    </row>
    <row r="42" spans="1:22" ht="30.75" customHeight="1" x14ac:dyDescent="0.35">
      <c r="A42" s="43">
        <f>'S5 Maquette'!B42</f>
        <v>0</v>
      </c>
      <c r="B42" s="43">
        <f>'S5 Maquette'!C42</f>
        <v>0</v>
      </c>
      <c r="C42" s="42">
        <f>'S5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5"/>
    </row>
    <row r="43" spans="1:22" ht="30.75" customHeight="1" x14ac:dyDescent="0.35">
      <c r="A43" s="43">
        <f>'S5 Maquette'!B43</f>
        <v>0</v>
      </c>
      <c r="B43" s="43">
        <f>'S5 Maquette'!C43</f>
        <v>0</v>
      </c>
      <c r="C43" s="42">
        <f>'S5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5"/>
    </row>
    <row r="44" spans="1:22" ht="30.75" customHeight="1" x14ac:dyDescent="0.35">
      <c r="A44" s="43">
        <f>'S5 Maquette'!B44</f>
        <v>0</v>
      </c>
      <c r="B44" s="43">
        <f>'S5 Maquette'!C44</f>
        <v>0</v>
      </c>
      <c r="C44" s="42">
        <f>'S5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5"/>
    </row>
    <row r="45" spans="1:22" ht="30.75" customHeight="1" x14ac:dyDescent="0.35">
      <c r="A45" s="43">
        <f>'S5 Maquette'!B45</f>
        <v>0</v>
      </c>
      <c r="B45" s="43">
        <f>'S5 Maquette'!C45</f>
        <v>0</v>
      </c>
      <c r="C45" s="42">
        <f>'S5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5"/>
    </row>
    <row r="46" spans="1:22" ht="30.75" customHeight="1" x14ac:dyDescent="0.35">
      <c r="A46" s="43">
        <f>'S5 Maquette'!B46</f>
        <v>0</v>
      </c>
      <c r="B46" s="43">
        <f>'S5 Maquette'!C46</f>
        <v>0</v>
      </c>
      <c r="C46" s="42">
        <f>'S5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5"/>
    </row>
    <row r="47" spans="1:22" ht="30.75" customHeight="1" x14ac:dyDescent="0.35">
      <c r="A47" s="43">
        <f>'S5 Maquette'!B47</f>
        <v>0</v>
      </c>
      <c r="B47" s="43">
        <f>'S5 Maquette'!C47</f>
        <v>0</v>
      </c>
      <c r="C47" s="42">
        <f>'S5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5"/>
    </row>
    <row r="48" spans="1:22" ht="30.75" customHeight="1" x14ac:dyDescent="0.35">
      <c r="A48" s="43">
        <f>'S5 Maquette'!B48</f>
        <v>0</v>
      </c>
      <c r="B48" s="43">
        <f>'S5 Maquette'!C48</f>
        <v>0</v>
      </c>
      <c r="C48" s="42">
        <f>'S5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5"/>
    </row>
    <row r="49" spans="1:22" ht="30.75" customHeight="1" x14ac:dyDescent="0.35">
      <c r="A49" s="43">
        <f>'S5 Maquette'!B49</f>
        <v>0</v>
      </c>
      <c r="B49" s="43">
        <f>'S5 Maquette'!C49</f>
        <v>0</v>
      </c>
      <c r="C49" s="42">
        <f>'S5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5"/>
    </row>
    <row r="50" spans="1:22" ht="30.75" customHeight="1" x14ac:dyDescent="0.35">
      <c r="A50" s="43">
        <f>'S5 Maquette'!B50</f>
        <v>0</v>
      </c>
      <c r="B50" s="43">
        <f>'S5 Maquette'!C50</f>
        <v>0</v>
      </c>
      <c r="C50" s="42">
        <f>'S5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5"/>
    </row>
    <row r="51" spans="1:22" ht="30.75" customHeight="1" x14ac:dyDescent="0.35">
      <c r="A51" s="43">
        <f>'S5 Maquette'!B51</f>
        <v>0</v>
      </c>
      <c r="B51" s="43">
        <f>'S5 Maquette'!C51</f>
        <v>0</v>
      </c>
      <c r="C51" s="42">
        <f>'S5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5"/>
    </row>
    <row r="52" spans="1:22" ht="30.75" customHeight="1" x14ac:dyDescent="0.35">
      <c r="A52" s="43">
        <f>'S5 Maquette'!B52</f>
        <v>0</v>
      </c>
      <c r="B52" s="43">
        <f>'S5 Maquette'!C52</f>
        <v>0</v>
      </c>
      <c r="C52" s="42">
        <f>'S5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5"/>
    </row>
    <row r="53" spans="1:22" ht="30.75" customHeight="1" x14ac:dyDescent="0.35">
      <c r="A53" s="43">
        <f>'S5 Maquette'!B53</f>
        <v>0</v>
      </c>
      <c r="B53" s="43">
        <f>'S5 Maquette'!C53</f>
        <v>0</v>
      </c>
      <c r="C53" s="42">
        <f>'S5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5"/>
    </row>
    <row r="54" spans="1:22" ht="30.75" customHeight="1" x14ac:dyDescent="0.35">
      <c r="A54" s="43">
        <f>'S5 Maquette'!B54</f>
        <v>0</v>
      </c>
      <c r="B54" s="43">
        <f>'S5 Maquette'!C54</f>
        <v>0</v>
      </c>
      <c r="C54" s="42">
        <f>'S5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5"/>
    </row>
    <row r="55" spans="1:22" ht="30.75" customHeight="1" x14ac:dyDescent="0.35">
      <c r="A55" s="43">
        <f>'S5 Maquette'!B55</f>
        <v>0</v>
      </c>
      <c r="B55" s="43">
        <f>'S5 Maquette'!C55</f>
        <v>0</v>
      </c>
      <c r="C55" s="42">
        <f>'S5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5"/>
    </row>
    <row r="56" spans="1:22" ht="30.75" customHeight="1" x14ac:dyDescent="0.35">
      <c r="A56" s="43">
        <f>'S5 Maquette'!B56</f>
        <v>0</v>
      </c>
      <c r="B56" s="43">
        <f>'S5 Maquette'!C56</f>
        <v>0</v>
      </c>
      <c r="C56" s="42">
        <f>'S5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5"/>
    </row>
    <row r="57" spans="1:22" ht="30.75" customHeight="1" x14ac:dyDescent="0.35">
      <c r="A57" s="43">
        <f>'S5 Maquette'!B57</f>
        <v>0</v>
      </c>
      <c r="B57" s="43">
        <f>'S5 Maquette'!C57</f>
        <v>0</v>
      </c>
      <c r="C57" s="42">
        <f>'S5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5"/>
    </row>
    <row r="58" spans="1:22" ht="30.75" customHeight="1" x14ac:dyDescent="0.35">
      <c r="A58" s="43">
        <f>'S5 Maquette'!B58</f>
        <v>0</v>
      </c>
      <c r="B58" s="43">
        <f>'S5 Maquette'!C58</f>
        <v>0</v>
      </c>
      <c r="C58" s="42">
        <f>'S5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5"/>
    </row>
    <row r="59" spans="1:22" ht="30.75" customHeight="1" x14ac:dyDescent="0.35">
      <c r="A59" s="43">
        <f>'S5 Maquette'!B59</f>
        <v>0</v>
      </c>
      <c r="B59" s="43">
        <f>'S5 Maquette'!C59</f>
        <v>0</v>
      </c>
      <c r="C59" s="42">
        <f>'S5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5"/>
    </row>
    <row r="60" spans="1:22" ht="30.75" customHeight="1" x14ac:dyDescent="0.35">
      <c r="A60" s="43">
        <f>'S5 Maquette'!B60</f>
        <v>0</v>
      </c>
      <c r="B60" s="43">
        <f>'S5 Maquette'!C60</f>
        <v>0</v>
      </c>
      <c r="C60" s="42">
        <f>'S5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5"/>
    </row>
    <row r="61" spans="1:22" ht="30.75" customHeight="1" x14ac:dyDescent="0.35">
      <c r="A61" s="43">
        <f>'S5 Maquette'!B61</f>
        <v>0</v>
      </c>
      <c r="B61" s="43">
        <f>'S5 Maquette'!C61</f>
        <v>0</v>
      </c>
      <c r="C61" s="42">
        <f>'S5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5"/>
    </row>
    <row r="62" spans="1:22" ht="30.75" customHeight="1" x14ac:dyDescent="0.35">
      <c r="A62" s="43">
        <f>'S5 Maquette'!B62</f>
        <v>0</v>
      </c>
      <c r="B62" s="43">
        <f>'S5 Maquette'!C62</f>
        <v>0</v>
      </c>
      <c r="C62" s="42">
        <f>'S5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5"/>
    </row>
    <row r="63" spans="1:22" ht="30.75" customHeight="1" x14ac:dyDescent="0.35">
      <c r="A63" s="43">
        <f>'S5 Maquette'!B63</f>
        <v>0</v>
      </c>
      <c r="B63" s="43">
        <f>'S5 Maquette'!C63</f>
        <v>0</v>
      </c>
      <c r="C63" s="42">
        <f>'S5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5"/>
    </row>
    <row r="64" spans="1:22" ht="30.75" customHeight="1" x14ac:dyDescent="0.35">
      <c r="A64" s="43">
        <f>'S5 Maquette'!B64</f>
        <v>0</v>
      </c>
      <c r="B64" s="43">
        <f>'S5 Maquette'!C64</f>
        <v>0</v>
      </c>
      <c r="C64" s="42">
        <f>'S5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5"/>
    </row>
    <row r="65" spans="1:22" ht="30.75" customHeight="1" x14ac:dyDescent="0.35">
      <c r="A65" s="43">
        <f>'S5 Maquette'!B65</f>
        <v>0</v>
      </c>
      <c r="B65" s="43">
        <f>'S5 Maquette'!C65</f>
        <v>0</v>
      </c>
      <c r="C65" s="42">
        <f>'S5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5"/>
    </row>
    <row r="66" spans="1:22" ht="30.75" customHeight="1" x14ac:dyDescent="0.35">
      <c r="A66" s="43">
        <f>'S5 Maquette'!B66</f>
        <v>0</v>
      </c>
      <c r="B66" s="43">
        <f>'S5 Maquette'!C66</f>
        <v>0</v>
      </c>
      <c r="C66" s="42">
        <f>'S5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5"/>
    </row>
    <row r="67" spans="1:22" ht="30.75" customHeight="1" x14ac:dyDescent="0.35">
      <c r="A67" s="43">
        <f>'S5 Maquette'!B67</f>
        <v>0</v>
      </c>
      <c r="B67" s="43">
        <f>'S5 Maquette'!C67</f>
        <v>0</v>
      </c>
      <c r="C67" s="42">
        <f>'S5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5"/>
    </row>
    <row r="68" spans="1:22" ht="30.75" customHeight="1" x14ac:dyDescent="0.35">
      <c r="A68" s="43">
        <f>'S5 Maquette'!B68</f>
        <v>0</v>
      </c>
      <c r="B68" s="43">
        <f>'S5 Maquette'!C68</f>
        <v>0</v>
      </c>
      <c r="C68" s="42">
        <f>'S5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5"/>
    </row>
    <row r="69" spans="1:22" ht="30.75" customHeight="1" x14ac:dyDescent="0.35">
      <c r="A69" s="43">
        <f>'S5 Maquette'!B69</f>
        <v>0</v>
      </c>
      <c r="B69" s="43">
        <f>'S5 Maquette'!C69</f>
        <v>0</v>
      </c>
      <c r="C69" s="42">
        <f>'S5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5"/>
    </row>
    <row r="70" spans="1:22" ht="30.75" customHeight="1" x14ac:dyDescent="0.35">
      <c r="A70" s="43">
        <f>'S5 Maquette'!B70</f>
        <v>0</v>
      </c>
      <c r="B70" s="43">
        <f>'S5 Maquette'!C70</f>
        <v>0</v>
      </c>
      <c r="C70" s="42">
        <f>'S5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5"/>
    </row>
    <row r="71" spans="1:22" ht="30.75" customHeight="1" x14ac:dyDescent="0.35">
      <c r="A71" s="43">
        <f>'S5 Maquette'!B71</f>
        <v>0</v>
      </c>
      <c r="B71" s="43">
        <f>'S5 Maquette'!C71</f>
        <v>0</v>
      </c>
      <c r="C71" s="42">
        <f>'S5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5"/>
    </row>
    <row r="72" spans="1:22" ht="30.75" customHeight="1" x14ac:dyDescent="0.35">
      <c r="A72" s="43">
        <f>'S5 Maquette'!B72</f>
        <v>0</v>
      </c>
      <c r="B72" s="43">
        <f>'S5 Maquette'!C72</f>
        <v>0</v>
      </c>
      <c r="C72" s="42">
        <f>'S5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5"/>
    </row>
    <row r="73" spans="1:22" ht="30.75" customHeight="1" x14ac:dyDescent="0.35">
      <c r="A73" s="43">
        <f>'S5 Maquette'!B73</f>
        <v>0</v>
      </c>
      <c r="B73" s="43">
        <f>'S5 Maquette'!C73</f>
        <v>0</v>
      </c>
      <c r="C73" s="42">
        <f>'S5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5"/>
    </row>
    <row r="74" spans="1:22" ht="30.75" customHeight="1" x14ac:dyDescent="0.35">
      <c r="A74" s="43">
        <f>'S5 Maquette'!B74</f>
        <v>0</v>
      </c>
      <c r="B74" s="43">
        <f>'S5 Maquette'!C74</f>
        <v>0</v>
      </c>
      <c r="C74" s="42">
        <f>'S5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5"/>
    </row>
    <row r="75" spans="1:22" ht="30.75" customHeight="1" x14ac:dyDescent="0.35">
      <c r="A75" s="43">
        <f>'S5 Maquette'!B75</f>
        <v>0</v>
      </c>
      <c r="B75" s="43">
        <f>'S5 Maquette'!C75</f>
        <v>0</v>
      </c>
      <c r="C75" s="42">
        <f>'S5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5"/>
    </row>
    <row r="76" spans="1:22" ht="30.75" customHeight="1" x14ac:dyDescent="0.35">
      <c r="A76" s="43">
        <f>'S5 Maquette'!B76</f>
        <v>0</v>
      </c>
      <c r="B76" s="43">
        <f>'S5 Maquette'!C76</f>
        <v>0</v>
      </c>
      <c r="C76" s="42">
        <f>'S5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5"/>
    </row>
    <row r="77" spans="1:22" ht="30.75" customHeight="1" x14ac:dyDescent="0.35">
      <c r="A77" s="43">
        <f>'S5 Maquette'!B77</f>
        <v>0</v>
      </c>
      <c r="B77" s="43">
        <f>'S5 Maquette'!C77</f>
        <v>0</v>
      </c>
      <c r="C77" s="42">
        <f>'S5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5"/>
    </row>
    <row r="78" spans="1:22" ht="30.75" customHeight="1" x14ac:dyDescent="0.35">
      <c r="A78" s="43">
        <f>'S5 Maquette'!B78</f>
        <v>0</v>
      </c>
      <c r="B78" s="43">
        <f>'S5 Maquette'!C78</f>
        <v>0</v>
      </c>
      <c r="C78" s="42">
        <f>'S5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5"/>
    </row>
    <row r="79" spans="1:22" ht="30.75" customHeight="1" x14ac:dyDescent="0.35">
      <c r="A79" s="43">
        <f>'S5 Maquette'!B79</f>
        <v>0</v>
      </c>
      <c r="B79" s="43">
        <f>'S5 Maquette'!C79</f>
        <v>0</v>
      </c>
      <c r="C79" s="42">
        <f>'S5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5"/>
    </row>
    <row r="80" spans="1:22" ht="30.75" customHeight="1" x14ac:dyDescent="0.35">
      <c r="A80" s="43">
        <f>'S5 Maquette'!B80</f>
        <v>0</v>
      </c>
      <c r="B80" s="43">
        <f>'S5 Maquette'!C80</f>
        <v>0</v>
      </c>
      <c r="C80" s="42">
        <f>'S5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5"/>
    </row>
    <row r="81" spans="1:22" ht="30.75" customHeight="1" x14ac:dyDescent="0.35">
      <c r="A81" s="43">
        <f>'S5 Maquette'!B81</f>
        <v>0</v>
      </c>
      <c r="B81" s="43">
        <f>'S5 Maquette'!C81</f>
        <v>0</v>
      </c>
      <c r="C81" s="42">
        <f>'S5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5"/>
    </row>
    <row r="82" spans="1:22" ht="30.75" customHeight="1" x14ac:dyDescent="0.35">
      <c r="A82" s="43">
        <f>'S5 Maquette'!B82</f>
        <v>0</v>
      </c>
      <c r="B82" s="43">
        <f>'S5 Maquette'!C82</f>
        <v>0</v>
      </c>
      <c r="C82" s="42">
        <f>'S5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5"/>
    </row>
    <row r="83" spans="1:22" ht="30.75" customHeight="1" x14ac:dyDescent="0.35">
      <c r="A83" s="43">
        <f>'S5 Maquette'!B83</f>
        <v>0</v>
      </c>
      <c r="B83" s="43">
        <f>'S5 Maquette'!C83</f>
        <v>0</v>
      </c>
      <c r="C83" s="42">
        <f>'S5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5"/>
    </row>
    <row r="84" spans="1:22" ht="30.75" customHeight="1" x14ac:dyDescent="0.35">
      <c r="A84" s="43">
        <f>'S5 Maquette'!B84</f>
        <v>0</v>
      </c>
      <c r="B84" s="43">
        <f>'S5 Maquette'!C84</f>
        <v>0</v>
      </c>
      <c r="C84" s="42">
        <f>'S5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5"/>
    </row>
    <row r="85" spans="1:22" ht="30.75" customHeight="1" x14ac:dyDescent="0.35">
      <c r="A85" s="43">
        <f>'S5 Maquette'!B85</f>
        <v>0</v>
      </c>
      <c r="B85" s="43">
        <f>'S5 Maquette'!C85</f>
        <v>0</v>
      </c>
      <c r="C85" s="42">
        <f>'S5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5"/>
    </row>
    <row r="86" spans="1:22" ht="30.75" customHeight="1" x14ac:dyDescent="0.35">
      <c r="A86" s="43">
        <f>'S5 Maquette'!B86</f>
        <v>0</v>
      </c>
      <c r="B86" s="43">
        <f>'S5 Maquette'!C86</f>
        <v>0</v>
      </c>
      <c r="C86" s="42">
        <f>'S5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5"/>
    </row>
    <row r="87" spans="1:22" ht="30.75" customHeight="1" x14ac:dyDescent="0.35">
      <c r="A87" s="43">
        <f>'S5 Maquette'!B87</f>
        <v>0</v>
      </c>
      <c r="B87" s="43">
        <f>'S5 Maquette'!C87</f>
        <v>0</v>
      </c>
      <c r="C87" s="42">
        <f>'S5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5"/>
    </row>
    <row r="88" spans="1:22" ht="30.75" customHeight="1" x14ac:dyDescent="0.35">
      <c r="A88" s="43">
        <f>'S5 Maquette'!B88</f>
        <v>0</v>
      </c>
      <c r="B88" s="43">
        <f>'S5 Maquette'!C88</f>
        <v>0</v>
      </c>
      <c r="C88" s="42">
        <f>'S5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5"/>
    </row>
    <row r="89" spans="1:22" ht="30.75" customHeight="1" x14ac:dyDescent="0.35">
      <c r="A89" s="43">
        <f>'S5 Maquette'!B89</f>
        <v>0</v>
      </c>
      <c r="B89" s="43">
        <f>'S5 Maquette'!C89</f>
        <v>0</v>
      </c>
      <c r="C89" s="42">
        <f>'S5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5"/>
    </row>
    <row r="90" spans="1:22" ht="30.75" customHeight="1" x14ac:dyDescent="0.35">
      <c r="A90" s="43">
        <f>'S5 Maquette'!B90</f>
        <v>0</v>
      </c>
      <c r="B90" s="43">
        <f>'S5 Maquette'!C90</f>
        <v>0</v>
      </c>
      <c r="C90" s="42">
        <f>'S5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5"/>
    </row>
    <row r="91" spans="1:22" ht="30.75" customHeight="1" x14ac:dyDescent="0.35">
      <c r="A91" s="43">
        <f>'S5 Maquette'!B91</f>
        <v>0</v>
      </c>
      <c r="B91" s="43">
        <f>'S5 Maquette'!C91</f>
        <v>0</v>
      </c>
      <c r="C91" s="42">
        <f>'S5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5"/>
    </row>
    <row r="92" spans="1:22" ht="30.75" customHeight="1" x14ac:dyDescent="0.35">
      <c r="A92" s="43">
        <f>'S5 Maquette'!B92</f>
        <v>0</v>
      </c>
      <c r="B92" s="43">
        <f>'S5 Maquette'!C92</f>
        <v>0</v>
      </c>
      <c r="C92" s="42">
        <f>'S5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5"/>
    </row>
    <row r="93" spans="1:22" ht="30.75" customHeight="1" x14ac:dyDescent="0.35">
      <c r="A93" s="43">
        <f>'S5 Maquette'!B93</f>
        <v>0</v>
      </c>
      <c r="B93" s="43">
        <f>'S5 Maquette'!C93</f>
        <v>0</v>
      </c>
      <c r="C93" s="42">
        <f>'S5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5"/>
    </row>
    <row r="94" spans="1:22" ht="30.75" customHeight="1" x14ac:dyDescent="0.35">
      <c r="A94" s="43">
        <f>'S5 Maquette'!B94</f>
        <v>0</v>
      </c>
      <c r="B94" s="43">
        <f>'S5 Maquette'!C94</f>
        <v>0</v>
      </c>
      <c r="C94" s="42">
        <f>'S5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5"/>
    </row>
    <row r="95" spans="1:22" ht="30.75" customHeight="1" x14ac:dyDescent="0.35">
      <c r="A95" s="43">
        <f>'S5 Maquette'!B95</f>
        <v>0</v>
      </c>
      <c r="B95" s="43">
        <f>'S5 Maquette'!C95</f>
        <v>0</v>
      </c>
      <c r="C95" s="42">
        <f>'S5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5"/>
    </row>
    <row r="96" spans="1:22" ht="30.75" customHeight="1" x14ac:dyDescent="0.35">
      <c r="A96" s="43">
        <f>'S5 Maquette'!B96</f>
        <v>0</v>
      </c>
      <c r="B96" s="43">
        <f>'S5 Maquette'!C96</f>
        <v>0</v>
      </c>
      <c r="C96" s="42">
        <f>'S5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5"/>
    </row>
    <row r="97" spans="1:22" ht="30.75" customHeight="1" x14ac:dyDescent="0.35">
      <c r="A97" s="43">
        <f>'S5 Maquette'!B97</f>
        <v>0</v>
      </c>
      <c r="B97" s="43">
        <f>'S5 Maquette'!C97</f>
        <v>0</v>
      </c>
      <c r="C97" s="42">
        <f>'S5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5"/>
    </row>
    <row r="98" spans="1:22" ht="30.75" customHeight="1" x14ac:dyDescent="0.35">
      <c r="A98" s="43">
        <f>'S5 Maquette'!B98</f>
        <v>0</v>
      </c>
      <c r="B98" s="43">
        <f>'S5 Maquette'!C98</f>
        <v>0</v>
      </c>
      <c r="C98" s="42">
        <f>'S5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5"/>
    </row>
    <row r="99" spans="1:22" ht="30.75" customHeight="1" x14ac:dyDescent="0.35">
      <c r="A99" s="43">
        <f>'S5 Maquette'!B99</f>
        <v>0</v>
      </c>
      <c r="B99" s="43">
        <f>'S5 Maquette'!C99</f>
        <v>0</v>
      </c>
      <c r="C99" s="42">
        <f>'S5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5"/>
    </row>
    <row r="100" spans="1:22" ht="30.75" customHeight="1" x14ac:dyDescent="0.35">
      <c r="A100" s="43">
        <f>'S5 Maquette'!B100</f>
        <v>0</v>
      </c>
      <c r="B100" s="43">
        <f>'S5 Maquette'!C100</f>
        <v>0</v>
      </c>
      <c r="C100" s="42">
        <f>'S5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5"/>
    </row>
    <row r="101" spans="1:22" ht="30.75" customHeight="1" x14ac:dyDescent="0.35">
      <c r="A101" s="43">
        <f>'S5 Maquette'!B101</f>
        <v>0</v>
      </c>
      <c r="B101" s="43">
        <f>'S5 Maquette'!C101</f>
        <v>0</v>
      </c>
      <c r="C101" s="42">
        <f>'S5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5"/>
    </row>
    <row r="102" spans="1:22" ht="30.75" customHeight="1" x14ac:dyDescent="0.35">
      <c r="A102" s="43">
        <f>'S5 Maquette'!B102</f>
        <v>0</v>
      </c>
      <c r="B102" s="43">
        <f>'S5 Maquette'!C102</f>
        <v>0</v>
      </c>
      <c r="C102" s="42">
        <f>'S5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5"/>
    </row>
    <row r="103" spans="1:22" ht="30.75" customHeight="1" x14ac:dyDescent="0.35">
      <c r="A103" s="43">
        <f>'S5 Maquette'!B103</f>
        <v>0</v>
      </c>
      <c r="B103" s="43">
        <f>'S5 Maquette'!C103</f>
        <v>0</v>
      </c>
      <c r="C103" s="42">
        <f>'S5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5"/>
    </row>
    <row r="104" spans="1:22" ht="30.75" customHeight="1" x14ac:dyDescent="0.35">
      <c r="A104" s="43">
        <f>'S5 Maquette'!B104</f>
        <v>0</v>
      </c>
      <c r="B104" s="43">
        <f>'S5 Maquette'!C104</f>
        <v>0</v>
      </c>
      <c r="C104" s="42">
        <f>'S5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5"/>
    </row>
    <row r="105" spans="1:22" ht="30.75" customHeight="1" x14ac:dyDescent="0.35">
      <c r="A105" s="43">
        <f>'S5 Maquette'!B105</f>
        <v>0</v>
      </c>
      <c r="B105" s="43">
        <f>'S5 Maquette'!C105</f>
        <v>0</v>
      </c>
      <c r="C105" s="42">
        <f>'S5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5"/>
    </row>
    <row r="106" spans="1:22" ht="30.75" customHeight="1" x14ac:dyDescent="0.35">
      <c r="A106" s="43">
        <f>'S5 Maquette'!B106</f>
        <v>0</v>
      </c>
      <c r="B106" s="43">
        <f>'S5 Maquette'!C106</f>
        <v>0</v>
      </c>
      <c r="C106" s="42">
        <f>'S5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5"/>
    </row>
    <row r="107" spans="1:22" ht="30.75" customHeight="1" x14ac:dyDescent="0.35">
      <c r="A107" s="43">
        <f>'S5 Maquette'!B107</f>
        <v>0</v>
      </c>
      <c r="B107" s="43">
        <f>'S5 Maquette'!C107</f>
        <v>0</v>
      </c>
      <c r="C107" s="42">
        <f>'S5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5"/>
    </row>
    <row r="108" spans="1:22" ht="30.75" customHeight="1" x14ac:dyDescent="0.35">
      <c r="A108" s="43">
        <f>'S5 Maquette'!B108</f>
        <v>0</v>
      </c>
      <c r="B108" s="43">
        <f>'S5 Maquette'!C108</f>
        <v>0</v>
      </c>
      <c r="C108" s="42">
        <f>'S5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5"/>
    </row>
    <row r="109" spans="1:22" ht="30.75" customHeight="1" x14ac:dyDescent="0.35">
      <c r="A109" s="43">
        <f>'S5 Maquette'!B109</f>
        <v>0</v>
      </c>
      <c r="B109" s="43">
        <f>'S5 Maquette'!C109</f>
        <v>0</v>
      </c>
      <c r="C109" s="42">
        <f>'S5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5"/>
    </row>
    <row r="110" spans="1:22" ht="30.75" customHeight="1" x14ac:dyDescent="0.35">
      <c r="A110" s="43">
        <f>'S5 Maquette'!B110</f>
        <v>0</v>
      </c>
      <c r="B110" s="43">
        <f>'S5 Maquette'!C110</f>
        <v>0</v>
      </c>
      <c r="C110" s="42">
        <f>'S5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5"/>
    </row>
    <row r="111" spans="1:22" ht="30.75" customHeight="1" x14ac:dyDescent="0.35">
      <c r="A111" s="43">
        <f>'S5 Maquette'!B111</f>
        <v>0</v>
      </c>
      <c r="B111" s="43">
        <f>'S5 Maquette'!C111</f>
        <v>0</v>
      </c>
      <c r="C111" s="42">
        <f>'S5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5"/>
    </row>
    <row r="112" spans="1:22" ht="30.75" customHeight="1" x14ac:dyDescent="0.35">
      <c r="A112" s="43">
        <f>'S5 Maquette'!B112</f>
        <v>0</v>
      </c>
      <c r="B112" s="43">
        <f>'S5 Maquette'!C112</f>
        <v>0</v>
      </c>
      <c r="C112" s="42">
        <f>'S5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5"/>
    </row>
    <row r="113" spans="1:22" ht="30.75" customHeight="1" x14ac:dyDescent="0.35">
      <c r="A113" s="43">
        <f>'S5 Maquette'!B113</f>
        <v>0</v>
      </c>
      <c r="B113" s="43">
        <f>'S5 Maquette'!C113</f>
        <v>0</v>
      </c>
      <c r="C113" s="42">
        <f>'S5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5"/>
    </row>
    <row r="114" spans="1:22" ht="30.75" customHeight="1" x14ac:dyDescent="0.35">
      <c r="A114" s="43">
        <f>'S5 Maquette'!B114</f>
        <v>0</v>
      </c>
      <c r="B114" s="43">
        <f>'S5 Maquette'!C114</f>
        <v>0</v>
      </c>
      <c r="C114" s="42">
        <f>'S5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5"/>
    </row>
    <row r="115" spans="1:22" ht="30.75" customHeight="1" x14ac:dyDescent="0.35">
      <c r="A115" s="43">
        <f>'S5 Maquette'!B115</f>
        <v>0</v>
      </c>
      <c r="B115" s="43">
        <f>'S5 Maquette'!C115</f>
        <v>0</v>
      </c>
      <c r="C115" s="42">
        <f>'S5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5"/>
    </row>
    <row r="116" spans="1:22" ht="30.75" customHeight="1" x14ac:dyDescent="0.35">
      <c r="A116" s="43">
        <f>'S5 Maquette'!B116</f>
        <v>0</v>
      </c>
      <c r="B116" s="43">
        <f>'S5 Maquette'!C116</f>
        <v>0</v>
      </c>
      <c r="C116" s="42">
        <f>'S5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5"/>
    </row>
    <row r="117" spans="1:22" ht="30.75" customHeight="1" x14ac:dyDescent="0.35">
      <c r="A117" s="43">
        <f>'S5 Maquette'!B117</f>
        <v>0</v>
      </c>
      <c r="B117" s="43">
        <f>'S5 Maquette'!C117</f>
        <v>0</v>
      </c>
      <c r="C117" s="42">
        <f>'S5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5"/>
    </row>
    <row r="118" spans="1:22" ht="30.75" customHeight="1" x14ac:dyDescent="0.35">
      <c r="A118" s="43">
        <f>'S5 Maquette'!B118</f>
        <v>0</v>
      </c>
      <c r="B118" s="43">
        <f>'S5 Maquette'!C118</f>
        <v>0</v>
      </c>
      <c r="C118" s="42">
        <f>'S5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5"/>
    </row>
    <row r="119" spans="1:22" ht="30.75" customHeight="1" x14ac:dyDescent="0.35">
      <c r="A119" s="43">
        <f>'S5 Maquette'!B119</f>
        <v>0</v>
      </c>
      <c r="B119" s="43">
        <f>'S5 Maquette'!C119</f>
        <v>0</v>
      </c>
      <c r="C119" s="42">
        <f>'S5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5"/>
    </row>
    <row r="120" spans="1:22" ht="30.75" customHeight="1" x14ac:dyDescent="0.35">
      <c r="A120" s="43">
        <f>'S5 Maquette'!B120</f>
        <v>0</v>
      </c>
      <c r="B120" s="43">
        <f>'S5 Maquette'!C120</f>
        <v>0</v>
      </c>
      <c r="C120" s="42">
        <f>'S5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5"/>
    </row>
    <row r="121" spans="1:22" ht="30.75" customHeight="1" x14ac:dyDescent="0.35">
      <c r="A121" s="43">
        <f>'S5 Maquette'!B121</f>
        <v>0</v>
      </c>
      <c r="B121" s="43">
        <f>'S5 Maquette'!C121</f>
        <v>0</v>
      </c>
      <c r="C121" s="42">
        <f>'S5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5"/>
    </row>
    <row r="122" spans="1:22" ht="30.75" customHeight="1" x14ac:dyDescent="0.35">
      <c r="A122" s="43">
        <f>'S5 Maquette'!B122</f>
        <v>0</v>
      </c>
      <c r="B122" s="43">
        <f>'S5 Maquette'!C122</f>
        <v>0</v>
      </c>
      <c r="C122" s="42">
        <f>'S5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5"/>
    </row>
    <row r="123" spans="1:22" ht="30.75" customHeight="1" x14ac:dyDescent="0.35">
      <c r="A123" s="43">
        <f>'S5 Maquette'!B123</f>
        <v>0</v>
      </c>
      <c r="B123" s="43">
        <f>'S5 Maquette'!C123</f>
        <v>0</v>
      </c>
      <c r="C123" s="42">
        <f>'S5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5"/>
    </row>
    <row r="124" spans="1:22" ht="30.75" customHeight="1" x14ac:dyDescent="0.35">
      <c r="A124" s="43">
        <f>'S5 Maquette'!B124</f>
        <v>0</v>
      </c>
      <c r="B124" s="43">
        <f>'S5 Maquette'!C124</f>
        <v>0</v>
      </c>
      <c r="C124" s="42">
        <f>'S5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5"/>
    </row>
    <row r="125" spans="1:22" ht="30.75" customHeight="1" x14ac:dyDescent="0.35">
      <c r="A125" s="43">
        <f>'S5 Maquette'!B125</f>
        <v>0</v>
      </c>
      <c r="B125" s="43">
        <f>'S5 Maquette'!C125</f>
        <v>0</v>
      </c>
      <c r="C125" s="42">
        <f>'S5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5"/>
    </row>
    <row r="126" spans="1:22" ht="30.75" customHeight="1" x14ac:dyDescent="0.35">
      <c r="A126" s="43">
        <f>'S5 Maquette'!B126</f>
        <v>0</v>
      </c>
      <c r="B126" s="43">
        <f>'S5 Maquette'!C126</f>
        <v>0</v>
      </c>
      <c r="C126" s="42">
        <f>'S5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5"/>
    </row>
    <row r="127" spans="1:22" ht="30.75" customHeight="1" x14ac:dyDescent="0.35">
      <c r="A127" s="43">
        <f>'S5 Maquette'!B127</f>
        <v>0</v>
      </c>
      <c r="B127" s="43">
        <f>'S5 Maquette'!C127</f>
        <v>0</v>
      </c>
      <c r="C127" s="42">
        <f>'S5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5"/>
    </row>
    <row r="128" spans="1:22" ht="30.75" customHeight="1" x14ac:dyDescent="0.35">
      <c r="A128" s="43">
        <f>'S5 Maquette'!B128</f>
        <v>0</v>
      </c>
      <c r="B128" s="43">
        <f>'S5 Maquette'!C128</f>
        <v>0</v>
      </c>
      <c r="C128" s="42">
        <f>'S5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5"/>
    </row>
    <row r="129" spans="1:22" ht="30.75" customHeight="1" x14ac:dyDescent="0.35">
      <c r="A129" s="43">
        <f>'S5 Maquette'!B129</f>
        <v>0</v>
      </c>
      <c r="B129" s="43">
        <f>'S5 Maquette'!C129</f>
        <v>0</v>
      </c>
      <c r="C129" s="42">
        <f>'S5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5"/>
    </row>
    <row r="130" spans="1:22" ht="30.75" customHeight="1" x14ac:dyDescent="0.35">
      <c r="A130" s="43">
        <f>'S5 Maquette'!B130</f>
        <v>0</v>
      </c>
      <c r="B130" s="43">
        <f>'S5 Maquette'!C130</f>
        <v>0</v>
      </c>
      <c r="C130" s="42">
        <f>'S5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5"/>
    </row>
    <row r="131" spans="1:22" ht="30.75" customHeight="1" x14ac:dyDescent="0.35">
      <c r="A131" s="43">
        <f>'S5 Maquette'!B131</f>
        <v>0</v>
      </c>
      <c r="B131" s="43">
        <f>'S5 Maquette'!C131</f>
        <v>0</v>
      </c>
      <c r="C131" s="42">
        <f>'S5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5"/>
    </row>
    <row r="132" spans="1:22" ht="30.75" customHeight="1" x14ac:dyDescent="0.35">
      <c r="A132" s="43">
        <f>'S5 Maquette'!B132</f>
        <v>0</v>
      </c>
      <c r="B132" s="43">
        <f>'S5 Maquette'!C132</f>
        <v>0</v>
      </c>
      <c r="C132" s="42">
        <f>'S5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5"/>
    </row>
    <row r="133" spans="1:22" ht="30.75" customHeight="1" x14ac:dyDescent="0.35">
      <c r="A133" s="43">
        <f>'S5 Maquette'!B133</f>
        <v>0</v>
      </c>
      <c r="B133" s="43">
        <f>'S5 Maquette'!C133</f>
        <v>0</v>
      </c>
      <c r="C133" s="42">
        <f>'S5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5"/>
    </row>
    <row r="134" spans="1:22" ht="30.75" customHeight="1" x14ac:dyDescent="0.35">
      <c r="A134" s="43">
        <f>'S5 Maquette'!B134</f>
        <v>0</v>
      </c>
      <c r="B134" s="43">
        <f>'S5 Maquette'!C134</f>
        <v>0</v>
      </c>
      <c r="C134" s="42">
        <f>'S5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5"/>
    </row>
    <row r="135" spans="1:22" ht="30.75" customHeight="1" x14ac:dyDescent="0.35">
      <c r="A135" s="43">
        <f>'S5 Maquette'!B135</f>
        <v>0</v>
      </c>
      <c r="B135" s="43">
        <f>'S5 Maquette'!C135</f>
        <v>0</v>
      </c>
      <c r="C135" s="42">
        <f>'S5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5"/>
    </row>
    <row r="136" spans="1:22" ht="30.75" customHeight="1" x14ac:dyDescent="0.35">
      <c r="A136" s="43">
        <f>'S5 Maquette'!B136</f>
        <v>0</v>
      </c>
      <c r="B136" s="43">
        <f>'S5 Maquette'!C136</f>
        <v>0</v>
      </c>
      <c r="C136" s="42">
        <f>'S5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5"/>
    </row>
    <row r="137" spans="1:22" ht="30.75" customHeight="1" x14ac:dyDescent="0.35">
      <c r="A137" s="43">
        <f>'S5 Maquette'!B137</f>
        <v>0</v>
      </c>
      <c r="B137" s="43">
        <f>'S5 Maquette'!C137</f>
        <v>0</v>
      </c>
      <c r="C137" s="42">
        <f>'S5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5"/>
    </row>
    <row r="138" spans="1:22" ht="30.75" customHeight="1" x14ac:dyDescent="0.35">
      <c r="A138" s="43">
        <f>'S5 Maquette'!B138</f>
        <v>0</v>
      </c>
      <c r="B138" s="43">
        <f>'S5 Maquette'!C138</f>
        <v>0</v>
      </c>
      <c r="C138" s="42">
        <f>'S5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5"/>
    </row>
    <row r="139" spans="1:22" ht="30.75" customHeight="1" x14ac:dyDescent="0.35">
      <c r="A139" s="43">
        <f>'S5 Maquette'!B139</f>
        <v>0</v>
      </c>
      <c r="B139" s="43">
        <f>'S5 Maquette'!C139</f>
        <v>0</v>
      </c>
      <c r="C139" s="42">
        <f>'S5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5"/>
    </row>
    <row r="140" spans="1:22" ht="30.75" customHeight="1" x14ac:dyDescent="0.35">
      <c r="A140" s="43">
        <f>'S5 Maquette'!B140</f>
        <v>0</v>
      </c>
      <c r="B140" s="43">
        <f>'S5 Maquette'!C140</f>
        <v>0</v>
      </c>
      <c r="C140" s="42">
        <f>'S5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5"/>
    </row>
    <row r="141" spans="1:22" ht="30.75" customHeight="1" x14ac:dyDescent="0.35">
      <c r="A141" s="43">
        <f>'S5 Maquette'!B141</f>
        <v>0</v>
      </c>
      <c r="B141" s="43">
        <f>'S5 Maquette'!C141</f>
        <v>0</v>
      </c>
      <c r="C141" s="42">
        <f>'S5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5"/>
    </row>
    <row r="142" spans="1:22" ht="30.75" customHeight="1" x14ac:dyDescent="0.35">
      <c r="A142" s="43">
        <f>'S5 Maquette'!B142</f>
        <v>0</v>
      </c>
      <c r="B142" s="43">
        <f>'S5 Maquette'!C142</f>
        <v>0</v>
      </c>
      <c r="C142" s="42">
        <f>'S5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5"/>
    </row>
    <row r="143" spans="1:22" ht="30.75" customHeight="1" x14ac:dyDescent="0.35">
      <c r="A143" s="43">
        <f>'S5 Maquette'!B143</f>
        <v>0</v>
      </c>
      <c r="B143" s="43">
        <f>'S5 Maquette'!C143</f>
        <v>0</v>
      </c>
      <c r="C143" s="42">
        <f>'S5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5"/>
    </row>
    <row r="144" spans="1:22" ht="30.75" customHeight="1" x14ac:dyDescent="0.35">
      <c r="A144" s="43">
        <f>'S5 Maquette'!B144</f>
        <v>0</v>
      </c>
      <c r="B144" s="43">
        <f>'S5 Maquette'!C144</f>
        <v>0</v>
      </c>
      <c r="C144" s="42">
        <f>'S5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5"/>
    </row>
    <row r="145" spans="1:22" ht="30.75" customHeight="1" x14ac:dyDescent="0.35">
      <c r="A145" s="43">
        <f>'S5 Maquette'!B145</f>
        <v>0</v>
      </c>
      <c r="B145" s="43">
        <f>'S5 Maquette'!C145</f>
        <v>0</v>
      </c>
      <c r="C145" s="42">
        <f>'S5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5"/>
    </row>
    <row r="146" spans="1:22" ht="30.75" customHeight="1" x14ac:dyDescent="0.35">
      <c r="A146" s="43">
        <f>'S5 Maquette'!B146</f>
        <v>0</v>
      </c>
      <c r="B146" s="43">
        <f>'S5 Maquette'!C146</f>
        <v>0</v>
      </c>
      <c r="C146" s="42">
        <f>'S5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5"/>
    </row>
    <row r="147" spans="1:22" ht="30.75" customHeight="1" x14ac:dyDescent="0.35">
      <c r="A147" s="43">
        <f>'S5 Maquette'!B147</f>
        <v>0</v>
      </c>
      <c r="B147" s="43">
        <f>'S5 Maquette'!C147</f>
        <v>0</v>
      </c>
      <c r="C147" s="42">
        <f>'S5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5"/>
    </row>
    <row r="148" spans="1:22" ht="30.75" customHeight="1" x14ac:dyDescent="0.35">
      <c r="A148" s="43">
        <f>'S5 Maquette'!B148</f>
        <v>0</v>
      </c>
      <c r="B148" s="43">
        <f>'S5 Maquette'!C148</f>
        <v>0</v>
      </c>
      <c r="C148" s="42">
        <f>'S5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5"/>
    </row>
    <row r="149" spans="1:22" ht="30.75" customHeight="1" x14ac:dyDescent="0.35">
      <c r="A149" s="43">
        <f>'S5 Maquette'!B149</f>
        <v>0</v>
      </c>
      <c r="B149" s="43">
        <f>'S5 Maquette'!C149</f>
        <v>0</v>
      </c>
      <c r="C149" s="42">
        <f>'S5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5"/>
    </row>
    <row r="150" spans="1:22" ht="30.75" customHeight="1" x14ac:dyDescent="0.35">
      <c r="A150" s="43">
        <f>'S5 Maquette'!B150</f>
        <v>0</v>
      </c>
      <c r="B150" s="43">
        <f>'S5 Maquette'!C150</f>
        <v>0</v>
      </c>
      <c r="C150" s="42">
        <f>'S5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5"/>
    </row>
    <row r="151" spans="1:22" ht="30.75" customHeight="1" x14ac:dyDescent="0.35">
      <c r="A151" s="43">
        <f>'S5 Maquette'!B151</f>
        <v>0</v>
      </c>
      <c r="B151" s="43">
        <f>'S5 Maquette'!C151</f>
        <v>0</v>
      </c>
      <c r="C151" s="42">
        <f>'S5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5"/>
    </row>
    <row r="152" spans="1:22" ht="30.75" customHeight="1" x14ac:dyDescent="0.35">
      <c r="A152" s="43">
        <f>'S5 Maquette'!B152</f>
        <v>0</v>
      </c>
      <c r="B152" s="43">
        <f>'S5 Maquette'!C152</f>
        <v>0</v>
      </c>
      <c r="C152" s="42">
        <f>'S5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5"/>
    </row>
    <row r="153" spans="1:22" ht="30.75" customHeight="1" x14ac:dyDescent="0.35">
      <c r="A153" s="43">
        <f>'S5 Maquette'!B153</f>
        <v>0</v>
      </c>
      <c r="B153" s="43">
        <f>'S5 Maquette'!C153</f>
        <v>0</v>
      </c>
      <c r="C153" s="42">
        <f>'S5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5"/>
    </row>
    <row r="154" spans="1:22" ht="30.75" customHeight="1" x14ac:dyDescent="0.35">
      <c r="A154" s="43">
        <f>'S5 Maquette'!B154</f>
        <v>0</v>
      </c>
      <c r="B154" s="43">
        <f>'S5 Maquette'!C154</f>
        <v>0</v>
      </c>
      <c r="C154" s="42">
        <f>'S5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5"/>
    </row>
    <row r="155" spans="1:22" ht="30.75" customHeight="1" x14ac:dyDescent="0.35">
      <c r="A155" s="43">
        <f>'S5 Maquette'!B155</f>
        <v>0</v>
      </c>
      <c r="B155" s="43">
        <f>'S5 Maquette'!C155</f>
        <v>0</v>
      </c>
      <c r="C155" s="42">
        <f>'S5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5"/>
    </row>
    <row r="156" spans="1:22" ht="30.75" customHeight="1" x14ac:dyDescent="0.35">
      <c r="A156" s="43">
        <f>'S5 Maquette'!B156</f>
        <v>0</v>
      </c>
      <c r="B156" s="43">
        <f>'S5 Maquette'!C156</f>
        <v>0</v>
      </c>
      <c r="C156" s="42">
        <f>'S5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5"/>
    </row>
    <row r="157" spans="1:22" ht="30.75" customHeight="1" x14ac:dyDescent="0.35">
      <c r="A157" s="43">
        <f>'S5 Maquette'!B157</f>
        <v>0</v>
      </c>
      <c r="B157" s="43">
        <f>'S5 Maquette'!C157</f>
        <v>0</v>
      </c>
      <c r="C157" s="42">
        <f>'S5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5"/>
    </row>
    <row r="158" spans="1:22" ht="30.75" customHeight="1" x14ac:dyDescent="0.35">
      <c r="A158" s="43">
        <f>'S5 Maquette'!B158</f>
        <v>0</v>
      </c>
      <c r="B158" s="43">
        <f>'S5 Maquette'!C158</f>
        <v>0</v>
      </c>
      <c r="C158" s="42">
        <f>'S5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5"/>
    </row>
    <row r="159" spans="1:22" ht="30.75" customHeight="1" x14ac:dyDescent="0.35">
      <c r="A159" s="43">
        <f>'S5 Maquette'!B159</f>
        <v>0</v>
      </c>
      <c r="B159" s="43">
        <f>'S5 Maquette'!C159</f>
        <v>0</v>
      </c>
      <c r="C159" s="42">
        <f>'S5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5"/>
    </row>
    <row r="160" spans="1:22" ht="30.75" customHeight="1" x14ac:dyDescent="0.35">
      <c r="A160" s="43">
        <f>'S5 Maquette'!B160</f>
        <v>0</v>
      </c>
      <c r="B160" s="43">
        <f>'S5 Maquette'!C160</f>
        <v>0</v>
      </c>
      <c r="C160" s="42">
        <f>'S5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5"/>
    </row>
    <row r="161" spans="1:22" ht="30.75" customHeight="1" x14ac:dyDescent="0.35">
      <c r="A161" s="43">
        <f>'S5 Maquette'!B161</f>
        <v>0</v>
      </c>
      <c r="B161" s="43">
        <f>'S5 Maquette'!C161</f>
        <v>0</v>
      </c>
      <c r="C161" s="42">
        <f>'S5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5"/>
    </row>
    <row r="162" spans="1:22" ht="30.75" customHeight="1" x14ac:dyDescent="0.35">
      <c r="A162" s="43">
        <f>'S5 Maquette'!B162</f>
        <v>0</v>
      </c>
      <c r="B162" s="43">
        <f>'S5 Maquette'!C162</f>
        <v>0</v>
      </c>
      <c r="C162" s="42">
        <f>'S5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5"/>
    </row>
    <row r="163" spans="1:22" ht="30.75" customHeight="1" x14ac:dyDescent="0.35">
      <c r="A163" s="43">
        <f>'S5 Maquette'!B163</f>
        <v>0</v>
      </c>
      <c r="B163" s="43">
        <f>'S5 Maquette'!C163</f>
        <v>0</v>
      </c>
      <c r="C163" s="42">
        <f>'S5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5"/>
    </row>
    <row r="164" spans="1:22" ht="30.75" customHeight="1" x14ac:dyDescent="0.35">
      <c r="A164" s="43">
        <f>'S5 Maquette'!B164</f>
        <v>0</v>
      </c>
      <c r="B164" s="43">
        <f>'S5 Maquette'!C164</f>
        <v>0</v>
      </c>
      <c r="C164" s="42">
        <f>'S5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5"/>
    </row>
    <row r="165" spans="1:22" ht="30.75" customHeight="1" x14ac:dyDescent="0.35">
      <c r="A165" s="43">
        <f>'S5 Maquette'!B165</f>
        <v>0</v>
      </c>
      <c r="B165" s="43">
        <f>'S5 Maquette'!C165</f>
        <v>0</v>
      </c>
      <c r="C165" s="42">
        <f>'S5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5"/>
    </row>
    <row r="166" spans="1:22" ht="30.75" customHeight="1" x14ac:dyDescent="0.35">
      <c r="A166" s="43">
        <f>'S5 Maquette'!B166</f>
        <v>0</v>
      </c>
      <c r="B166" s="43">
        <f>'S5 Maquette'!C166</f>
        <v>0</v>
      </c>
      <c r="C166" s="42">
        <f>'S5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5"/>
    </row>
    <row r="167" spans="1:22" ht="30.75" customHeight="1" x14ac:dyDescent="0.35">
      <c r="A167" s="43">
        <f>'S5 Maquette'!B167</f>
        <v>0</v>
      </c>
      <c r="B167" s="43">
        <f>'S5 Maquette'!C167</f>
        <v>0</v>
      </c>
      <c r="C167" s="42">
        <f>'S5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5"/>
    </row>
    <row r="168" spans="1:22" ht="30.75" customHeight="1" x14ac:dyDescent="0.35">
      <c r="A168" s="43">
        <f>'S5 Maquette'!B168</f>
        <v>0</v>
      </c>
      <c r="B168" s="43">
        <f>'S5 Maquette'!C168</f>
        <v>0</v>
      </c>
      <c r="C168" s="42">
        <f>'S5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5"/>
    </row>
    <row r="169" spans="1:22" ht="30.75" customHeight="1" x14ac:dyDescent="0.35">
      <c r="A169" s="43">
        <f>'S5 Maquette'!B169</f>
        <v>0</v>
      </c>
      <c r="B169" s="43">
        <f>'S5 Maquette'!C169</f>
        <v>0</v>
      </c>
      <c r="C169" s="42">
        <f>'S5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5"/>
    </row>
    <row r="170" spans="1:22" ht="30.75" customHeight="1" x14ac:dyDescent="0.35">
      <c r="A170" s="43">
        <f>'S5 Maquette'!B170</f>
        <v>0</v>
      </c>
      <c r="B170" s="43">
        <f>'S5 Maquette'!C170</f>
        <v>0</v>
      </c>
      <c r="C170" s="42">
        <f>'S5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5"/>
    </row>
    <row r="171" spans="1:22" ht="30.75" customHeight="1" x14ac:dyDescent="0.35">
      <c r="A171" s="43">
        <f>'S5 Maquette'!B171</f>
        <v>0</v>
      </c>
      <c r="B171" s="43">
        <f>'S5 Maquette'!C171</f>
        <v>0</v>
      </c>
      <c r="C171" s="42">
        <f>'S5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5"/>
    </row>
    <row r="172" spans="1:22" ht="30.75" customHeight="1" x14ac:dyDescent="0.35">
      <c r="A172" s="43">
        <f>'S5 Maquette'!B172</f>
        <v>0</v>
      </c>
      <c r="B172" s="43">
        <f>'S5 Maquette'!C172</f>
        <v>0</v>
      </c>
      <c r="C172" s="42">
        <f>'S5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5"/>
    </row>
    <row r="173" spans="1:22" ht="30.75" customHeight="1" x14ac:dyDescent="0.35">
      <c r="A173" s="43">
        <f>'S5 Maquette'!B173</f>
        <v>0</v>
      </c>
      <c r="B173" s="43">
        <f>'S5 Maquette'!C173</f>
        <v>0</v>
      </c>
      <c r="C173" s="42">
        <f>'S5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5"/>
    </row>
    <row r="174" spans="1:22" ht="30.75" customHeight="1" x14ac:dyDescent="0.35">
      <c r="A174" s="43">
        <f>'S5 Maquette'!B174</f>
        <v>0</v>
      </c>
      <c r="B174" s="43">
        <f>'S5 Maquette'!C174</f>
        <v>0</v>
      </c>
      <c r="C174" s="42">
        <f>'S5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5"/>
    </row>
    <row r="175" spans="1:22" ht="30.75" customHeight="1" x14ac:dyDescent="0.35">
      <c r="A175" s="43">
        <f>'S5 Maquette'!B175</f>
        <v>0</v>
      </c>
      <c r="B175" s="43">
        <f>'S5 Maquette'!C175</f>
        <v>0</v>
      </c>
      <c r="C175" s="42">
        <f>'S5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5"/>
    </row>
    <row r="176" spans="1:22" ht="30.75" customHeight="1" x14ac:dyDescent="0.35">
      <c r="A176" s="43">
        <f>'S5 Maquette'!B176</f>
        <v>0</v>
      </c>
      <c r="B176" s="43">
        <f>'S5 Maquette'!C176</f>
        <v>0</v>
      </c>
      <c r="C176" s="42">
        <f>'S5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5"/>
    </row>
    <row r="177" spans="1:22" ht="30.75" customHeight="1" x14ac:dyDescent="0.35">
      <c r="A177" s="43">
        <f>'S5 Maquette'!B177</f>
        <v>0</v>
      </c>
      <c r="B177" s="43">
        <f>'S5 Maquette'!C177</f>
        <v>0</v>
      </c>
      <c r="C177" s="42">
        <f>'S5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5"/>
    </row>
    <row r="178" spans="1:22" ht="30.75" customHeight="1" x14ac:dyDescent="0.35">
      <c r="A178" s="43">
        <f>'S5 Maquette'!B178</f>
        <v>0</v>
      </c>
      <c r="B178" s="43">
        <f>'S5 Maquette'!C178</f>
        <v>0</v>
      </c>
      <c r="C178" s="42">
        <f>'S5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5"/>
    </row>
    <row r="179" spans="1:22" ht="30.75" customHeight="1" x14ac:dyDescent="0.35">
      <c r="A179" s="43">
        <f>'S5 Maquette'!B179</f>
        <v>0</v>
      </c>
      <c r="B179" s="43">
        <f>'S5 Maquette'!C179</f>
        <v>0</v>
      </c>
      <c r="C179" s="42">
        <f>'S5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5"/>
    </row>
    <row r="180" spans="1:22" ht="30.75" customHeight="1" x14ac:dyDescent="0.35">
      <c r="A180" s="43">
        <f>'S5 Maquette'!B180</f>
        <v>0</v>
      </c>
      <c r="B180" s="43">
        <f>'S5 Maquette'!C180</f>
        <v>0</v>
      </c>
      <c r="C180" s="42">
        <f>'S5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5"/>
    </row>
    <row r="181" spans="1:22" ht="30.75" customHeight="1" x14ac:dyDescent="0.35">
      <c r="A181" s="43">
        <f>'S5 Maquette'!B181</f>
        <v>0</v>
      </c>
      <c r="B181" s="43">
        <f>'S5 Maquette'!C181</f>
        <v>0</v>
      </c>
      <c r="C181" s="42">
        <f>'S5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5"/>
    </row>
    <row r="182" spans="1:22" ht="30.75" customHeight="1" x14ac:dyDescent="0.35">
      <c r="A182" s="43">
        <f>'S5 Maquette'!B182</f>
        <v>0</v>
      </c>
      <c r="B182" s="43">
        <f>'S5 Maquette'!C182</f>
        <v>0</v>
      </c>
      <c r="C182" s="42">
        <f>'S5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5"/>
    </row>
    <row r="183" spans="1:22" ht="30.75" customHeight="1" x14ac:dyDescent="0.35">
      <c r="A183" s="43">
        <f>'S5 Maquette'!B183</f>
        <v>0</v>
      </c>
      <c r="B183" s="43">
        <f>'S5 Maquette'!C183</f>
        <v>0</v>
      </c>
      <c r="C183" s="42">
        <f>'S5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5"/>
    </row>
    <row r="184" spans="1:22" ht="30.75" customHeight="1" x14ac:dyDescent="0.35">
      <c r="A184" s="43">
        <f>'S5 Maquette'!B184</f>
        <v>0</v>
      </c>
      <c r="B184" s="43">
        <f>'S5 Maquette'!C184</f>
        <v>0</v>
      </c>
      <c r="C184" s="42">
        <f>'S5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5"/>
    </row>
    <row r="185" spans="1:22" ht="30.75" customHeight="1" x14ac:dyDescent="0.35">
      <c r="A185" s="43">
        <f>'S5 Maquette'!B185</f>
        <v>0</v>
      </c>
      <c r="B185" s="43">
        <f>'S5 Maquette'!C185</f>
        <v>0</v>
      </c>
      <c r="C185" s="42">
        <f>'S5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5"/>
    </row>
    <row r="186" spans="1:22" ht="30.75" customHeight="1" x14ac:dyDescent="0.35">
      <c r="A186" s="43">
        <f>'S5 Maquette'!B186</f>
        <v>0</v>
      </c>
      <c r="B186" s="43">
        <f>'S5 Maquette'!C186</f>
        <v>0</v>
      </c>
      <c r="C186" s="42">
        <f>'S5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5"/>
    </row>
    <row r="187" spans="1:22" ht="30.75" customHeight="1" x14ac:dyDescent="0.35">
      <c r="A187" s="43">
        <f>'S5 Maquette'!B187</f>
        <v>0</v>
      </c>
      <c r="B187" s="43">
        <f>'S5 Maquette'!C187</f>
        <v>0</v>
      </c>
      <c r="C187" s="42">
        <f>'S5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5"/>
    </row>
    <row r="188" spans="1:22" ht="30.75" customHeight="1" x14ac:dyDescent="0.35">
      <c r="A188" s="43">
        <f>'S5 Maquette'!B188</f>
        <v>0</v>
      </c>
      <c r="B188" s="43">
        <f>'S5 Maquette'!C188</f>
        <v>0</v>
      </c>
      <c r="C188" s="42">
        <f>'S5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5"/>
    </row>
    <row r="189" spans="1:22" ht="30.75" customHeight="1" x14ac:dyDescent="0.35">
      <c r="A189" s="43">
        <f>'S5 Maquette'!B189</f>
        <v>0</v>
      </c>
      <c r="B189" s="43">
        <f>'S5 Maquette'!C189</f>
        <v>0</v>
      </c>
      <c r="C189" s="42">
        <f>'S5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5"/>
    </row>
    <row r="190" spans="1:22" ht="30.75" customHeight="1" x14ac:dyDescent="0.35">
      <c r="A190" s="43">
        <f>'S5 Maquette'!B190</f>
        <v>0</v>
      </c>
      <c r="B190" s="43">
        <f>'S5 Maquette'!C190</f>
        <v>0</v>
      </c>
      <c r="C190" s="42">
        <f>'S5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5"/>
    </row>
    <row r="191" spans="1:22" ht="30.75" customHeight="1" x14ac:dyDescent="0.35">
      <c r="A191" s="43">
        <f>'S5 Maquette'!B191</f>
        <v>0</v>
      </c>
      <c r="B191" s="43">
        <f>'S5 Maquette'!C191</f>
        <v>0</v>
      </c>
      <c r="C191" s="42">
        <f>'S5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5"/>
    </row>
    <row r="192" spans="1:22" ht="30.75" customHeight="1" x14ac:dyDescent="0.35">
      <c r="A192" s="43">
        <f>'S5 Maquette'!B192</f>
        <v>0</v>
      </c>
      <c r="B192" s="43">
        <f>'S5 Maquette'!C192</f>
        <v>0</v>
      </c>
      <c r="C192" s="42">
        <f>'S5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5"/>
    </row>
    <row r="193" spans="1:22" ht="30.75" customHeight="1" x14ac:dyDescent="0.35">
      <c r="A193" s="43">
        <f>'S5 Maquette'!B193</f>
        <v>0</v>
      </c>
      <c r="B193" s="43">
        <f>'S5 Maquette'!C193</f>
        <v>0</v>
      </c>
      <c r="C193" s="42">
        <f>'S5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5"/>
    </row>
    <row r="194" spans="1:22" ht="30.75" customHeight="1" x14ac:dyDescent="0.35">
      <c r="A194" s="43">
        <f>'S5 Maquette'!B194</f>
        <v>0</v>
      </c>
      <c r="B194" s="43">
        <f>'S5 Maquette'!C194</f>
        <v>0</v>
      </c>
      <c r="C194" s="42">
        <f>'S5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5"/>
    </row>
    <row r="195" spans="1:22" ht="30.75" customHeight="1" x14ac:dyDescent="0.35">
      <c r="A195" s="43">
        <f>'S5 Maquette'!B195</f>
        <v>0</v>
      </c>
      <c r="B195" s="43">
        <f>'S5 Maquette'!C195</f>
        <v>0</v>
      </c>
      <c r="C195" s="42">
        <f>'S5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5"/>
    </row>
    <row r="196" spans="1:22" ht="30.75" customHeight="1" x14ac:dyDescent="0.35">
      <c r="A196" s="43">
        <f>'S5 Maquette'!B196</f>
        <v>0</v>
      </c>
      <c r="B196" s="43">
        <f>'S5 Maquette'!C196</f>
        <v>0</v>
      </c>
      <c r="C196" s="42">
        <f>'S5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5"/>
    </row>
    <row r="197" spans="1:22" ht="30.75" customHeight="1" x14ac:dyDescent="0.35">
      <c r="A197" s="43">
        <f>'S5 Maquette'!B197</f>
        <v>0</v>
      </c>
      <c r="B197" s="43">
        <f>'S5 Maquette'!C197</f>
        <v>0</v>
      </c>
      <c r="C197" s="42">
        <f>'S5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5"/>
    </row>
    <row r="198" spans="1:22" ht="30.75" customHeight="1" x14ac:dyDescent="0.35">
      <c r="A198" s="43">
        <f>'S5 Maquette'!B198</f>
        <v>0</v>
      </c>
      <c r="B198" s="43">
        <f>'S5 Maquette'!C198</f>
        <v>0</v>
      </c>
      <c r="C198" s="42">
        <f>'S5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5"/>
    </row>
    <row r="199" spans="1:22" ht="30.75" customHeight="1" x14ac:dyDescent="0.35">
      <c r="A199" s="43">
        <f>'S5 Maquette'!B199</f>
        <v>0</v>
      </c>
      <c r="B199" s="43">
        <f>'S5 Maquette'!C199</f>
        <v>0</v>
      </c>
      <c r="C199" s="42">
        <f>'S5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5"/>
    </row>
    <row r="200" spans="1:22" ht="30.75" customHeight="1" x14ac:dyDescent="0.35">
      <c r="A200" s="43">
        <f>'S5 Maquette'!B200</f>
        <v>0</v>
      </c>
      <c r="B200" s="43">
        <f>'S5 Maquette'!C200</f>
        <v>0</v>
      </c>
      <c r="C200" s="42">
        <f>'S5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5"/>
    </row>
    <row r="201" spans="1:22" ht="30.75" customHeight="1" x14ac:dyDescent="0.35">
      <c r="A201" s="43">
        <f>'S5 Maquette'!B201</f>
        <v>0</v>
      </c>
      <c r="B201" s="43">
        <f>'S5 Maquette'!C201</f>
        <v>0</v>
      </c>
      <c r="C201" s="42">
        <f>'S5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5"/>
    </row>
    <row r="202" spans="1:22" ht="30.75" customHeight="1" x14ac:dyDescent="0.35">
      <c r="A202" s="43">
        <f>'S5 Maquette'!B202</f>
        <v>0</v>
      </c>
      <c r="B202" s="43">
        <f>'S5 Maquette'!C202</f>
        <v>0</v>
      </c>
      <c r="C202" s="42">
        <f>'S5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5"/>
    </row>
    <row r="203" spans="1:22" ht="30.75" customHeight="1" x14ac:dyDescent="0.35">
      <c r="A203" s="43">
        <f>'S5 Maquette'!B203</f>
        <v>0</v>
      </c>
      <c r="B203" s="43">
        <f>'S5 Maquette'!C203</f>
        <v>0</v>
      </c>
      <c r="C203" s="42">
        <f>'S5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5"/>
    </row>
    <row r="204" spans="1:22" ht="30.75" customHeight="1" x14ac:dyDescent="0.35">
      <c r="A204" s="43">
        <f>'S5 Maquette'!B204</f>
        <v>0</v>
      </c>
      <c r="B204" s="43">
        <f>'S5 Maquette'!C204</f>
        <v>0</v>
      </c>
      <c r="C204" s="42">
        <f>'S5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5"/>
    </row>
    <row r="205" spans="1:22" ht="30.75" customHeight="1" x14ac:dyDescent="0.35">
      <c r="A205" s="43">
        <f>'S5 Maquette'!B205</f>
        <v>0</v>
      </c>
      <c r="B205" s="43">
        <f>'S5 Maquette'!C205</f>
        <v>0</v>
      </c>
      <c r="C205" s="42">
        <f>'S5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5"/>
    </row>
    <row r="206" spans="1:22" ht="30.75" customHeight="1" x14ac:dyDescent="0.35">
      <c r="A206" s="43">
        <f>'S5 Maquette'!B206</f>
        <v>0</v>
      </c>
      <c r="B206" s="43">
        <f>'S5 Maquette'!C206</f>
        <v>0</v>
      </c>
      <c r="C206" s="42">
        <f>'S5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5"/>
    </row>
    <row r="207" spans="1:22" ht="30.75" customHeight="1" x14ac:dyDescent="0.35">
      <c r="A207" s="43">
        <f>'S5 Maquette'!B207</f>
        <v>0</v>
      </c>
      <c r="B207" s="43">
        <f>'S5 Maquette'!C207</f>
        <v>0</v>
      </c>
      <c r="C207" s="42">
        <f>'S5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5"/>
    </row>
    <row r="208" spans="1:22" ht="30.75" customHeight="1" x14ac:dyDescent="0.35">
      <c r="A208" s="43">
        <f>'S5 Maquette'!B208</f>
        <v>0</v>
      </c>
      <c r="B208" s="43">
        <f>'S5 Maquette'!C208</f>
        <v>0</v>
      </c>
      <c r="C208" s="42">
        <f>'S5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5"/>
    </row>
    <row r="209" spans="1:22" ht="30.75" customHeight="1" x14ac:dyDescent="0.35">
      <c r="A209" s="43">
        <f>'S5 Maquette'!B209</f>
        <v>0</v>
      </c>
      <c r="B209" s="43">
        <f>'S5 Maquette'!C209</f>
        <v>0</v>
      </c>
      <c r="C209" s="42">
        <f>'S5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5"/>
    </row>
    <row r="210" spans="1:22" ht="30.75" customHeight="1" x14ac:dyDescent="0.35">
      <c r="A210" s="43">
        <f>'S5 Maquette'!B210</f>
        <v>0</v>
      </c>
      <c r="B210" s="43">
        <f>'S5 Maquette'!C210</f>
        <v>0</v>
      </c>
      <c r="C210" s="42">
        <f>'S5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5"/>
    </row>
    <row r="211" spans="1:22" ht="30.75" customHeight="1" x14ac:dyDescent="0.35">
      <c r="A211" s="43">
        <f>'S5 Maquette'!B211</f>
        <v>0</v>
      </c>
      <c r="B211" s="43">
        <f>'S5 Maquette'!C211</f>
        <v>0</v>
      </c>
      <c r="C211" s="42">
        <f>'S5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5"/>
    </row>
    <row r="212" spans="1:22" ht="30.75" customHeight="1" x14ac:dyDescent="0.35">
      <c r="A212" s="43">
        <f>'S5 Maquette'!B212</f>
        <v>0</v>
      </c>
      <c r="B212" s="43">
        <f>'S5 Maquette'!C212</f>
        <v>0</v>
      </c>
      <c r="C212" s="42">
        <f>'S5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5"/>
    </row>
    <row r="213" spans="1:22" ht="30.75" customHeight="1" x14ac:dyDescent="0.35">
      <c r="A213" s="43">
        <f>'S5 Maquette'!B213</f>
        <v>0</v>
      </c>
      <c r="B213" s="43">
        <f>'S5 Maquette'!C213</f>
        <v>0</v>
      </c>
      <c r="C213" s="42">
        <f>'S5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5"/>
    </row>
    <row r="214" spans="1:22" ht="30.75" customHeight="1" x14ac:dyDescent="0.35">
      <c r="A214" s="43">
        <f>'S5 Maquette'!B214</f>
        <v>0</v>
      </c>
      <c r="B214" s="43">
        <f>'S5 Maquette'!C214</f>
        <v>0</v>
      </c>
      <c r="C214" s="42">
        <f>'S5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5"/>
    </row>
    <row r="215" spans="1:22" ht="30.75" customHeight="1" x14ac:dyDescent="0.35">
      <c r="A215" s="43">
        <f>'S5 Maquette'!B215</f>
        <v>0</v>
      </c>
      <c r="B215" s="43">
        <f>'S5 Maquette'!C215</f>
        <v>0</v>
      </c>
      <c r="C215" s="42">
        <f>'S5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5"/>
    </row>
    <row r="216" spans="1:22" ht="30.75" customHeight="1" x14ac:dyDescent="0.35">
      <c r="A216" s="43">
        <f>'S5 Maquette'!B216</f>
        <v>0</v>
      </c>
      <c r="B216" s="43">
        <f>'S5 Maquette'!C216</f>
        <v>0</v>
      </c>
      <c r="C216" s="42">
        <f>'S5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5"/>
    </row>
    <row r="217" spans="1:22" ht="30.75" customHeight="1" x14ac:dyDescent="0.35">
      <c r="A217" s="43">
        <f>'S5 Maquette'!B217</f>
        <v>0</v>
      </c>
      <c r="B217" s="43">
        <f>'S5 Maquette'!C217</f>
        <v>0</v>
      </c>
      <c r="C217" s="42">
        <f>'S5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5"/>
    </row>
    <row r="218" spans="1:22" ht="30.75" customHeight="1" x14ac:dyDescent="0.35">
      <c r="A218" s="43">
        <f>'S5 Maquette'!B218</f>
        <v>0</v>
      </c>
      <c r="B218" s="43">
        <f>'S5 Maquette'!C218</f>
        <v>0</v>
      </c>
      <c r="C218" s="42">
        <f>'S5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5"/>
    </row>
    <row r="219" spans="1:22" ht="30.75" customHeight="1" x14ac:dyDescent="0.35">
      <c r="A219" s="43">
        <f>'S5 Maquette'!B219</f>
        <v>0</v>
      </c>
      <c r="B219" s="43">
        <f>'S5 Maquette'!C219</f>
        <v>0</v>
      </c>
      <c r="C219" s="42">
        <f>'S5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5"/>
    </row>
    <row r="220" spans="1:22" ht="30.75" customHeight="1" x14ac:dyDescent="0.35">
      <c r="A220" s="43">
        <f>'S5 Maquette'!B220</f>
        <v>0</v>
      </c>
      <c r="B220" s="43">
        <f>'S5 Maquette'!C220</f>
        <v>0</v>
      </c>
      <c r="C220" s="42">
        <f>'S5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5"/>
    </row>
    <row r="221" spans="1:22" ht="30.75" customHeight="1" x14ac:dyDescent="0.35">
      <c r="A221" s="43">
        <f>'S5 Maquette'!B221</f>
        <v>0</v>
      </c>
      <c r="B221" s="43">
        <f>'S5 Maquette'!C221</f>
        <v>0</v>
      </c>
      <c r="C221" s="42">
        <f>'S5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5"/>
    </row>
    <row r="222" spans="1:22" ht="30.75" customHeight="1" x14ac:dyDescent="0.35">
      <c r="A222" s="43">
        <f>'S5 Maquette'!B222</f>
        <v>0</v>
      </c>
      <c r="B222" s="43">
        <f>'S5 Maquette'!C222</f>
        <v>0</v>
      </c>
      <c r="C222" s="42">
        <f>'S5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5"/>
    </row>
    <row r="223" spans="1:22" ht="30.75" customHeight="1" x14ac:dyDescent="0.35">
      <c r="A223" s="43">
        <f>'S5 Maquette'!B223</f>
        <v>0</v>
      </c>
      <c r="B223" s="43">
        <f>'S5 Maquette'!C223</f>
        <v>0</v>
      </c>
      <c r="C223" s="42">
        <f>'S5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5"/>
    </row>
    <row r="224" spans="1:22" ht="30.75" customHeight="1" x14ac:dyDescent="0.35">
      <c r="A224" s="43">
        <f>'S5 Maquette'!B224</f>
        <v>0</v>
      </c>
      <c r="B224" s="43">
        <f>'S5 Maquette'!C224</f>
        <v>0</v>
      </c>
      <c r="C224" s="42">
        <f>'S5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5"/>
    </row>
    <row r="225" spans="1:22" ht="30.75" customHeight="1" x14ac:dyDescent="0.35">
      <c r="A225" s="43">
        <f>'S5 Maquette'!B225</f>
        <v>0</v>
      </c>
      <c r="B225" s="43">
        <f>'S5 Maquette'!C225</f>
        <v>0</v>
      </c>
      <c r="C225" s="42">
        <f>'S5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5"/>
    </row>
    <row r="226" spans="1:22" ht="30.75" customHeight="1" x14ac:dyDescent="0.35">
      <c r="A226" s="43">
        <f>'S5 Maquette'!B226</f>
        <v>0</v>
      </c>
      <c r="B226" s="43">
        <f>'S5 Maquette'!C226</f>
        <v>0</v>
      </c>
      <c r="C226" s="42">
        <f>'S5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5"/>
    </row>
    <row r="227" spans="1:22" ht="30.75" customHeight="1" x14ac:dyDescent="0.35">
      <c r="A227" s="43">
        <f>'S5 Maquette'!B227</f>
        <v>0</v>
      </c>
      <c r="B227" s="43">
        <f>'S5 Maquette'!C227</f>
        <v>0</v>
      </c>
      <c r="C227" s="42">
        <f>'S5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5"/>
    </row>
    <row r="228" spans="1:22" ht="30.75" customHeight="1" x14ac:dyDescent="0.35">
      <c r="A228" s="43">
        <f>'S5 Maquette'!B228</f>
        <v>0</v>
      </c>
      <c r="B228" s="43">
        <f>'S5 Maquette'!C228</f>
        <v>0</v>
      </c>
      <c r="C228" s="42">
        <f>'S5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5"/>
    </row>
    <row r="229" spans="1:22" ht="30.75" customHeight="1" x14ac:dyDescent="0.35">
      <c r="A229" s="43">
        <f>'S5 Maquette'!B229</f>
        <v>0</v>
      </c>
      <c r="B229" s="43">
        <f>'S5 Maquette'!C229</f>
        <v>0</v>
      </c>
      <c r="C229" s="42">
        <f>'S5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5"/>
    </row>
    <row r="230" spans="1:22" ht="30.75" customHeight="1" x14ac:dyDescent="0.35">
      <c r="A230" s="43">
        <f>'S5 Maquette'!B230</f>
        <v>0</v>
      </c>
      <c r="B230" s="43">
        <f>'S5 Maquette'!C230</f>
        <v>0</v>
      </c>
      <c r="C230" s="42">
        <f>'S5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5"/>
    </row>
    <row r="231" spans="1:22" ht="30.75" customHeight="1" x14ac:dyDescent="0.35">
      <c r="A231" s="43">
        <f>'S5 Maquette'!B231</f>
        <v>0</v>
      </c>
      <c r="B231" s="43">
        <f>'S5 Maquette'!C231</f>
        <v>0</v>
      </c>
      <c r="C231" s="42">
        <f>'S5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5"/>
    </row>
    <row r="232" spans="1:22" ht="30.75" customHeight="1" x14ac:dyDescent="0.35">
      <c r="A232" s="43">
        <f>'S5 Maquette'!B232</f>
        <v>0</v>
      </c>
      <c r="B232" s="43">
        <f>'S5 Maquette'!C232</f>
        <v>0</v>
      </c>
      <c r="C232" s="42">
        <f>'S5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5"/>
    </row>
    <row r="233" spans="1:22" ht="30.75" customHeight="1" x14ac:dyDescent="0.35">
      <c r="A233" s="43">
        <f>'S5 Maquette'!B233</f>
        <v>0</v>
      </c>
      <c r="B233" s="43">
        <f>'S5 Maquette'!C233</f>
        <v>0</v>
      </c>
      <c r="C233" s="42">
        <f>'S5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5"/>
    </row>
    <row r="234" spans="1:22" ht="30.75" customHeight="1" x14ac:dyDescent="0.35">
      <c r="A234" s="43">
        <f>'S5 Maquette'!B234</f>
        <v>0</v>
      </c>
      <c r="B234" s="43">
        <f>'S5 Maquette'!C234</f>
        <v>0</v>
      </c>
      <c r="C234" s="42">
        <f>'S5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5"/>
    </row>
    <row r="235" spans="1:22" ht="30.75" customHeight="1" x14ac:dyDescent="0.35">
      <c r="A235" s="43">
        <f>'S5 Maquette'!B235</f>
        <v>0</v>
      </c>
      <c r="B235" s="43">
        <f>'S5 Maquette'!C235</f>
        <v>0</v>
      </c>
      <c r="C235" s="42">
        <f>'S5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5"/>
    </row>
    <row r="236" spans="1:22" ht="30.75" customHeight="1" x14ac:dyDescent="0.35">
      <c r="A236" s="43">
        <f>'S5 Maquette'!B236</f>
        <v>0</v>
      </c>
      <c r="B236" s="43">
        <f>'S5 Maquette'!C236</f>
        <v>0</v>
      </c>
      <c r="C236" s="42">
        <f>'S5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5"/>
    </row>
    <row r="237" spans="1:22" ht="30.75" customHeight="1" x14ac:dyDescent="0.35">
      <c r="A237" s="43">
        <f>'S5 Maquette'!B237</f>
        <v>0</v>
      </c>
      <c r="B237" s="43">
        <f>'S5 Maquette'!C237</f>
        <v>0</v>
      </c>
      <c r="C237" s="42">
        <f>'S5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5"/>
    </row>
    <row r="238" spans="1:22" ht="30.75" customHeight="1" x14ac:dyDescent="0.35">
      <c r="A238" s="43">
        <f>'S5 Maquette'!B238</f>
        <v>0</v>
      </c>
      <c r="B238" s="43">
        <f>'S5 Maquette'!C238</f>
        <v>0</v>
      </c>
      <c r="C238" s="42">
        <f>'S5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5"/>
    </row>
    <row r="239" spans="1:22" ht="30.75" customHeight="1" x14ac:dyDescent="0.35">
      <c r="A239" s="43">
        <f>'S5 Maquette'!B239</f>
        <v>0</v>
      </c>
      <c r="B239" s="43">
        <f>'S5 Maquette'!C239</f>
        <v>0</v>
      </c>
      <c r="C239" s="42">
        <f>'S5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5"/>
    </row>
    <row r="240" spans="1:22" ht="30.75" customHeight="1" x14ac:dyDescent="0.35">
      <c r="A240" s="43">
        <f>'S5 Maquette'!B240</f>
        <v>0</v>
      </c>
      <c r="B240" s="43">
        <f>'S5 Maquette'!C240</f>
        <v>0</v>
      </c>
      <c r="C240" s="42">
        <f>'S5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5"/>
    </row>
    <row r="241" spans="1:22" ht="30.75" customHeight="1" x14ac:dyDescent="0.35">
      <c r="A241" s="43">
        <f>'S5 Maquette'!B241</f>
        <v>0</v>
      </c>
      <c r="B241" s="43">
        <f>'S5 Maquette'!C241</f>
        <v>0</v>
      </c>
      <c r="C241" s="42">
        <f>'S5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5"/>
    </row>
    <row r="242" spans="1:22" ht="30.75" customHeight="1" x14ac:dyDescent="0.35">
      <c r="A242" s="43">
        <f>'S5 Maquette'!B242</f>
        <v>0</v>
      </c>
      <c r="B242" s="43">
        <f>'S5 Maquette'!C242</f>
        <v>0</v>
      </c>
      <c r="C242" s="42">
        <f>'S5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5"/>
    </row>
    <row r="243" spans="1:22" ht="30.75" customHeight="1" x14ac:dyDescent="0.35">
      <c r="A243" s="43">
        <f>'S5 Maquette'!B243</f>
        <v>0</v>
      </c>
      <c r="B243" s="43">
        <f>'S5 Maquette'!C243</f>
        <v>0</v>
      </c>
      <c r="C243" s="42">
        <f>'S5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5"/>
    </row>
    <row r="244" spans="1:22" ht="30.75" customHeight="1" x14ac:dyDescent="0.35">
      <c r="A244" s="43">
        <f>'S5 Maquette'!B244</f>
        <v>0</v>
      </c>
      <c r="B244" s="43">
        <f>'S5 Maquette'!C244</f>
        <v>0</v>
      </c>
      <c r="C244" s="42">
        <f>'S5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5"/>
    </row>
    <row r="245" spans="1:22" ht="30.75" customHeight="1" x14ac:dyDescent="0.35">
      <c r="A245" s="43">
        <f>'S5 Maquette'!B245</f>
        <v>0</v>
      </c>
      <c r="B245" s="43">
        <f>'S5 Maquette'!C245</f>
        <v>0</v>
      </c>
      <c r="C245" s="42">
        <f>'S5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5"/>
    </row>
    <row r="246" spans="1:22" ht="30.75" customHeight="1" x14ac:dyDescent="0.35">
      <c r="A246" s="43">
        <f>'S5 Maquette'!B246</f>
        <v>0</v>
      </c>
      <c r="B246" s="43">
        <f>'S5 Maquette'!C246</f>
        <v>0</v>
      </c>
      <c r="C246" s="42">
        <f>'S5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5"/>
    </row>
    <row r="247" spans="1:22" ht="30.75" customHeight="1" x14ac:dyDescent="0.35">
      <c r="A247" s="43">
        <f>'S5 Maquette'!B247</f>
        <v>0</v>
      </c>
      <c r="B247" s="43">
        <f>'S5 Maquette'!C247</f>
        <v>0</v>
      </c>
      <c r="C247" s="42">
        <f>'S5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5"/>
    </row>
    <row r="248" spans="1:22" ht="30.75" customHeight="1" x14ac:dyDescent="0.35">
      <c r="A248" s="43">
        <f>'S5 Maquette'!B248</f>
        <v>0</v>
      </c>
      <c r="B248" s="43">
        <f>'S5 Maquette'!C248</f>
        <v>0</v>
      </c>
      <c r="C248" s="42">
        <f>'S5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5"/>
    </row>
    <row r="249" spans="1:22" ht="30.75" customHeight="1" x14ac:dyDescent="0.35">
      <c r="A249" s="43">
        <f>'S5 Maquette'!B249</f>
        <v>0</v>
      </c>
      <c r="B249" s="43">
        <f>'S5 Maquette'!C249</f>
        <v>0</v>
      </c>
      <c r="C249" s="42">
        <f>'S5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5"/>
    </row>
    <row r="250" spans="1:22" ht="30.75" customHeight="1" x14ac:dyDescent="0.35">
      <c r="A250" s="43">
        <f>'S5 Maquette'!B250</f>
        <v>0</v>
      </c>
      <c r="B250" s="43">
        <f>'S5 Maquette'!C250</f>
        <v>0</v>
      </c>
      <c r="C250" s="42">
        <f>'S5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5"/>
    </row>
    <row r="251" spans="1:22" ht="30.75" customHeight="1" x14ac:dyDescent="0.35">
      <c r="A251" s="43">
        <f>'S5 Maquette'!B251</f>
        <v>0</v>
      </c>
      <c r="B251" s="43">
        <f>'S5 Maquette'!C251</f>
        <v>0</v>
      </c>
      <c r="C251" s="42">
        <f>'S5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5"/>
    </row>
    <row r="252" spans="1:22" ht="30.75" customHeight="1" x14ac:dyDescent="0.35">
      <c r="A252" s="43">
        <f>'S5 Maquette'!B252</f>
        <v>0</v>
      </c>
      <c r="B252" s="43">
        <f>'S5 Maquette'!C252</f>
        <v>0</v>
      </c>
      <c r="C252" s="42">
        <f>'S5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5"/>
    </row>
    <row r="253" spans="1:22" ht="30.75" customHeight="1" x14ac:dyDescent="0.35">
      <c r="A253" s="43">
        <f>'S5 Maquette'!B253</f>
        <v>0</v>
      </c>
      <c r="B253" s="43">
        <f>'S5 Maquette'!C253</f>
        <v>0</v>
      </c>
      <c r="C253" s="42">
        <f>'S5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5"/>
    </row>
    <row r="254" spans="1:22" ht="30.75" customHeight="1" x14ac:dyDescent="0.35">
      <c r="A254" s="43">
        <f>'S5 Maquette'!B254</f>
        <v>0</v>
      </c>
      <c r="B254" s="43">
        <f>'S5 Maquette'!C254</f>
        <v>0</v>
      </c>
      <c r="C254" s="42">
        <f>'S5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5"/>
    </row>
    <row r="255" spans="1:22" ht="30.75" customHeight="1" x14ac:dyDescent="0.35">
      <c r="A255" s="43">
        <f>'S5 Maquette'!B255</f>
        <v>0</v>
      </c>
      <c r="B255" s="43">
        <f>'S5 Maquette'!C255</f>
        <v>0</v>
      </c>
      <c r="C255" s="42">
        <f>'S5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5"/>
    </row>
    <row r="256" spans="1:22" ht="30.75" customHeight="1" x14ac:dyDescent="0.35">
      <c r="A256" s="43">
        <f>'S5 Maquette'!B256</f>
        <v>0</v>
      </c>
      <c r="B256" s="43">
        <f>'S5 Maquette'!C256</f>
        <v>0</v>
      </c>
      <c r="C256" s="42">
        <f>'S5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5"/>
    </row>
    <row r="257" spans="1:22" ht="30.75" customHeight="1" x14ac:dyDescent="0.35">
      <c r="A257" s="43">
        <f>'S5 Maquette'!B257</f>
        <v>0</v>
      </c>
      <c r="B257" s="43">
        <f>'S5 Maquette'!C257</f>
        <v>0</v>
      </c>
      <c r="C257" s="42">
        <f>'S5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5"/>
    </row>
    <row r="258" spans="1:22" ht="30.75" customHeight="1" x14ac:dyDescent="0.35">
      <c r="A258" s="43">
        <f>'S5 Maquette'!B258</f>
        <v>0</v>
      </c>
      <c r="B258" s="43">
        <f>'S5 Maquette'!C258</f>
        <v>0</v>
      </c>
      <c r="C258" s="42">
        <f>'S5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5"/>
    </row>
    <row r="259" spans="1:22" ht="30.75" customHeight="1" x14ac:dyDescent="0.35">
      <c r="A259" s="43">
        <f>'S5 Maquette'!B259</f>
        <v>0</v>
      </c>
      <c r="B259" s="43">
        <f>'S5 Maquette'!C259</f>
        <v>0</v>
      </c>
      <c r="C259" s="42">
        <f>'S5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5"/>
    </row>
    <row r="260" spans="1:22" ht="30.75" customHeight="1" x14ac:dyDescent="0.35">
      <c r="A260" s="43">
        <f>'S5 Maquette'!B260</f>
        <v>0</v>
      </c>
      <c r="B260" s="43">
        <f>'S5 Maquette'!C260</f>
        <v>0</v>
      </c>
      <c r="C260" s="42">
        <f>'S5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5"/>
    </row>
    <row r="261" spans="1:22" ht="30.75" customHeight="1" x14ac:dyDescent="0.35">
      <c r="A261" s="43">
        <f>'S5 Maquette'!B261</f>
        <v>0</v>
      </c>
      <c r="B261" s="43">
        <f>'S5 Maquette'!C261</f>
        <v>0</v>
      </c>
      <c r="C261" s="42">
        <f>'S5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5"/>
    </row>
    <row r="262" spans="1:22" ht="30.75" customHeight="1" x14ac:dyDescent="0.35">
      <c r="A262" s="43">
        <f>'S5 Maquette'!B262</f>
        <v>0</v>
      </c>
      <c r="B262" s="43">
        <f>'S5 Maquette'!C262</f>
        <v>0</v>
      </c>
      <c r="C262" s="42">
        <f>'S5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5"/>
    </row>
    <row r="263" spans="1:22" ht="30.75" customHeight="1" x14ac:dyDescent="0.35">
      <c r="A263" s="43">
        <f>'S5 Maquette'!B263</f>
        <v>0</v>
      </c>
      <c r="B263" s="43">
        <f>'S5 Maquette'!C263</f>
        <v>0</v>
      </c>
      <c r="C263" s="42">
        <f>'S5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5"/>
    </row>
    <row r="264" spans="1:22" ht="30.75" customHeight="1" x14ac:dyDescent="0.35">
      <c r="A264" s="43">
        <f>'S5 Maquette'!B264</f>
        <v>0</v>
      </c>
      <c r="B264" s="43">
        <f>'S5 Maquette'!C264</f>
        <v>0</v>
      </c>
      <c r="C264" s="42">
        <f>'S5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5"/>
    </row>
    <row r="265" spans="1:22" ht="30.75" customHeight="1" x14ac:dyDescent="0.35">
      <c r="A265" s="43">
        <f>'S5 Maquette'!B265</f>
        <v>0</v>
      </c>
      <c r="B265" s="43">
        <f>'S5 Maquette'!C265</f>
        <v>0</v>
      </c>
      <c r="C265" s="42">
        <f>'S5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5"/>
    </row>
    <row r="266" spans="1:22" ht="30.75" customHeight="1" x14ac:dyDescent="0.35">
      <c r="A266" s="43">
        <f>'S5 Maquette'!B266</f>
        <v>0</v>
      </c>
      <c r="B266" s="43">
        <f>'S5 Maquette'!C266</f>
        <v>0</v>
      </c>
      <c r="C266" s="42">
        <f>'S5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5"/>
    </row>
    <row r="267" spans="1:22" ht="30.75" customHeight="1" x14ac:dyDescent="0.35">
      <c r="A267" s="43">
        <f>'S5 Maquette'!B267</f>
        <v>0</v>
      </c>
      <c r="B267" s="43">
        <f>'S5 Maquette'!C267</f>
        <v>0</v>
      </c>
      <c r="C267" s="42">
        <f>'S5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5"/>
    </row>
    <row r="268" spans="1:22" ht="30.75" customHeight="1" x14ac:dyDescent="0.35">
      <c r="A268" s="43">
        <f>'S5 Maquette'!B268</f>
        <v>0</v>
      </c>
      <c r="B268" s="43">
        <f>'S5 Maquette'!C268</f>
        <v>0</v>
      </c>
      <c r="C268" s="42">
        <f>'S5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5"/>
    </row>
    <row r="269" spans="1:22" ht="30.75" customHeight="1" x14ac:dyDescent="0.35">
      <c r="A269" s="43">
        <f>'S5 Maquette'!B269</f>
        <v>0</v>
      </c>
      <c r="B269" s="43">
        <f>'S5 Maquette'!C269</f>
        <v>0</v>
      </c>
      <c r="C269" s="42">
        <f>'S5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5"/>
    </row>
    <row r="270" spans="1:22" ht="30.75" customHeight="1" x14ac:dyDescent="0.35">
      <c r="A270" s="43">
        <f>'S5 Maquette'!B270</f>
        <v>0</v>
      </c>
      <c r="B270" s="43">
        <f>'S5 Maquette'!C270</f>
        <v>0</v>
      </c>
      <c r="C270" s="42">
        <f>'S5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5"/>
    </row>
    <row r="271" spans="1:22" ht="30.75" customHeight="1" x14ac:dyDescent="0.35">
      <c r="A271" s="43">
        <f>'S5 Maquette'!B271</f>
        <v>0</v>
      </c>
      <c r="B271" s="43">
        <f>'S5 Maquette'!C271</f>
        <v>0</v>
      </c>
      <c r="C271" s="42">
        <f>'S5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5"/>
    </row>
    <row r="272" spans="1:22" ht="30.75" customHeight="1" x14ac:dyDescent="0.35">
      <c r="A272" s="43">
        <f>'S5 Maquette'!B272</f>
        <v>0</v>
      </c>
      <c r="B272" s="43">
        <f>'S5 Maquette'!C272</f>
        <v>0</v>
      </c>
      <c r="C272" s="42">
        <f>'S5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5"/>
    </row>
    <row r="273" spans="1:22" ht="30.75" customHeight="1" x14ac:dyDescent="0.35">
      <c r="A273" s="43">
        <f>'S5 Maquette'!B273</f>
        <v>0</v>
      </c>
      <c r="B273" s="43">
        <f>'S5 Maquette'!C273</f>
        <v>0</v>
      </c>
      <c r="C273" s="42">
        <f>'S5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5"/>
    </row>
    <row r="274" spans="1:22" ht="30.75" customHeight="1" x14ac:dyDescent="0.35">
      <c r="A274" s="43">
        <f>'S5 Maquette'!B274</f>
        <v>0</v>
      </c>
      <c r="B274" s="43">
        <f>'S5 Maquette'!C274</f>
        <v>0</v>
      </c>
      <c r="C274" s="42">
        <f>'S5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5"/>
    </row>
    <row r="275" spans="1:22" ht="30.75" customHeight="1" x14ac:dyDescent="0.35">
      <c r="A275" s="43">
        <f>'S5 Maquette'!B275</f>
        <v>0</v>
      </c>
      <c r="B275" s="43">
        <f>'S5 Maquette'!C275</f>
        <v>0</v>
      </c>
      <c r="C275" s="42">
        <f>'S5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5"/>
    </row>
    <row r="276" spans="1:22" ht="30.75" customHeight="1" x14ac:dyDescent="0.35">
      <c r="A276" s="43">
        <f>'S5 Maquette'!B276</f>
        <v>0</v>
      </c>
      <c r="B276" s="43">
        <f>'S5 Maquette'!C276</f>
        <v>0</v>
      </c>
      <c r="C276" s="42">
        <f>'S5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5"/>
    </row>
    <row r="277" spans="1:22" ht="30.75" customHeight="1" x14ac:dyDescent="0.35">
      <c r="A277" s="43">
        <f>'S5 Maquette'!B277</f>
        <v>0</v>
      </c>
      <c r="B277" s="43">
        <f>'S5 Maquette'!C277</f>
        <v>0</v>
      </c>
      <c r="C277" s="42">
        <f>'S5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5"/>
    </row>
    <row r="278" spans="1:22" ht="30.75" customHeight="1" x14ac:dyDescent="0.35">
      <c r="A278" s="43">
        <f>'S5 Maquette'!B278</f>
        <v>0</v>
      </c>
      <c r="B278" s="43">
        <f>'S5 Maquette'!C278</f>
        <v>0</v>
      </c>
      <c r="C278" s="42">
        <f>'S5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5"/>
    </row>
    <row r="279" spans="1:22" ht="30.75" customHeight="1" x14ac:dyDescent="0.35">
      <c r="A279" s="43">
        <f>'S5 Maquette'!B279</f>
        <v>0</v>
      </c>
      <c r="B279" s="43">
        <f>'S5 Maquette'!C279</f>
        <v>0</v>
      </c>
      <c r="C279" s="42">
        <f>'S5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5"/>
    </row>
    <row r="280" spans="1:22" ht="30.75" customHeight="1" x14ac:dyDescent="0.35">
      <c r="A280" s="43">
        <f>'S5 Maquette'!B280</f>
        <v>0</v>
      </c>
      <c r="B280" s="43">
        <f>'S5 Maquette'!C280</f>
        <v>0</v>
      </c>
      <c r="C280" s="42">
        <f>'S5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5"/>
    </row>
    <row r="281" spans="1:22" ht="30.75" customHeight="1" x14ac:dyDescent="0.35">
      <c r="A281" s="43">
        <f>'S5 Maquette'!B281</f>
        <v>0</v>
      </c>
      <c r="B281" s="43">
        <f>'S5 Maquette'!C281</f>
        <v>0</v>
      </c>
      <c r="C281" s="42">
        <f>'S5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5"/>
    </row>
    <row r="282" spans="1:22" ht="30.75" customHeight="1" x14ac:dyDescent="0.35">
      <c r="A282" s="43">
        <f>'S5 Maquette'!B282</f>
        <v>0</v>
      </c>
      <c r="B282" s="43">
        <f>'S5 Maquette'!C282</f>
        <v>0</v>
      </c>
      <c r="C282" s="42">
        <f>'S5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5"/>
    </row>
    <row r="283" spans="1:22" ht="30.75" customHeight="1" x14ac:dyDescent="0.35">
      <c r="A283" s="43">
        <f>'S5 Maquette'!B283</f>
        <v>0</v>
      </c>
      <c r="B283" s="43">
        <f>'S5 Maquette'!C283</f>
        <v>0</v>
      </c>
      <c r="C283" s="42">
        <f>'S5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5"/>
    </row>
    <row r="284" spans="1:22" ht="30.75" customHeight="1" x14ac:dyDescent="0.35">
      <c r="A284" s="43">
        <f>'S5 Maquette'!B284</f>
        <v>0</v>
      </c>
      <c r="B284" s="43">
        <f>'S5 Maquette'!C284</f>
        <v>0</v>
      </c>
      <c r="C284" s="42">
        <f>'S5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5"/>
    </row>
    <row r="285" spans="1:22" ht="30.75" customHeight="1" x14ac:dyDescent="0.35">
      <c r="A285" s="43">
        <f>'S5 Maquette'!B285</f>
        <v>0</v>
      </c>
      <c r="B285" s="43">
        <f>'S5 Maquette'!C285</f>
        <v>0</v>
      </c>
      <c r="C285" s="42">
        <f>'S5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5"/>
    </row>
    <row r="286" spans="1:22" ht="30.75" customHeight="1" x14ac:dyDescent="0.35">
      <c r="A286" s="43">
        <f>'S5 Maquette'!B286</f>
        <v>0</v>
      </c>
      <c r="B286" s="43">
        <f>'S5 Maquette'!C286</f>
        <v>0</v>
      </c>
      <c r="C286" s="42">
        <f>'S5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5"/>
    </row>
    <row r="287" spans="1:22" ht="30.75" customHeight="1" x14ac:dyDescent="0.35">
      <c r="A287" s="43">
        <f>'S5 Maquette'!B287</f>
        <v>0</v>
      </c>
      <c r="B287" s="43">
        <f>'S5 Maquette'!C287</f>
        <v>0</v>
      </c>
      <c r="C287" s="42">
        <f>'S5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5"/>
    </row>
    <row r="288" spans="1:22" ht="30.75" customHeight="1" x14ac:dyDescent="0.35">
      <c r="A288" s="43">
        <f>'S5 Maquette'!B288</f>
        <v>0</v>
      </c>
      <c r="B288" s="43">
        <f>'S5 Maquette'!C288</f>
        <v>0</v>
      </c>
      <c r="C288" s="42">
        <f>'S5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5"/>
    </row>
    <row r="289" spans="1:22" ht="30.75" customHeight="1" x14ac:dyDescent="0.35">
      <c r="A289" s="43">
        <f>'S5 Maquette'!B289</f>
        <v>0</v>
      </c>
      <c r="B289" s="43">
        <f>'S5 Maquette'!C289</f>
        <v>0</v>
      </c>
      <c r="C289" s="42">
        <f>'S5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5"/>
    </row>
    <row r="290" spans="1:22" ht="30.75" customHeight="1" x14ac:dyDescent="0.35">
      <c r="A290" s="43">
        <f>'S5 Maquette'!B290</f>
        <v>0</v>
      </c>
      <c r="B290" s="43">
        <f>'S5 Maquette'!C290</f>
        <v>0</v>
      </c>
      <c r="C290" s="42">
        <f>'S5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5"/>
    </row>
    <row r="291" spans="1:22" ht="30.75" customHeight="1" x14ac:dyDescent="0.35">
      <c r="A291" s="43">
        <f>'S5 Maquette'!B291</f>
        <v>0</v>
      </c>
      <c r="B291" s="43">
        <f>'S5 Maquette'!C291</f>
        <v>0</v>
      </c>
      <c r="C291" s="42">
        <f>'S5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5"/>
    </row>
    <row r="292" spans="1:22" ht="30.75" customHeight="1" x14ac:dyDescent="0.35">
      <c r="A292" s="43">
        <f>'S5 Maquette'!B292</f>
        <v>0</v>
      </c>
      <c r="B292" s="43">
        <f>'S5 Maquette'!C292</f>
        <v>0</v>
      </c>
      <c r="C292" s="42">
        <f>'S5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5"/>
    </row>
    <row r="293" spans="1:22" ht="30.75" customHeight="1" x14ac:dyDescent="0.35">
      <c r="A293" s="43">
        <f>'S5 Maquette'!B293</f>
        <v>0</v>
      </c>
      <c r="B293" s="43">
        <f>'S5 Maquette'!C293</f>
        <v>0</v>
      </c>
      <c r="C293" s="42">
        <f>'S5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5"/>
    </row>
    <row r="294" spans="1:22" ht="30.75" customHeight="1" x14ac:dyDescent="0.35">
      <c r="A294" s="43">
        <f>'S5 Maquette'!B294</f>
        <v>0</v>
      </c>
      <c r="B294" s="43">
        <f>'S5 Maquette'!C294</f>
        <v>0</v>
      </c>
      <c r="C294" s="42">
        <f>'S5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5"/>
    </row>
    <row r="295" spans="1:22" ht="30.75" customHeight="1" x14ac:dyDescent="0.35">
      <c r="A295" s="43">
        <f>'S5 Maquette'!B295</f>
        <v>0</v>
      </c>
      <c r="B295" s="43">
        <f>'S5 Maquette'!C295</f>
        <v>0</v>
      </c>
      <c r="C295" s="42">
        <f>'S5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5"/>
    </row>
    <row r="296" spans="1:22" ht="30.75" customHeight="1" x14ac:dyDescent="0.35">
      <c r="A296" s="43">
        <f>'S5 Maquette'!B296</f>
        <v>0</v>
      </c>
      <c r="B296" s="43">
        <f>'S5 Maquette'!C296</f>
        <v>0</v>
      </c>
      <c r="C296" s="42">
        <f>'S5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5"/>
    </row>
    <row r="297" spans="1:22" ht="30.75" customHeight="1" x14ac:dyDescent="0.35">
      <c r="A297" s="43">
        <f>'S5 Maquette'!B297</f>
        <v>0</v>
      </c>
      <c r="B297" s="43">
        <f>'S5 Maquette'!C297</f>
        <v>0</v>
      </c>
      <c r="C297" s="42">
        <f>'S5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5"/>
    </row>
    <row r="298" spans="1:22" ht="30.75" customHeight="1" x14ac:dyDescent="0.35">
      <c r="A298" s="43">
        <f>'S5 Maquette'!B298</f>
        <v>0</v>
      </c>
      <c r="B298" s="43">
        <f>'S5 Maquette'!C298</f>
        <v>0</v>
      </c>
      <c r="C298" s="42">
        <f>'S5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5"/>
    </row>
    <row r="299" spans="1:22" ht="30.75" customHeight="1" x14ac:dyDescent="0.35">
      <c r="A299" s="43">
        <f>'S5 Maquette'!B299</f>
        <v>0</v>
      </c>
      <c r="B299" s="43">
        <f>'S5 Maquette'!C299</f>
        <v>0</v>
      </c>
      <c r="C299" s="42">
        <f>'S5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5"/>
    </row>
    <row r="300" spans="1:22" ht="30.75" customHeight="1" x14ac:dyDescent="0.35">
      <c r="A300" s="43">
        <f>'S5 Maquette'!B300</f>
        <v>0</v>
      </c>
      <c r="B300" s="43">
        <f>'S5 Maquette'!C300</f>
        <v>0</v>
      </c>
      <c r="C300" s="42">
        <f>'S5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5"/>
    </row>
  </sheetData>
  <sheetProtection algorithmName="SHA-512" hashValue="li98uLWf/g+GLR180TS3dOhAIWpl99H9EHkmrTLpctvx2Z+cR7vzDVbRA8ATvzI5GHBk3wP9KwMPbWXA7c+/gg==" saltValue="H5mfIFjRn4bBXCd81+VooQ==" spinCount="100000" sheet="1" formatCells="0" insertRows="0"/>
  <mergeCells count="26">
    <mergeCell ref="M12:Q13"/>
    <mergeCell ref="P14:Q17"/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294" priority="333">
      <formula>$C1="OPTION"</formula>
    </cfRule>
    <cfRule type="expression" dxfId="293" priority="332">
      <formula>$C1="BLOC"</formula>
    </cfRule>
    <cfRule type="expression" dxfId="292" priority="331">
      <formula>$C1="Parcours Pédagogique"</formula>
    </cfRule>
  </conditionalFormatting>
  <conditionalFormatting sqref="A16:U22 A35:U298 V16 A23:B34">
    <cfRule type="expression" dxfId="291" priority="336">
      <formula>$C16="Modification MCC"</formula>
    </cfRule>
  </conditionalFormatting>
  <conditionalFormatting sqref="A18:U22 A23:B34 A35:U300 V18 U29 U32">
    <cfRule type="expression" dxfId="290" priority="340">
      <formula>$C18="Modification"</formula>
    </cfRule>
  </conditionalFormatting>
  <conditionalFormatting sqref="B1:U9 B10:E10 J10:U11 B11:D11 B12:M12 R12 B13:L13 B14:N14 P14 R14:U17 B15:M17 B301:U999">
    <cfRule type="expression" dxfId="289" priority="339">
      <formula>$D1="Fermeture"</formula>
    </cfRule>
    <cfRule type="expression" dxfId="288" priority="338">
      <formula>$D1="Création"</formula>
    </cfRule>
  </conditionalFormatting>
  <conditionalFormatting sqref="C27:O31">
    <cfRule type="expression" dxfId="287" priority="100">
      <formula>$B27="Option"</formula>
    </cfRule>
  </conditionalFormatting>
  <conditionalFormatting sqref="C23:S24 C25:J25 C26:S26 C27:J28 C29:O29 Q29:S29 C30:J31 C32:S32 C33:J34">
    <cfRule type="expression" dxfId="286" priority="321">
      <formula>$C23="Fermeture"</formula>
    </cfRule>
    <cfRule type="expression" dxfId="285" priority="320">
      <formula>$C23="Création"</formula>
    </cfRule>
    <cfRule type="expression" dxfId="284" priority="319">
      <formula>$C23="Modification"</formula>
    </cfRule>
  </conditionalFormatting>
  <conditionalFormatting sqref="C23:S26">
    <cfRule type="expression" dxfId="283" priority="182">
      <formula>$B23="Option"</formula>
    </cfRule>
  </conditionalFormatting>
  <conditionalFormatting sqref="C32:S32 C23:S24 C25:J25 C26:S26 C27:J28 C29:O29 C30:J31 C33:J34 Q29:S29">
    <cfRule type="expression" dxfId="282" priority="318">
      <formula>$C23="Modification MCC"</formula>
    </cfRule>
  </conditionalFormatting>
  <conditionalFormatting sqref="C32:S32">
    <cfRule type="expression" dxfId="281" priority="308">
      <formula>$B32="Option"</formula>
    </cfRule>
  </conditionalFormatting>
  <conditionalFormatting sqref="C33:T34">
    <cfRule type="expression" dxfId="280" priority="2">
      <formula>$B33="Option"</formula>
    </cfRule>
  </conditionalFormatting>
  <conditionalFormatting sqref="C1:U11 C12:M12 R12:U13 C13:L13 C14:U22 C35:U999">
    <cfRule type="expression" dxfId="279" priority="323">
      <formula>$B1="Option"</formula>
    </cfRule>
  </conditionalFormatting>
  <conditionalFormatting sqref="J1:J22 J35:J999">
    <cfRule type="expression" dxfId="278" priority="329">
      <formula>$I1="NON"</formula>
    </cfRule>
  </conditionalFormatting>
  <conditionalFormatting sqref="J23:J34">
    <cfRule type="expression" dxfId="277" priority="314">
      <formula>$I23="NON"</formula>
    </cfRule>
  </conditionalFormatting>
  <conditionalFormatting sqref="K27:O28">
    <cfRule type="expression" dxfId="276" priority="273">
      <formula>$C27="Modification"</formula>
    </cfRule>
    <cfRule type="expression" dxfId="275" priority="274">
      <formula>$C27="Création"</formula>
    </cfRule>
    <cfRule type="expression" dxfId="274" priority="275">
      <formula>$C27="Fermeture"</formula>
    </cfRule>
    <cfRule type="expression" dxfId="273" priority="272">
      <formula>$C27="Modification MCC"</formula>
    </cfRule>
  </conditionalFormatting>
  <conditionalFormatting sqref="K30:O31">
    <cfRule type="expression" dxfId="272" priority="242">
      <formula>$C30="Modification MCC"</formula>
    </cfRule>
    <cfRule type="expression" dxfId="271" priority="243">
      <formula>$C30="Modification"</formula>
    </cfRule>
    <cfRule type="expression" dxfId="270" priority="244">
      <formula>$C30="Création"</formula>
    </cfRule>
    <cfRule type="expression" dxfId="269" priority="245">
      <formula>$C30="Fermeture"</formula>
    </cfRule>
  </conditionalFormatting>
  <conditionalFormatting sqref="K33:O34 Q33:Q34">
    <cfRule type="expression" dxfId="268" priority="213">
      <formula>$C33="Modification"</formula>
    </cfRule>
    <cfRule type="expression" dxfId="267" priority="212">
      <formula>$C33="Modification MCC"</formula>
    </cfRule>
    <cfRule type="expression" dxfId="266" priority="214">
      <formula>$C33="Création"</formula>
    </cfRule>
    <cfRule type="expression" dxfId="265" priority="215">
      <formula>$C33="Fermeture"</formula>
    </cfRule>
  </conditionalFormatting>
  <conditionalFormatting sqref="K25:Q25">
    <cfRule type="expression" dxfId="264" priority="302">
      <formula>$C25="Modification MCC"</formula>
    </cfRule>
    <cfRule type="expression" dxfId="263" priority="305">
      <formula>$C25="Fermeture"</formula>
    </cfRule>
    <cfRule type="expression" dxfId="262" priority="304">
      <formula>$C25="Création"</formula>
    </cfRule>
    <cfRule type="expression" dxfId="261" priority="303">
      <formula>$C25="Modification"</formula>
    </cfRule>
  </conditionalFormatting>
  <conditionalFormatting sqref="L18:L300">
    <cfRule type="expression" dxfId="260" priority="204">
      <formula>$K18="CCI (CC Intégral)"</formula>
    </cfRule>
  </conditionalFormatting>
  <conditionalFormatting sqref="L23:L31">
    <cfRule type="expression" dxfId="259" priority="241">
      <formula>$K6="CCI (CC Intégral)"</formula>
    </cfRule>
    <cfRule type="expression" dxfId="258" priority="240">
      <formula>$K6="CT (Contrôle terminal)"</formula>
    </cfRule>
  </conditionalFormatting>
  <conditionalFormatting sqref="L23:L34">
    <cfRule type="expression" dxfId="257" priority="205">
      <formula>$K23="CT (Contrôle terminal)"</formula>
    </cfRule>
  </conditionalFormatting>
  <conditionalFormatting sqref="L32">
    <cfRule type="expression" dxfId="256" priority="316">
      <formula>$K15="CT (Contrôle terminal)"</formula>
    </cfRule>
    <cfRule type="expression" dxfId="255" priority="317">
      <formula>$K15="CCI (CC Intégral)"</formula>
    </cfRule>
  </conditionalFormatting>
  <conditionalFormatting sqref="L33:L34">
    <cfRule type="expression" dxfId="254" priority="210">
      <formula>$K16="CT (Contrôle terminal)"</formula>
    </cfRule>
    <cfRule type="expression" dxfId="253" priority="211">
      <formula>$K16="CCI (CC Intégral)"</formula>
    </cfRule>
  </conditionalFormatting>
  <conditionalFormatting sqref="L18:M22 P18:Q22 L35:M300 P35:Q300">
    <cfRule type="expression" dxfId="252" priority="325">
      <formula>$K18="CT (Contrôle terminal)"</formula>
    </cfRule>
  </conditionalFormatting>
  <conditionalFormatting sqref="M23:M31">
    <cfRule type="expression" dxfId="251" priority="239">
      <formula>$K23="CT (Contrôle terminal)"</formula>
    </cfRule>
  </conditionalFormatting>
  <conditionalFormatting sqref="M32">
    <cfRule type="expression" dxfId="250" priority="315">
      <formula>$K32="CT (Contrôle terminal)"</formula>
    </cfRule>
  </conditionalFormatting>
  <conditionalFormatting sqref="M33:M34">
    <cfRule type="expression" dxfId="249" priority="209">
      <formula>$K33="CT (Contrôle terminal)"</formula>
    </cfRule>
  </conditionalFormatting>
  <conditionalFormatting sqref="N18:O300">
    <cfRule type="expression" dxfId="248" priority="208">
      <formula>$K18="CCI (CC Intégral)"</formula>
    </cfRule>
  </conditionalFormatting>
  <conditionalFormatting sqref="P24:P25">
    <cfRule type="expression" dxfId="247" priority="39">
      <formula>$C24="Modification"</formula>
    </cfRule>
    <cfRule type="expression" dxfId="246" priority="38">
      <formula>$C24="Modification MCC"</formula>
    </cfRule>
    <cfRule type="expression" dxfId="245" priority="37">
      <formula>$P24="CT (Contrôle terminal)"</formula>
    </cfRule>
    <cfRule type="expression" dxfId="244" priority="41">
      <formula>$C24="Fermeture"</formula>
    </cfRule>
    <cfRule type="expression" dxfId="243" priority="40">
      <formula>$C24="Création"</formula>
    </cfRule>
  </conditionalFormatting>
  <conditionalFormatting sqref="P27:P28">
    <cfRule type="expression" dxfId="242" priority="30">
      <formula>$C27="Fermeture"</formula>
    </cfRule>
    <cfRule type="expression" dxfId="241" priority="29">
      <formula>$C27="Création"</formula>
    </cfRule>
    <cfRule type="expression" dxfId="240" priority="27">
      <formula>$C27="Modification MCC"</formula>
    </cfRule>
    <cfRule type="expression" dxfId="239" priority="25">
      <formula>$P27="CT (Contrôle terminal)"</formula>
    </cfRule>
    <cfRule type="expression" dxfId="238" priority="28">
      <formula>$C27="Modification"</formula>
    </cfRule>
  </conditionalFormatting>
  <conditionalFormatting sqref="P29">
    <cfRule type="expression" dxfId="237" priority="49">
      <formula>$C29="Modification MCC"</formula>
    </cfRule>
    <cfRule type="expression" dxfId="236" priority="50">
      <formula>$C29="Modification"</formula>
    </cfRule>
    <cfRule type="expression" dxfId="235" priority="52">
      <formula>$C29="Fermeture"</formula>
    </cfRule>
    <cfRule type="expression" dxfId="234" priority="51">
      <formula>$C29="Création"</formula>
    </cfRule>
  </conditionalFormatting>
  <conditionalFormatting sqref="P30:P31">
    <cfRule type="expression" dxfId="233" priority="15">
      <formula>$C30="Modification MCC"</formula>
    </cfRule>
    <cfRule type="expression" dxfId="232" priority="18">
      <formula>$C30="Fermeture"</formula>
    </cfRule>
    <cfRule type="expression" dxfId="231" priority="17">
      <formula>$C30="Création"</formula>
    </cfRule>
    <cfRule type="expression" dxfId="230" priority="16">
      <formula>$C30="Modification"</formula>
    </cfRule>
    <cfRule type="expression" dxfId="229" priority="13">
      <formula>$P30="CT (Contrôle terminal)"</formula>
    </cfRule>
  </conditionalFormatting>
  <conditionalFormatting sqref="P33:P34">
    <cfRule type="expression" dxfId="228" priority="3">
      <formula>$C33="Modification MCC"</formula>
    </cfRule>
    <cfRule type="expression" dxfId="227" priority="4">
      <formula>$C33="Modification"</formula>
    </cfRule>
    <cfRule type="expression" dxfId="226" priority="5">
      <formula>$C33="Création"</formula>
    </cfRule>
    <cfRule type="expression" dxfId="225" priority="6">
      <formula>$C33="Fermeture"</formula>
    </cfRule>
    <cfRule type="expression" dxfId="224" priority="1">
      <formula>$P33="CT (Contrôle terminal)"</formula>
    </cfRule>
  </conditionalFormatting>
  <conditionalFormatting sqref="P18:Q22 P35:Q300">
    <cfRule type="expression" dxfId="223" priority="322">
      <formula>$K18="CC&amp;CT"</formula>
    </cfRule>
  </conditionalFormatting>
  <conditionalFormatting sqref="P29:S29">
    <cfRule type="expression" dxfId="222" priority="48">
      <formula>$B29="Option"</formula>
    </cfRule>
  </conditionalFormatting>
  <conditionalFormatting sqref="P27:T28">
    <cfRule type="expression" dxfId="221" priority="26">
      <formula>$B27="Option"</formula>
    </cfRule>
  </conditionalFormatting>
  <conditionalFormatting sqref="P30:T31">
    <cfRule type="expression" dxfId="220" priority="14">
      <formula>$B30="Option"</formula>
    </cfRule>
  </conditionalFormatting>
  <conditionalFormatting sqref="Q23:R34">
    <cfRule type="expression" dxfId="219" priority="69">
      <formula>$P23="Autres"</formula>
    </cfRule>
  </conditionalFormatting>
  <conditionalFormatting sqref="Q27:T28">
    <cfRule type="expression" dxfId="218" priority="140">
      <formula>$C27="Modification MCC"</formula>
    </cfRule>
  </conditionalFormatting>
  <conditionalFormatting sqref="Q30:T31">
    <cfRule type="expression" dxfId="217" priority="102">
      <formula>$C30="Modification MCC"</formula>
    </cfRule>
  </conditionalFormatting>
  <conditionalFormatting sqref="Q27:U28">
    <cfRule type="expression" dxfId="216" priority="143">
      <formula>$C27="Fermeture"</formula>
    </cfRule>
    <cfRule type="expression" dxfId="215" priority="142">
      <formula>$C27="Création"</formula>
    </cfRule>
    <cfRule type="expression" dxfId="214" priority="141">
      <formula>$C27="Modification"</formula>
    </cfRule>
  </conditionalFormatting>
  <conditionalFormatting sqref="Q30:U31">
    <cfRule type="expression" dxfId="213" priority="105">
      <formula>$C30="Fermeture"</formula>
    </cfRule>
    <cfRule type="expression" dxfId="212" priority="104">
      <formula>$C30="Création"</formula>
    </cfRule>
    <cfRule type="expression" dxfId="211" priority="103">
      <formula>$C30="Modification"</formula>
    </cfRule>
  </conditionalFormatting>
  <conditionalFormatting sqref="R25:S25">
    <cfRule type="expression" dxfId="210" priority="188">
      <formula>$C25="Fermeture"</formula>
    </cfRule>
    <cfRule type="expression" dxfId="209" priority="187">
      <formula>$C25="Création"</formula>
    </cfRule>
    <cfRule type="expression" dxfId="208" priority="185">
      <formula>$C25="Modification MCC"</formula>
    </cfRule>
    <cfRule type="expression" dxfId="207" priority="186">
      <formula>$C25="Modification"</formula>
    </cfRule>
  </conditionalFormatting>
  <conditionalFormatting sqref="R34:S34">
    <cfRule type="expression" dxfId="206" priority="71">
      <formula>$C34="Modification MCC"</formula>
    </cfRule>
    <cfRule type="expression" dxfId="205" priority="74">
      <formula>$C34="Fermeture"</formula>
    </cfRule>
    <cfRule type="expression" dxfId="204" priority="73">
      <formula>$C34="Création"</formula>
    </cfRule>
    <cfRule type="expression" dxfId="203" priority="72">
      <formula>$C34="Modification"</formula>
    </cfRule>
  </conditionalFormatting>
  <conditionalFormatting sqref="R33:T33">
    <cfRule type="expression" dxfId="202" priority="83">
      <formula>$C33="Modification MCC"</formula>
    </cfRule>
  </conditionalFormatting>
  <conditionalFormatting sqref="R14:U17 B15:M17 B1:U9 J10:U11 B12:M12 B13:L13 B14:N14 B301:U999 B10:E10 B11:D11 R12 P14">
    <cfRule type="expression" dxfId="201" priority="337">
      <formula>$D1="Modification"</formula>
    </cfRule>
  </conditionalFormatting>
  <conditionalFormatting sqref="R33:U33">
    <cfRule type="expression" dxfId="200" priority="86">
      <formula>$C33="Fermeture"</formula>
    </cfRule>
    <cfRule type="expression" dxfId="199" priority="84">
      <formula>$C33="Modification"</formula>
    </cfRule>
    <cfRule type="expression" dxfId="198" priority="85">
      <formula>$C33="Création"</formula>
    </cfRule>
  </conditionalFormatting>
  <conditionalFormatting sqref="S23:S34">
    <cfRule type="expression" dxfId="197" priority="70">
      <formula>$P23="CT (Contrôle terminal)"</formula>
    </cfRule>
  </conditionalFormatting>
  <conditionalFormatting sqref="S1:T22 S35:T999">
    <cfRule type="expression" dxfId="196" priority="326">
      <formula>$R1="Autres"</formula>
    </cfRule>
  </conditionalFormatting>
  <conditionalFormatting sqref="T24:T25">
    <cfRule type="expression" dxfId="195" priority="179">
      <formula>$C24="Modification"</formula>
    </cfRule>
    <cfRule type="expression" dxfId="194" priority="180">
      <formula>$C24="Création"</formula>
    </cfRule>
    <cfRule type="expression" dxfId="193" priority="181">
      <formula>$C24="Fermeture"</formula>
    </cfRule>
    <cfRule type="expression" dxfId="192" priority="177">
      <formula>$P24="Autres"</formula>
    </cfRule>
    <cfRule type="expression" dxfId="191" priority="178">
      <formula>$C24="Modification MCC"</formula>
    </cfRule>
    <cfRule type="expression" dxfId="190" priority="176">
      <formula>$B24="Option"</formula>
    </cfRule>
  </conditionalFormatting>
  <conditionalFormatting sqref="T27:T28">
    <cfRule type="expression" dxfId="189" priority="139">
      <formula>$P27="Autres"</formula>
    </cfRule>
  </conditionalFormatting>
  <conditionalFormatting sqref="T30:T31">
    <cfRule type="expression" dxfId="188" priority="101">
      <formula>$P30="Autres"</formula>
    </cfRule>
  </conditionalFormatting>
  <conditionalFormatting sqref="T33:T34">
    <cfRule type="expression" dxfId="187" priority="63">
      <formula>$P33="Autres"</formula>
    </cfRule>
  </conditionalFormatting>
  <conditionalFormatting sqref="T34">
    <cfRule type="expression" dxfId="186" priority="67">
      <formula>$C34="Fermeture"</formula>
    </cfRule>
    <cfRule type="expression" dxfId="185" priority="66">
      <formula>$C34="Création"</formula>
    </cfRule>
    <cfRule type="expression" dxfId="184" priority="65">
      <formula>$C34="Modification"</formula>
    </cfRule>
    <cfRule type="expression" dxfId="183" priority="64">
      <formula>$C34="Modification MCC"</formula>
    </cfRule>
  </conditionalFormatting>
  <conditionalFormatting sqref="U1:U999">
    <cfRule type="expression" dxfId="182" priority="76">
      <formula>$R1="CT (Contrôle terminal)"</formula>
    </cfRule>
  </conditionalFormatting>
  <conditionalFormatting sqref="U23:U26">
    <cfRule type="expression" dxfId="181" priority="193">
      <formula>$C23="Création"</formula>
    </cfRule>
    <cfRule type="expression" dxfId="180" priority="194">
      <formula>$C23="Fermeture"</formula>
    </cfRule>
    <cfRule type="expression" dxfId="179" priority="192">
      <formula>$C23="Modification"</formula>
    </cfRule>
  </conditionalFormatting>
  <conditionalFormatting sqref="U23:U34">
    <cfRule type="expression" dxfId="178" priority="75">
      <formula>$B23="Option"</formula>
    </cfRule>
    <cfRule type="expression" dxfId="177" priority="77">
      <formula>$C23="Modification MCC"</formula>
    </cfRule>
  </conditionalFormatting>
  <conditionalFormatting sqref="U34">
    <cfRule type="expression" dxfId="176" priority="78">
      <formula>$C34="Modification"</formula>
    </cfRule>
    <cfRule type="expression" dxfId="175" priority="79">
      <formula>$C34="Création"</formula>
    </cfRule>
    <cfRule type="expression" dxfId="174" priority="80">
      <formula>$C34="Fermeture"</formula>
    </cfRule>
  </conditionalFormatting>
  <conditionalFormatting sqref="V18 A18:U22 A23:B34 U29 U32 A35:U300">
    <cfRule type="expression" dxfId="173" priority="341">
      <formula>$C18="Création"</formula>
    </cfRule>
    <cfRule type="expression" dxfId="172" priority="342">
      <formula>$C18="Fermeture"</formula>
    </cfRule>
  </conditionalFormatting>
  <conditionalFormatting sqref="V18">
    <cfRule type="expression" dxfId="171" priority="327">
      <formula>$R18="CT (Contrôle terminal)"</formula>
    </cfRule>
  </conditionalFormatting>
  <dataValidations count="6">
    <dataValidation type="list" allowBlank="1" showInputMessage="1" showErrorMessage="1" sqref="G23:G300 G19 H19:I300 E19:F300" xr:uid="{00000000-0002-0000-0400-000000000000}">
      <formula1>"OUI, NON"</formula1>
    </dataValidation>
    <dataValidation type="list" allowBlank="1" showInputMessage="1" showErrorMessage="1" sqref="R19:R300" xr:uid="{00000000-0002-0000-0400-000001000000}">
      <formula1>"CT (Contrôle terminal), Autres"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C19:C300" xr:uid="{00000000-0002-0000-0400-000003000000}">
      <formula1>"Modification MCC"</formula1>
    </dataValidation>
    <dataValidation type="list" allowBlank="1" showInputMessage="1" showErrorMessage="1" sqref="K19:K300" xr:uid="{00000000-0002-0000-0400-000004000000}">
      <formula1>List_Controle2</formula1>
    </dataValidation>
    <dataValidation type="list" allowBlank="1" showInputMessage="1" showErrorMessage="1" sqref="S19:S300 N19:N300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O300"/>
  <sheetViews>
    <sheetView zoomScale="55" zoomScaleNormal="55" workbookViewId="0">
      <pane ySplit="18" topLeftCell="A20" activePane="bottomLeft" state="frozen"/>
      <selection pane="bottomLeft" activeCell="B24" sqref="B24"/>
    </sheetView>
  </sheetViews>
  <sheetFormatPr baseColWidth="10" defaultColWidth="11.453125" defaultRowHeight="14.5" x14ac:dyDescent="0.35"/>
  <cols>
    <col min="1" max="1" width="18.54296875" style="16" customWidth="1"/>
    <col min="2" max="2" width="53.54296875" style="16" customWidth="1"/>
    <col min="3" max="3" width="18" style="16" customWidth="1"/>
    <col min="4" max="4" width="15.54296875" style="16" customWidth="1"/>
    <col min="5" max="5" width="27.453125" style="16" customWidth="1"/>
    <col min="6" max="6" width="24.54296875" style="16" customWidth="1"/>
    <col min="7" max="7" width="29.1796875" style="92" customWidth="1"/>
    <col min="8" max="8" width="46" style="16" customWidth="1"/>
    <col min="9" max="9" width="17" style="16" customWidth="1"/>
    <col min="10" max="10" width="14.453125" style="16" customWidth="1"/>
    <col min="11" max="11" width="14.54296875" style="16" customWidth="1"/>
    <col min="12" max="13" width="21.54296875" style="16" customWidth="1"/>
    <col min="14" max="14" width="47.54296875" style="16" customWidth="1"/>
    <col min="15" max="15" width="54.1796875" style="16" customWidth="1"/>
  </cols>
  <sheetData>
    <row r="1" spans="1:10" x14ac:dyDescent="0.35">
      <c r="A1" s="135"/>
      <c r="B1" s="135"/>
      <c r="C1" s="135"/>
      <c r="D1" s="135"/>
      <c r="E1" s="135"/>
      <c r="F1" s="135"/>
      <c r="G1" s="135"/>
      <c r="H1" s="135"/>
      <c r="I1" s="135"/>
      <c r="J1" s="135"/>
    </row>
    <row r="2" spans="1:10" x14ac:dyDescent="0.35">
      <c r="A2" s="135"/>
      <c r="B2" s="135"/>
      <c r="C2" s="135"/>
      <c r="D2" s="135"/>
      <c r="E2" s="135"/>
      <c r="F2" s="135"/>
      <c r="G2" s="135"/>
      <c r="H2" s="135"/>
      <c r="I2" s="135"/>
      <c r="J2" s="135"/>
    </row>
    <row r="3" spans="1:10" x14ac:dyDescent="0.35">
      <c r="A3" s="135"/>
      <c r="B3" s="135"/>
      <c r="C3" s="135"/>
      <c r="D3" s="135"/>
      <c r="E3" s="135"/>
      <c r="F3" s="135"/>
      <c r="G3" s="135"/>
      <c r="H3" s="135"/>
      <c r="I3" s="135"/>
      <c r="J3" s="135"/>
    </row>
    <row r="4" spans="1:10" x14ac:dyDescent="0.35">
      <c r="A4" s="135"/>
      <c r="B4" s="135"/>
      <c r="C4" s="135"/>
      <c r="D4" s="135"/>
      <c r="E4" s="135"/>
      <c r="F4" s="135"/>
      <c r="G4" s="135"/>
      <c r="H4" s="135"/>
      <c r="I4" s="135"/>
      <c r="J4" s="135"/>
    </row>
    <row r="5" spans="1:10" x14ac:dyDescent="0.35">
      <c r="A5" s="135"/>
      <c r="B5" s="135"/>
      <c r="C5" s="135"/>
      <c r="D5" s="135"/>
      <c r="E5" s="135"/>
      <c r="F5" s="135"/>
      <c r="G5" s="135"/>
      <c r="H5" s="135"/>
      <c r="I5" s="135"/>
      <c r="J5" s="135"/>
    </row>
    <row r="6" spans="1:10" x14ac:dyDescent="0.35">
      <c r="A6" s="135"/>
      <c r="B6" s="135"/>
      <c r="C6" s="135"/>
      <c r="D6" s="135"/>
      <c r="E6" s="135"/>
      <c r="F6" s="135"/>
      <c r="G6" s="135"/>
      <c r="H6" s="135"/>
      <c r="I6" s="135"/>
      <c r="J6" s="135"/>
    </row>
    <row r="7" spans="1:10" ht="18" customHeight="1" x14ac:dyDescent="0.35">
      <c r="A7" s="136" t="s">
        <v>216</v>
      </c>
      <c r="B7" s="137" t="str">
        <f>'Fiche Générale'!B3</f>
        <v>Portail_ST</v>
      </c>
      <c r="C7" s="136" t="s">
        <v>217</v>
      </c>
      <c r="D7" s="136"/>
      <c r="E7" s="140" t="str">
        <f>'Fiche Générale'!B4</f>
        <v>Sciences et technologies</v>
      </c>
      <c r="F7" s="137"/>
      <c r="G7" s="136" t="s">
        <v>218</v>
      </c>
      <c r="H7" s="143" t="str">
        <f>'Fiche Générale'!B5</f>
        <v>SLSIT24</v>
      </c>
      <c r="I7" s="143"/>
      <c r="J7" s="143"/>
    </row>
    <row r="8" spans="1:10" ht="18" customHeight="1" x14ac:dyDescent="0.35">
      <c r="A8" s="136"/>
      <c r="B8" s="138"/>
      <c r="C8" s="136"/>
      <c r="D8" s="136"/>
      <c r="E8" s="141"/>
      <c r="F8" s="138"/>
      <c r="G8" s="136"/>
      <c r="H8" s="143"/>
      <c r="I8" s="143"/>
      <c r="J8" s="143"/>
    </row>
    <row r="9" spans="1:10" ht="18" customHeight="1" x14ac:dyDescent="0.35">
      <c r="A9" s="136"/>
      <c r="B9" s="138"/>
      <c r="C9" s="136"/>
      <c r="D9" s="136"/>
      <c r="E9" s="142"/>
      <c r="F9" s="139"/>
      <c r="G9" s="136"/>
      <c r="H9" s="143"/>
      <c r="I9" s="143"/>
      <c r="J9" s="143"/>
    </row>
    <row r="10" spans="1:10" ht="18" customHeight="1" x14ac:dyDescent="0.35">
      <c r="A10" s="136"/>
      <c r="B10" s="138"/>
      <c r="C10" s="144" t="s">
        <v>219</v>
      </c>
      <c r="D10" s="144"/>
      <c r="E10" s="145" t="str">
        <f>'Fiche Générale'!B9</f>
        <v>Intelligence Artificielle</v>
      </c>
      <c r="F10" s="146"/>
      <c r="G10" s="146"/>
      <c r="H10" s="146"/>
      <c r="I10" s="146"/>
      <c r="J10" s="147"/>
    </row>
    <row r="11" spans="1:10" ht="18" customHeight="1" x14ac:dyDescent="0.35">
      <c r="A11" s="136"/>
      <c r="B11" s="139"/>
      <c r="C11" s="144"/>
      <c r="D11" s="144"/>
      <c r="E11" s="148"/>
      <c r="F11" s="149"/>
      <c r="G11" s="149"/>
      <c r="H11" s="149"/>
      <c r="I11" s="149"/>
      <c r="J11" s="150"/>
    </row>
    <row r="13" spans="1:10" x14ac:dyDescent="0.35">
      <c r="A13" s="127" t="s">
        <v>220</v>
      </c>
      <c r="B13" s="125" t="str">
        <f>'S5 Maquette'!B13:B14</f>
        <v>3 ème Année de Licence</v>
      </c>
      <c r="C13" s="127" t="s">
        <v>222</v>
      </c>
      <c r="D13" s="127"/>
      <c r="E13" s="128" t="str">
        <f>'S5 Maquette'!E13:F14</f>
        <v>SLIAR3</v>
      </c>
      <c r="F13" s="128"/>
      <c r="G13" s="127" t="s">
        <v>200</v>
      </c>
      <c r="H13" s="151">
        <f>Calcul!D7</f>
        <v>253.5</v>
      </c>
      <c r="I13" s="151"/>
    </row>
    <row r="14" spans="1:10" x14ac:dyDescent="0.35">
      <c r="A14" s="127"/>
      <c r="B14" s="126"/>
      <c r="C14" s="127"/>
      <c r="D14" s="127"/>
      <c r="E14" s="128"/>
      <c r="F14" s="128"/>
      <c r="G14" s="127"/>
      <c r="H14" s="151"/>
      <c r="I14" s="151"/>
    </row>
    <row r="15" spans="1:10" x14ac:dyDescent="0.35">
      <c r="A15" s="127" t="s">
        <v>223</v>
      </c>
      <c r="B15" s="129" t="s">
        <v>186</v>
      </c>
      <c r="C15" s="131" t="s">
        <v>224</v>
      </c>
      <c r="D15" s="132"/>
      <c r="E15" s="127" t="s">
        <v>314</v>
      </c>
      <c r="F15" s="127"/>
      <c r="G15" s="127" t="s">
        <v>201</v>
      </c>
      <c r="H15" s="151">
        <f ca="1">Calcul!D20</f>
        <v>253.5</v>
      </c>
      <c r="I15" s="151"/>
    </row>
    <row r="16" spans="1:10" x14ac:dyDescent="0.35">
      <c r="A16" s="127"/>
      <c r="B16" s="130"/>
      <c r="C16" s="133"/>
      <c r="D16" s="134"/>
      <c r="E16" s="127"/>
      <c r="F16" s="127"/>
      <c r="G16" s="127"/>
      <c r="H16" s="151"/>
      <c r="I16" s="151"/>
    </row>
    <row r="17" spans="1:15" x14ac:dyDescent="0.35">
      <c r="I17" s="17"/>
      <c r="J17" s="17"/>
      <c r="K17" s="17"/>
      <c r="L17" s="17"/>
      <c r="M17" s="17"/>
      <c r="N17" s="17"/>
    </row>
    <row r="18" spans="1:15" ht="49.5" customHeight="1" x14ac:dyDescent="0.35">
      <c r="A18" s="3" t="s">
        <v>225</v>
      </c>
      <c r="B18" s="3" t="s">
        <v>226</v>
      </c>
      <c r="C18" s="3" t="s">
        <v>3</v>
      </c>
      <c r="D18" s="3" t="s">
        <v>227</v>
      </c>
      <c r="E18" s="3" t="s">
        <v>6</v>
      </c>
      <c r="F18" s="3" t="s">
        <v>5</v>
      </c>
      <c r="G18" s="3" t="s">
        <v>228</v>
      </c>
      <c r="H18" s="3" t="s">
        <v>116</v>
      </c>
      <c r="I18" s="3" t="s">
        <v>184</v>
      </c>
      <c r="J18" s="3" t="s">
        <v>187</v>
      </c>
      <c r="K18" s="3" t="s">
        <v>188</v>
      </c>
      <c r="L18" s="3" t="s">
        <v>229</v>
      </c>
      <c r="M18" s="3" t="s">
        <v>4</v>
      </c>
      <c r="N18" s="3" t="s">
        <v>230</v>
      </c>
      <c r="O18" s="4" t="s">
        <v>231</v>
      </c>
    </row>
    <row r="19" spans="1:15" s="82" customFormat="1" ht="43.5" customHeight="1" x14ac:dyDescent="0.35">
      <c r="A19" s="85">
        <v>0</v>
      </c>
      <c r="B19" s="84" t="s">
        <v>282</v>
      </c>
      <c r="C19" s="85" t="s">
        <v>13</v>
      </c>
      <c r="D19" s="85">
        <v>6</v>
      </c>
      <c r="E19" s="86"/>
      <c r="F19" s="86"/>
      <c r="G19" s="87"/>
      <c r="H19" s="87"/>
      <c r="I19" s="87"/>
      <c r="J19" s="87"/>
      <c r="K19" s="87"/>
      <c r="L19" s="87"/>
      <c r="M19" s="87"/>
      <c r="N19" s="86"/>
      <c r="O19" s="88"/>
    </row>
    <row r="20" spans="1:15" ht="43.5" customHeight="1" x14ac:dyDescent="0.35">
      <c r="A20" s="52" t="s">
        <v>233</v>
      </c>
      <c r="B20" s="50" t="s">
        <v>234</v>
      </c>
      <c r="C20" s="52" t="s">
        <v>23</v>
      </c>
      <c r="D20" s="68"/>
      <c r="E20" s="67"/>
      <c r="F20" s="67"/>
      <c r="G20" s="68"/>
      <c r="H20" s="68"/>
      <c r="I20" s="68"/>
      <c r="J20" s="68"/>
      <c r="K20" s="68"/>
      <c r="L20" s="68"/>
      <c r="M20" s="68"/>
      <c r="N20" s="67"/>
      <c r="O20" s="5"/>
    </row>
    <row r="21" spans="1:15" ht="43.5" customHeight="1" x14ac:dyDescent="0.35">
      <c r="A21" s="52" t="s">
        <v>235</v>
      </c>
      <c r="B21" s="50" t="s">
        <v>236</v>
      </c>
      <c r="C21" s="52" t="s">
        <v>23</v>
      </c>
      <c r="D21" s="68"/>
      <c r="E21" s="67"/>
      <c r="F21" s="67"/>
      <c r="G21" s="68"/>
      <c r="H21" s="68"/>
      <c r="I21" s="68"/>
      <c r="J21" s="68"/>
      <c r="K21" s="68"/>
      <c r="L21" s="68"/>
      <c r="M21" s="68"/>
      <c r="N21" s="67"/>
      <c r="O21" s="5"/>
    </row>
    <row r="22" spans="1:15" ht="43.5" customHeight="1" x14ac:dyDescent="0.35">
      <c r="A22" s="52" t="s">
        <v>237</v>
      </c>
      <c r="B22" s="51" t="s">
        <v>283</v>
      </c>
      <c r="C22" s="52" t="s">
        <v>23</v>
      </c>
      <c r="D22" s="68"/>
      <c r="E22" s="67"/>
      <c r="F22" s="67"/>
      <c r="G22" s="68"/>
      <c r="H22" s="68"/>
      <c r="I22" s="68"/>
      <c r="J22" s="68"/>
      <c r="K22" s="68"/>
      <c r="L22" s="68"/>
      <c r="M22" s="68"/>
      <c r="N22" s="67"/>
      <c r="O22" s="5"/>
    </row>
    <row r="23" spans="1:15" s="82" customFormat="1" ht="43.5" customHeight="1" x14ac:dyDescent="0.35">
      <c r="A23" s="78">
        <v>1</v>
      </c>
      <c r="B23" s="100" t="s">
        <v>284</v>
      </c>
      <c r="C23" s="80" t="s">
        <v>13</v>
      </c>
      <c r="D23" s="80">
        <v>6</v>
      </c>
      <c r="E23" s="81"/>
      <c r="F23" s="81"/>
      <c r="G23" s="124" t="s">
        <v>337</v>
      </c>
      <c r="H23" s="80" t="s">
        <v>152</v>
      </c>
      <c r="I23" s="80"/>
      <c r="J23" s="80"/>
      <c r="K23" s="80"/>
      <c r="L23" s="80"/>
      <c r="M23" s="80" t="s">
        <v>14</v>
      </c>
      <c r="N23" s="81"/>
      <c r="O23" s="81"/>
    </row>
    <row r="24" spans="1:15" ht="43.5" customHeight="1" x14ac:dyDescent="0.35">
      <c r="A24" s="62">
        <v>1.1000000000000001</v>
      </c>
      <c r="B24" s="74" t="s">
        <v>297</v>
      </c>
      <c r="C24" s="64" t="s">
        <v>23</v>
      </c>
      <c r="D24" s="64"/>
      <c r="E24" s="55"/>
      <c r="F24" s="55" t="s">
        <v>25</v>
      </c>
      <c r="G24" s="101" t="s">
        <v>331</v>
      </c>
      <c r="H24" s="64" t="s">
        <v>152</v>
      </c>
      <c r="I24" s="64">
        <v>6</v>
      </c>
      <c r="J24" s="64">
        <v>14</v>
      </c>
      <c r="K24" s="64"/>
      <c r="L24" s="64"/>
      <c r="M24" s="64" t="s">
        <v>14</v>
      </c>
      <c r="N24" s="55"/>
      <c r="O24" s="55"/>
    </row>
    <row r="25" spans="1:15" ht="43.5" customHeight="1" x14ac:dyDescent="0.35">
      <c r="A25" s="62">
        <v>1.2</v>
      </c>
      <c r="B25" s="74" t="s">
        <v>298</v>
      </c>
      <c r="C25" s="64" t="s">
        <v>23</v>
      </c>
      <c r="D25" s="64"/>
      <c r="E25" s="55"/>
      <c r="F25" s="55" t="s">
        <v>25</v>
      </c>
      <c r="G25" s="101" t="s">
        <v>333</v>
      </c>
      <c r="H25" s="64" t="s">
        <v>152</v>
      </c>
      <c r="I25" s="64">
        <v>3</v>
      </c>
      <c r="J25" s="64">
        <v>4</v>
      </c>
      <c r="K25" s="64"/>
      <c r="L25" s="64"/>
      <c r="M25" s="64" t="s">
        <v>14</v>
      </c>
      <c r="N25" s="55"/>
      <c r="O25" s="55"/>
    </row>
    <row r="26" spans="1:15" ht="43.5" customHeight="1" x14ac:dyDescent="0.35">
      <c r="A26" s="62">
        <v>1.3</v>
      </c>
      <c r="B26" s="74" t="s">
        <v>299</v>
      </c>
      <c r="C26" s="64" t="s">
        <v>23</v>
      </c>
      <c r="D26" s="64"/>
      <c r="E26" s="55"/>
      <c r="F26" s="55" t="s">
        <v>25</v>
      </c>
      <c r="G26" s="101" t="s">
        <v>332</v>
      </c>
      <c r="H26" s="64" t="s">
        <v>152</v>
      </c>
      <c r="I26" s="64">
        <v>6</v>
      </c>
      <c r="J26" s="64">
        <v>21</v>
      </c>
      <c r="K26" s="64"/>
      <c r="L26" s="64"/>
      <c r="M26" s="64" t="s">
        <v>14</v>
      </c>
      <c r="N26" s="55"/>
      <c r="O26" s="55"/>
    </row>
    <row r="27" spans="1:15" s="82" customFormat="1" ht="43.5" customHeight="1" x14ac:dyDescent="0.35">
      <c r="A27" s="89">
        <v>2</v>
      </c>
      <c r="B27" s="90" t="s">
        <v>285</v>
      </c>
      <c r="C27" s="80" t="s">
        <v>13</v>
      </c>
      <c r="D27" s="80">
        <v>6</v>
      </c>
      <c r="E27" s="88"/>
      <c r="F27" s="88"/>
      <c r="G27" s="98" t="s">
        <v>317</v>
      </c>
      <c r="H27" s="80" t="s">
        <v>152</v>
      </c>
      <c r="I27" s="91"/>
      <c r="J27" s="91"/>
      <c r="K27" s="91"/>
      <c r="L27" s="91"/>
      <c r="M27" s="80" t="s">
        <v>14</v>
      </c>
      <c r="N27" s="88"/>
      <c r="O27" s="88"/>
    </row>
    <row r="28" spans="1:15" ht="43.5" customHeight="1" x14ac:dyDescent="0.35">
      <c r="A28" s="24">
        <v>2.1</v>
      </c>
      <c r="B28" s="6" t="s">
        <v>286</v>
      </c>
      <c r="C28" s="64" t="s">
        <v>23</v>
      </c>
      <c r="D28" s="7"/>
      <c r="E28" s="5"/>
      <c r="F28" s="5"/>
      <c r="G28" s="40" t="s">
        <v>318</v>
      </c>
      <c r="H28" s="64" t="s">
        <v>152</v>
      </c>
      <c r="I28" s="7">
        <v>12</v>
      </c>
      <c r="J28" s="7">
        <v>15</v>
      </c>
      <c r="K28" s="7"/>
      <c r="L28" s="7"/>
      <c r="M28" s="80" t="s">
        <v>14</v>
      </c>
      <c r="N28" s="5"/>
      <c r="O28" s="5"/>
    </row>
    <row r="29" spans="1:15" ht="43.5" customHeight="1" x14ac:dyDescent="0.35">
      <c r="A29" s="24">
        <v>2.2000000000000002</v>
      </c>
      <c r="B29" s="6" t="s">
        <v>287</v>
      </c>
      <c r="C29" s="64" t="s">
        <v>23</v>
      </c>
      <c r="D29" s="7"/>
      <c r="E29" s="5"/>
      <c r="F29" s="5"/>
      <c r="G29" s="40" t="s">
        <v>319</v>
      </c>
      <c r="H29" s="64" t="s">
        <v>152</v>
      </c>
      <c r="I29" s="7">
        <v>12</v>
      </c>
      <c r="J29" s="7">
        <v>15</v>
      </c>
      <c r="K29" s="7"/>
      <c r="L29" s="7"/>
      <c r="M29" s="80" t="s">
        <v>14</v>
      </c>
      <c r="N29" s="5"/>
      <c r="O29" s="5"/>
    </row>
    <row r="30" spans="1:15" s="82" customFormat="1" ht="43.5" customHeight="1" x14ac:dyDescent="0.35">
      <c r="A30" s="89">
        <v>3</v>
      </c>
      <c r="B30" s="90" t="s">
        <v>288</v>
      </c>
      <c r="C30" s="80" t="s">
        <v>13</v>
      </c>
      <c r="D30" s="80">
        <v>6</v>
      </c>
      <c r="E30" s="88"/>
      <c r="F30" s="88"/>
      <c r="G30" s="91" t="s">
        <v>338</v>
      </c>
      <c r="H30" s="80" t="s">
        <v>152</v>
      </c>
      <c r="I30" s="91"/>
      <c r="J30" s="91"/>
      <c r="K30" s="91"/>
      <c r="L30" s="91"/>
      <c r="M30" s="80" t="s">
        <v>14</v>
      </c>
      <c r="N30" s="88"/>
      <c r="O30" s="88"/>
    </row>
    <row r="31" spans="1:15" ht="43.5" customHeight="1" x14ac:dyDescent="0.35">
      <c r="A31" s="24">
        <v>3.1</v>
      </c>
      <c r="B31" s="6" t="s">
        <v>289</v>
      </c>
      <c r="C31" s="64" t="s">
        <v>23</v>
      </c>
      <c r="D31" s="7"/>
      <c r="E31" s="5"/>
      <c r="F31" s="5"/>
      <c r="G31" s="40" t="s">
        <v>320</v>
      </c>
      <c r="H31" s="64" t="s">
        <v>152</v>
      </c>
      <c r="I31" s="7">
        <v>6</v>
      </c>
      <c r="J31" s="7">
        <v>12</v>
      </c>
      <c r="K31" s="7"/>
      <c r="L31" s="7"/>
      <c r="M31" s="80" t="s">
        <v>14</v>
      </c>
      <c r="N31" s="5"/>
      <c r="O31" s="5"/>
    </row>
    <row r="32" spans="1:15" ht="43.5" customHeight="1" x14ac:dyDescent="0.35">
      <c r="A32" s="24">
        <v>3.2</v>
      </c>
      <c r="B32" s="6" t="s">
        <v>290</v>
      </c>
      <c r="C32" s="64" t="s">
        <v>23</v>
      </c>
      <c r="D32" s="7"/>
      <c r="E32" s="5"/>
      <c r="F32" s="5"/>
      <c r="G32" s="76" t="s">
        <v>321</v>
      </c>
      <c r="H32" s="64" t="s">
        <v>152</v>
      </c>
      <c r="I32" s="7">
        <v>6</v>
      </c>
      <c r="J32" s="7">
        <v>12</v>
      </c>
      <c r="K32" s="7"/>
      <c r="L32" s="7"/>
      <c r="M32" s="80" t="s">
        <v>14</v>
      </c>
      <c r="N32" s="5"/>
      <c r="O32" s="5"/>
    </row>
    <row r="33" spans="1:15" ht="43.5" customHeight="1" x14ac:dyDescent="0.35">
      <c r="A33" s="24">
        <v>3.3</v>
      </c>
      <c r="B33" s="73" t="s">
        <v>300</v>
      </c>
      <c r="C33" s="64" t="s">
        <v>23</v>
      </c>
      <c r="D33" s="75"/>
      <c r="E33" s="5"/>
      <c r="F33" s="55" t="s">
        <v>25</v>
      </c>
      <c r="G33" s="101" t="s">
        <v>334</v>
      </c>
      <c r="H33" s="64" t="s">
        <v>152</v>
      </c>
      <c r="I33" s="7">
        <v>6</v>
      </c>
      <c r="J33" s="7">
        <v>12</v>
      </c>
      <c r="K33" s="7"/>
      <c r="L33" s="7"/>
      <c r="M33" s="64" t="s">
        <v>14</v>
      </c>
      <c r="N33" s="5"/>
      <c r="O33" s="5"/>
    </row>
    <row r="34" spans="1:15" s="82" customFormat="1" ht="43.5" customHeight="1" x14ac:dyDescent="0.35">
      <c r="A34" s="89">
        <v>4</v>
      </c>
      <c r="B34" s="90" t="s">
        <v>291</v>
      </c>
      <c r="C34" s="98" t="s">
        <v>13</v>
      </c>
      <c r="D34" s="98">
        <v>6</v>
      </c>
      <c r="E34" s="88"/>
      <c r="F34" s="88"/>
      <c r="G34" s="98" t="s">
        <v>322</v>
      </c>
      <c r="H34" s="80" t="s">
        <v>152</v>
      </c>
      <c r="I34" s="91"/>
      <c r="J34" s="91"/>
      <c r="K34" s="91"/>
      <c r="L34" s="91"/>
      <c r="M34" s="80" t="s">
        <v>14</v>
      </c>
      <c r="N34" s="88"/>
      <c r="O34" s="88"/>
    </row>
    <row r="35" spans="1:15" ht="43.5" customHeight="1" x14ac:dyDescent="0.35">
      <c r="A35" s="24">
        <v>4.0999999999999996</v>
      </c>
      <c r="B35" s="6" t="s">
        <v>292</v>
      </c>
      <c r="C35" s="64" t="s">
        <v>23</v>
      </c>
      <c r="D35" s="7"/>
      <c r="E35" s="5"/>
      <c r="F35" s="5"/>
      <c r="G35" s="40" t="s">
        <v>323</v>
      </c>
      <c r="H35" s="64" t="s">
        <v>152</v>
      </c>
      <c r="I35" s="7">
        <v>8</v>
      </c>
      <c r="J35" s="7">
        <v>16</v>
      </c>
      <c r="K35" s="7"/>
      <c r="L35" s="7"/>
      <c r="M35" s="80" t="s">
        <v>14</v>
      </c>
      <c r="N35" s="5"/>
      <c r="O35" s="5"/>
    </row>
    <row r="36" spans="1:15" ht="43.5" customHeight="1" x14ac:dyDescent="0.35">
      <c r="A36" s="24">
        <v>4.2</v>
      </c>
      <c r="B36" s="6" t="s">
        <v>293</v>
      </c>
      <c r="C36" s="64" t="s">
        <v>23</v>
      </c>
      <c r="E36" s="5"/>
      <c r="F36" s="5"/>
      <c r="G36" s="76" t="s">
        <v>324</v>
      </c>
      <c r="H36" s="64" t="s">
        <v>152</v>
      </c>
      <c r="I36" s="7">
        <v>4</v>
      </c>
      <c r="J36" s="7">
        <v>4</v>
      </c>
      <c r="K36" s="7"/>
      <c r="L36" s="7"/>
      <c r="M36" s="80" t="s">
        <v>14</v>
      </c>
      <c r="N36" s="5"/>
      <c r="O36" s="5"/>
    </row>
    <row r="37" spans="1:15" ht="43.5" customHeight="1" x14ac:dyDescent="0.35">
      <c r="A37" s="24">
        <v>4.3</v>
      </c>
      <c r="B37" s="6" t="s">
        <v>296</v>
      </c>
      <c r="C37" s="64" t="s">
        <v>23</v>
      </c>
      <c r="D37" s="7"/>
      <c r="E37" s="5"/>
      <c r="F37" s="5"/>
      <c r="G37" s="40" t="s">
        <v>325</v>
      </c>
      <c r="H37" s="64" t="s">
        <v>152</v>
      </c>
      <c r="I37" s="7">
        <v>6</v>
      </c>
      <c r="J37" s="7">
        <v>16</v>
      </c>
      <c r="K37" s="7"/>
      <c r="L37" s="7"/>
      <c r="M37" s="80" t="s">
        <v>14</v>
      </c>
      <c r="N37" s="5"/>
      <c r="O37" s="5"/>
    </row>
    <row r="38" spans="1:15" ht="43.5" customHeight="1" x14ac:dyDescent="0.35">
      <c r="A38" s="24">
        <v>5</v>
      </c>
      <c r="B38" s="6" t="s">
        <v>329</v>
      </c>
      <c r="C38" s="7" t="s">
        <v>13</v>
      </c>
      <c r="D38" s="7">
        <v>0</v>
      </c>
      <c r="E38" s="5" t="s">
        <v>16</v>
      </c>
      <c r="F38" s="5" t="s">
        <v>15</v>
      </c>
      <c r="G38" s="7" t="s">
        <v>336</v>
      </c>
      <c r="H38" s="64"/>
      <c r="I38" s="7"/>
      <c r="J38" s="7"/>
      <c r="K38" s="7"/>
      <c r="L38" s="7"/>
      <c r="M38" s="7" t="s">
        <v>14</v>
      </c>
      <c r="N38" s="5"/>
      <c r="O38" s="5" t="s">
        <v>330</v>
      </c>
    </row>
    <row r="39" spans="1:15" ht="43.5" customHeight="1" x14ac:dyDescent="0.35">
      <c r="A39" s="24"/>
      <c r="B39" s="6"/>
      <c r="C39" s="7"/>
      <c r="D39" s="7"/>
      <c r="E39" s="5"/>
      <c r="F39" s="5"/>
      <c r="G39" s="7"/>
      <c r="H39" s="64"/>
      <c r="I39" s="7"/>
      <c r="J39" s="7"/>
      <c r="K39" s="7"/>
      <c r="L39" s="7"/>
      <c r="M39" s="7"/>
      <c r="N39" s="5"/>
      <c r="O39" s="5"/>
    </row>
    <row r="40" spans="1:15" ht="43.5" customHeight="1" x14ac:dyDescent="0.35">
      <c r="A40" s="24"/>
      <c r="B40" s="6"/>
      <c r="C40" s="64"/>
      <c r="D40" s="64"/>
      <c r="E40" s="5"/>
      <c r="F40" s="5"/>
      <c r="G40" s="7"/>
      <c r="H40" s="64"/>
      <c r="I40" s="7"/>
      <c r="J40" s="7"/>
      <c r="K40" s="7"/>
      <c r="L40" s="7"/>
      <c r="M40" s="7"/>
      <c r="N40" s="5"/>
      <c r="O40" s="5"/>
    </row>
    <row r="41" spans="1:15" ht="43.5" customHeight="1" x14ac:dyDescent="0.35">
      <c r="A41" s="24"/>
      <c r="B41" s="6"/>
      <c r="C41" s="7"/>
      <c r="D41" s="7"/>
      <c r="E41" s="5"/>
      <c r="F41" s="5"/>
      <c r="G41" s="7"/>
      <c r="H41" s="64"/>
      <c r="I41" s="7"/>
      <c r="J41" s="7"/>
      <c r="K41" s="7"/>
      <c r="L41" s="7"/>
      <c r="M41" s="7"/>
      <c r="N41" s="5"/>
      <c r="O41" s="5"/>
    </row>
    <row r="42" spans="1:15" ht="43.5" customHeight="1" x14ac:dyDescent="0.35">
      <c r="A42" s="24"/>
      <c r="B42" s="6"/>
      <c r="C42" s="7"/>
      <c r="D42" s="7"/>
      <c r="E42" s="5"/>
      <c r="F42" s="5"/>
      <c r="G42" s="7"/>
      <c r="H42" s="7"/>
      <c r="I42" s="7"/>
      <c r="J42" s="7"/>
      <c r="K42" s="7"/>
      <c r="L42" s="7"/>
      <c r="M42" s="7"/>
      <c r="N42" s="5"/>
      <c r="O42" s="5"/>
    </row>
    <row r="43" spans="1:15" ht="43.5" customHeight="1" x14ac:dyDescent="0.45">
      <c r="A43" s="25"/>
      <c r="B43" s="28"/>
      <c r="C43" s="7"/>
      <c r="D43" s="11"/>
      <c r="E43" s="8"/>
      <c r="F43" s="8"/>
      <c r="G43" s="7"/>
      <c r="H43" s="11"/>
      <c r="I43" s="7"/>
      <c r="J43" s="7"/>
      <c r="K43" s="7"/>
      <c r="L43" s="7"/>
      <c r="M43" s="7"/>
      <c r="N43" s="8"/>
      <c r="O43" s="8"/>
    </row>
    <row r="44" spans="1:15" ht="43.5" customHeight="1" x14ac:dyDescent="0.45">
      <c r="A44" s="25"/>
      <c r="B44" s="28"/>
      <c r="C44" s="7"/>
      <c r="D44" s="11"/>
      <c r="E44" s="8"/>
      <c r="F44" s="8"/>
      <c r="G44" s="7"/>
      <c r="H44" s="11"/>
      <c r="I44" s="7"/>
      <c r="J44" s="7"/>
      <c r="K44" s="7"/>
      <c r="L44" s="7"/>
      <c r="M44" s="7"/>
      <c r="N44" s="8"/>
      <c r="O44" s="8"/>
    </row>
    <row r="45" spans="1:15" ht="43.5" customHeight="1" x14ac:dyDescent="0.45">
      <c r="A45" s="25"/>
      <c r="B45" s="28"/>
      <c r="C45" s="7"/>
      <c r="D45" s="11"/>
      <c r="E45" s="8"/>
      <c r="F45" s="8"/>
      <c r="G45" s="7"/>
      <c r="H45" s="11"/>
      <c r="I45" s="7"/>
      <c r="J45" s="7"/>
      <c r="K45" s="7"/>
      <c r="L45" s="7"/>
      <c r="M45" s="7"/>
      <c r="N45" s="8"/>
      <c r="O45" s="8"/>
    </row>
    <row r="46" spans="1:15" ht="43.5" customHeight="1" x14ac:dyDescent="0.45">
      <c r="A46" s="25"/>
      <c r="B46" s="28"/>
      <c r="C46" s="7"/>
      <c r="D46" s="11"/>
      <c r="E46" s="8"/>
      <c r="F46" s="8"/>
      <c r="G46" s="7"/>
      <c r="H46" s="11"/>
      <c r="I46" s="7"/>
      <c r="J46" s="7"/>
      <c r="K46" s="7"/>
      <c r="L46" s="7"/>
      <c r="M46" s="7"/>
      <c r="N46" s="8"/>
      <c r="O46" s="8"/>
    </row>
    <row r="47" spans="1:15" ht="43.5" customHeight="1" x14ac:dyDescent="0.45">
      <c r="A47" s="25"/>
      <c r="B47" s="28"/>
      <c r="C47" s="7"/>
      <c r="D47" s="11"/>
      <c r="E47" s="8"/>
      <c r="F47" s="8"/>
      <c r="G47" s="7"/>
      <c r="H47" s="11"/>
      <c r="I47" s="7"/>
      <c r="J47" s="7"/>
      <c r="K47" s="7"/>
      <c r="L47" s="7"/>
      <c r="M47" s="7"/>
      <c r="N47" s="8"/>
      <c r="O47" s="8"/>
    </row>
    <row r="48" spans="1:15" ht="43.5" customHeight="1" x14ac:dyDescent="0.45">
      <c r="A48" s="25"/>
      <c r="B48" s="28"/>
      <c r="C48" s="7"/>
      <c r="D48" s="11"/>
      <c r="E48" s="8"/>
      <c r="F48" s="8"/>
      <c r="G48" s="7"/>
      <c r="H48" s="11"/>
      <c r="I48" s="14"/>
      <c r="J48" s="14"/>
      <c r="K48" s="7"/>
      <c r="L48" s="7"/>
      <c r="M48" s="7"/>
      <c r="N48" s="8"/>
      <c r="O48" s="8"/>
    </row>
    <row r="49" spans="1:15" ht="43.5" customHeight="1" x14ac:dyDescent="0.45">
      <c r="A49" s="25"/>
      <c r="B49" s="28"/>
      <c r="C49" s="7"/>
      <c r="D49" s="11"/>
      <c r="E49" s="8"/>
      <c r="F49" s="8"/>
      <c r="G49" s="7"/>
      <c r="H49" s="11"/>
      <c r="I49" s="7"/>
      <c r="J49" s="7"/>
      <c r="K49" s="7"/>
      <c r="L49" s="7"/>
      <c r="M49" s="7"/>
      <c r="N49" s="8"/>
      <c r="O49" s="8"/>
    </row>
    <row r="50" spans="1:15" ht="43.5" customHeight="1" x14ac:dyDescent="0.45">
      <c r="A50" s="25"/>
      <c r="B50" s="28"/>
      <c r="C50" s="7"/>
      <c r="D50" s="11"/>
      <c r="E50" s="8"/>
      <c r="F50" s="8"/>
      <c r="G50" s="7"/>
      <c r="H50" s="11"/>
      <c r="I50" s="7"/>
      <c r="J50" s="7"/>
      <c r="K50" s="7"/>
      <c r="L50" s="7"/>
      <c r="M50" s="7"/>
      <c r="N50" s="8"/>
      <c r="O50" s="8"/>
    </row>
    <row r="51" spans="1:15" ht="43.5" customHeight="1" x14ac:dyDescent="0.45">
      <c r="A51" s="26"/>
      <c r="B51" s="29"/>
      <c r="C51" s="13"/>
      <c r="D51" s="12"/>
      <c r="E51" s="9"/>
      <c r="F51" s="9"/>
      <c r="G51" s="13"/>
      <c r="H51" s="12"/>
      <c r="I51" s="13"/>
      <c r="J51" s="13"/>
      <c r="K51" s="13"/>
      <c r="L51" s="13"/>
      <c r="M51" s="13"/>
      <c r="N51" s="9"/>
      <c r="O51" s="9"/>
    </row>
    <row r="52" spans="1:15" ht="43.5" customHeight="1" x14ac:dyDescent="0.45">
      <c r="A52" s="25"/>
      <c r="B52" s="28"/>
      <c r="C52" s="7"/>
      <c r="D52" s="11"/>
      <c r="E52" s="8"/>
      <c r="F52" s="8"/>
      <c r="G52" s="7"/>
      <c r="H52" s="11"/>
      <c r="I52" s="7"/>
      <c r="J52" s="7"/>
      <c r="K52" s="7"/>
      <c r="L52" s="7"/>
      <c r="M52" s="7"/>
      <c r="N52" s="8"/>
      <c r="O52" s="8"/>
    </row>
    <row r="53" spans="1:15" ht="43.5" customHeight="1" x14ac:dyDescent="0.45">
      <c r="A53" s="25"/>
      <c r="B53" s="28"/>
      <c r="C53" s="7"/>
      <c r="D53" s="11"/>
      <c r="E53" s="8"/>
      <c r="F53" s="8"/>
      <c r="G53" s="7"/>
      <c r="H53" s="11"/>
      <c r="I53" s="7"/>
      <c r="J53" s="7"/>
      <c r="K53" s="7"/>
      <c r="L53" s="7"/>
      <c r="M53" s="7"/>
      <c r="N53" s="8"/>
      <c r="O53" s="8"/>
    </row>
    <row r="54" spans="1:15" ht="43.5" customHeight="1" x14ac:dyDescent="0.45">
      <c r="A54" s="25"/>
      <c r="B54" s="28"/>
      <c r="C54" s="7"/>
      <c r="D54" s="11"/>
      <c r="E54" s="8"/>
      <c r="F54" s="8"/>
      <c r="G54" s="7"/>
      <c r="H54" s="11"/>
      <c r="I54" s="7"/>
      <c r="J54" s="7"/>
      <c r="K54" s="7"/>
      <c r="L54" s="7"/>
      <c r="M54" s="7"/>
      <c r="N54" s="8"/>
      <c r="O54" s="8"/>
    </row>
    <row r="55" spans="1:15" ht="43.5" customHeight="1" x14ac:dyDescent="0.45">
      <c r="A55" s="25"/>
      <c r="B55" s="28"/>
      <c r="C55" s="7"/>
      <c r="D55" s="11"/>
      <c r="E55" s="8"/>
      <c r="F55" s="8"/>
      <c r="G55" s="7"/>
      <c r="H55" s="11"/>
      <c r="I55" s="7"/>
      <c r="J55" s="7"/>
      <c r="K55" s="7"/>
      <c r="L55" s="7"/>
      <c r="M55" s="7"/>
      <c r="N55" s="8"/>
      <c r="O55" s="8"/>
    </row>
    <row r="56" spans="1:15" ht="43.5" customHeight="1" x14ac:dyDescent="0.45">
      <c r="A56" s="25"/>
      <c r="B56" s="28"/>
      <c r="C56" s="7"/>
      <c r="D56" s="11"/>
      <c r="E56" s="8"/>
      <c r="F56" s="8"/>
      <c r="G56" s="7"/>
      <c r="H56" s="11"/>
      <c r="I56" s="7"/>
      <c r="J56" s="7"/>
      <c r="K56" s="7"/>
      <c r="L56" s="7"/>
      <c r="M56" s="7"/>
      <c r="N56" s="8"/>
      <c r="O56" s="8"/>
    </row>
    <row r="57" spans="1:15" ht="43.5" customHeight="1" x14ac:dyDescent="0.45">
      <c r="A57" s="25"/>
      <c r="B57" s="28"/>
      <c r="C57" s="7"/>
      <c r="D57" s="11"/>
      <c r="E57" s="8"/>
      <c r="F57" s="8"/>
      <c r="G57" s="7"/>
      <c r="H57" s="11"/>
      <c r="I57" s="7"/>
      <c r="J57" s="7"/>
      <c r="K57" s="7"/>
      <c r="L57" s="7"/>
      <c r="M57" s="7"/>
      <c r="N57" s="8"/>
      <c r="O57" s="8"/>
    </row>
    <row r="58" spans="1:15" ht="43.5" customHeight="1" x14ac:dyDescent="0.45">
      <c r="A58" s="25"/>
      <c r="B58" s="28"/>
      <c r="C58" s="7"/>
      <c r="D58" s="11"/>
      <c r="E58" s="8"/>
      <c r="F58" s="8"/>
      <c r="G58" s="7"/>
      <c r="H58" s="11"/>
      <c r="I58" s="7"/>
      <c r="J58" s="7"/>
      <c r="K58" s="7"/>
      <c r="L58" s="7"/>
      <c r="M58" s="7"/>
      <c r="N58" s="8"/>
      <c r="O58" s="8"/>
    </row>
    <row r="59" spans="1:15" ht="43.5" customHeight="1" x14ac:dyDescent="0.45">
      <c r="A59" s="25"/>
      <c r="B59" s="28"/>
      <c r="C59" s="7"/>
      <c r="D59" s="11"/>
      <c r="E59" s="8"/>
      <c r="F59" s="8"/>
      <c r="G59" s="7"/>
      <c r="H59" s="11"/>
      <c r="I59" s="7"/>
      <c r="J59" s="7"/>
      <c r="K59" s="7"/>
      <c r="L59" s="7"/>
      <c r="M59" s="7"/>
      <c r="N59" s="8"/>
      <c r="O59" s="8"/>
    </row>
    <row r="60" spans="1:15" ht="43.5" customHeight="1" x14ac:dyDescent="0.45">
      <c r="A60" s="25"/>
      <c r="B60" s="28"/>
      <c r="C60" s="7"/>
      <c r="D60" s="11"/>
      <c r="E60" s="8"/>
      <c r="F60" s="8"/>
      <c r="G60" s="7"/>
      <c r="H60" s="11"/>
      <c r="I60" s="7"/>
      <c r="J60" s="7"/>
      <c r="K60" s="7"/>
      <c r="L60" s="7"/>
      <c r="M60" s="7"/>
      <c r="N60" s="8"/>
      <c r="O60" s="8"/>
    </row>
    <row r="61" spans="1:15" ht="43.5" customHeight="1" x14ac:dyDescent="0.45">
      <c r="A61" s="25"/>
      <c r="B61" s="28"/>
      <c r="C61" s="7"/>
      <c r="D61" s="11"/>
      <c r="E61" s="8"/>
      <c r="F61" s="8"/>
      <c r="G61" s="7"/>
      <c r="H61" s="11"/>
      <c r="I61" s="7"/>
      <c r="J61" s="7"/>
      <c r="K61" s="7"/>
      <c r="L61" s="7"/>
      <c r="M61" s="7"/>
      <c r="N61" s="8"/>
      <c r="O61" s="8"/>
    </row>
    <row r="62" spans="1:15" ht="43.5" customHeight="1" x14ac:dyDescent="0.45">
      <c r="A62" s="25"/>
      <c r="B62" s="28"/>
      <c r="C62" s="7"/>
      <c r="D62" s="11"/>
      <c r="E62" s="8"/>
      <c r="F62" s="8"/>
      <c r="G62" s="7"/>
      <c r="H62" s="11"/>
      <c r="I62" s="7"/>
      <c r="J62" s="7"/>
      <c r="K62" s="7"/>
      <c r="L62" s="7"/>
      <c r="M62" s="7"/>
      <c r="N62" s="8"/>
      <c r="O62" s="8"/>
    </row>
    <row r="63" spans="1:15" ht="43.5" customHeight="1" x14ac:dyDescent="0.45">
      <c r="A63" s="25"/>
      <c r="B63" s="28"/>
      <c r="C63" s="7"/>
      <c r="D63" s="11"/>
      <c r="E63" s="8"/>
      <c r="F63" s="8"/>
      <c r="G63" s="7"/>
      <c r="H63" s="11"/>
      <c r="I63" s="7"/>
      <c r="J63" s="7"/>
      <c r="K63" s="7"/>
      <c r="L63" s="7"/>
      <c r="M63" s="7"/>
      <c r="N63" s="8"/>
      <c r="O63" s="8"/>
    </row>
    <row r="64" spans="1:15" ht="43.5" customHeight="1" x14ac:dyDescent="0.45">
      <c r="A64" s="25"/>
      <c r="B64" s="28"/>
      <c r="C64" s="7"/>
      <c r="D64" s="11"/>
      <c r="E64" s="8"/>
      <c r="F64" s="8"/>
      <c r="G64" s="7"/>
      <c r="H64" s="11"/>
      <c r="I64" s="7"/>
      <c r="J64" s="7"/>
      <c r="K64" s="7"/>
      <c r="L64" s="7"/>
      <c r="M64" s="7"/>
      <c r="N64" s="8"/>
      <c r="O64" s="8"/>
    </row>
    <row r="65" spans="1:15" ht="43.5" customHeight="1" x14ac:dyDescent="0.45">
      <c r="A65" s="25"/>
      <c r="B65" s="28"/>
      <c r="C65" s="7"/>
      <c r="D65" s="11"/>
      <c r="E65" s="8"/>
      <c r="F65" s="8"/>
      <c r="G65" s="7"/>
      <c r="H65" s="11"/>
      <c r="I65" s="7"/>
      <c r="J65" s="7"/>
      <c r="K65" s="7"/>
      <c r="L65" s="7"/>
      <c r="M65" s="7"/>
      <c r="N65" s="8"/>
      <c r="O65" s="8"/>
    </row>
    <row r="66" spans="1:15" ht="43.5" customHeight="1" x14ac:dyDescent="0.45">
      <c r="A66" s="25"/>
      <c r="B66" s="28"/>
      <c r="C66" s="7"/>
      <c r="D66" s="11"/>
      <c r="E66" s="8"/>
      <c r="F66" s="8"/>
      <c r="G66" s="7"/>
      <c r="H66" s="11"/>
      <c r="I66" s="7"/>
      <c r="J66" s="7"/>
      <c r="K66" s="7"/>
      <c r="L66" s="7"/>
      <c r="M66" s="7"/>
      <c r="N66" s="8"/>
      <c r="O66" s="8"/>
    </row>
    <row r="67" spans="1:15" ht="43.5" customHeight="1" x14ac:dyDescent="0.45">
      <c r="A67" s="25"/>
      <c r="B67" s="28"/>
      <c r="C67" s="7"/>
      <c r="D67" s="11"/>
      <c r="E67" s="8"/>
      <c r="F67" s="8"/>
      <c r="G67" s="7"/>
      <c r="H67" s="11"/>
      <c r="I67" s="7"/>
      <c r="J67" s="7"/>
      <c r="K67" s="7"/>
      <c r="L67" s="7"/>
      <c r="M67" s="7"/>
      <c r="N67" s="8"/>
      <c r="O67" s="8"/>
    </row>
    <row r="68" spans="1:15" ht="43.5" customHeight="1" x14ac:dyDescent="0.45">
      <c r="A68" s="25"/>
      <c r="B68" s="28"/>
      <c r="C68" s="7"/>
      <c r="D68" s="11"/>
      <c r="E68" s="8"/>
      <c r="F68" s="8"/>
      <c r="G68" s="7"/>
      <c r="H68" s="11"/>
      <c r="I68" s="7"/>
      <c r="J68" s="7"/>
      <c r="K68" s="7"/>
      <c r="L68" s="7"/>
      <c r="M68" s="7"/>
      <c r="N68" s="8"/>
      <c r="O68" s="8"/>
    </row>
    <row r="69" spans="1:15" ht="43.5" customHeight="1" x14ac:dyDescent="0.45">
      <c r="A69" s="25"/>
      <c r="B69" s="28"/>
      <c r="C69" s="7"/>
      <c r="D69" s="11"/>
      <c r="E69" s="8"/>
      <c r="F69" s="8"/>
      <c r="G69" s="7"/>
      <c r="H69" s="11"/>
      <c r="I69" s="7"/>
      <c r="J69" s="7"/>
      <c r="K69" s="7"/>
      <c r="L69" s="7"/>
      <c r="M69" s="7"/>
      <c r="N69" s="8"/>
      <c r="O69" s="8"/>
    </row>
    <row r="70" spans="1:15" ht="43.5" customHeight="1" x14ac:dyDescent="0.45">
      <c r="A70" s="25"/>
      <c r="B70" s="28"/>
      <c r="C70" s="7"/>
      <c r="D70" s="11"/>
      <c r="E70" s="8"/>
      <c r="F70" s="8"/>
      <c r="G70" s="7"/>
      <c r="H70" s="11"/>
      <c r="I70" s="7"/>
      <c r="J70" s="7"/>
      <c r="K70" s="7"/>
      <c r="L70" s="7"/>
      <c r="M70" s="7"/>
      <c r="N70" s="8"/>
      <c r="O70" s="8"/>
    </row>
    <row r="71" spans="1:15" ht="43.5" customHeight="1" x14ac:dyDescent="0.45">
      <c r="A71" s="25"/>
      <c r="B71" s="28"/>
      <c r="C71" s="7"/>
      <c r="D71" s="11"/>
      <c r="E71" s="8"/>
      <c r="F71" s="8"/>
      <c r="G71" s="7"/>
      <c r="H71" s="11"/>
      <c r="I71" s="7"/>
      <c r="J71" s="7"/>
      <c r="K71" s="7"/>
      <c r="L71" s="7"/>
      <c r="M71" s="7"/>
      <c r="N71" s="8"/>
      <c r="O71" s="8"/>
    </row>
    <row r="72" spans="1:15" ht="43.5" customHeight="1" x14ac:dyDescent="0.45">
      <c r="A72" s="25"/>
      <c r="B72" s="28"/>
      <c r="C72" s="7"/>
      <c r="D72" s="11"/>
      <c r="E72" s="8"/>
      <c r="F72" s="8"/>
      <c r="G72" s="7"/>
      <c r="H72" s="11"/>
      <c r="I72" s="7"/>
      <c r="J72" s="7"/>
      <c r="K72" s="7"/>
      <c r="L72" s="7"/>
      <c r="M72" s="7"/>
      <c r="N72" s="8"/>
      <c r="O72" s="8"/>
    </row>
    <row r="73" spans="1:15" ht="43.5" customHeight="1" x14ac:dyDescent="0.45">
      <c r="A73" s="25"/>
      <c r="B73" s="28"/>
      <c r="C73" s="7"/>
      <c r="D73" s="11"/>
      <c r="E73" s="8"/>
      <c r="F73" s="8"/>
      <c r="G73" s="7"/>
      <c r="H73" s="11"/>
      <c r="I73" s="7"/>
      <c r="J73" s="7"/>
      <c r="K73" s="7"/>
      <c r="L73" s="7"/>
      <c r="M73" s="7"/>
      <c r="N73" s="8"/>
      <c r="O73" s="8"/>
    </row>
    <row r="74" spans="1:15" ht="43.5" customHeight="1" x14ac:dyDescent="0.45">
      <c r="A74" s="25"/>
      <c r="B74" s="28"/>
      <c r="C74" s="7"/>
      <c r="D74" s="11"/>
      <c r="E74" s="8"/>
      <c r="F74" s="8"/>
      <c r="G74" s="7"/>
      <c r="H74" s="11"/>
      <c r="I74" s="7"/>
      <c r="J74" s="7"/>
      <c r="K74" s="7"/>
      <c r="L74" s="7"/>
      <c r="M74" s="7"/>
      <c r="N74" s="8"/>
      <c r="O74" s="8"/>
    </row>
    <row r="75" spans="1:15" ht="43.5" customHeight="1" x14ac:dyDescent="0.45">
      <c r="A75" s="25"/>
      <c r="B75" s="28"/>
      <c r="C75" s="7"/>
      <c r="D75" s="11"/>
      <c r="E75" s="8"/>
      <c r="F75" s="8"/>
      <c r="G75" s="7"/>
      <c r="H75" s="11"/>
      <c r="I75" s="7"/>
      <c r="J75" s="7"/>
      <c r="K75" s="7"/>
      <c r="L75" s="7"/>
      <c r="M75" s="7"/>
      <c r="N75" s="8"/>
      <c r="O75" s="8"/>
    </row>
    <row r="76" spans="1:15" ht="43.5" customHeight="1" x14ac:dyDescent="0.45">
      <c r="A76" s="25"/>
      <c r="B76" s="28"/>
      <c r="C76" s="7"/>
      <c r="D76" s="11"/>
      <c r="E76" s="8"/>
      <c r="F76" s="8"/>
      <c r="G76" s="7"/>
      <c r="H76" s="11"/>
      <c r="I76" s="7"/>
      <c r="J76" s="7"/>
      <c r="K76" s="7"/>
      <c r="L76" s="7"/>
      <c r="M76" s="7"/>
      <c r="N76" s="8"/>
      <c r="O76" s="8"/>
    </row>
    <row r="77" spans="1:15" ht="43.5" customHeight="1" x14ac:dyDescent="0.45">
      <c r="A77" s="25"/>
      <c r="B77" s="28"/>
      <c r="C77" s="7"/>
      <c r="D77" s="11"/>
      <c r="E77" s="8"/>
      <c r="F77" s="8"/>
      <c r="G77" s="7"/>
      <c r="H77" s="11"/>
      <c r="I77" s="7"/>
      <c r="J77" s="7"/>
      <c r="K77" s="7"/>
      <c r="L77" s="7"/>
      <c r="M77" s="7"/>
      <c r="N77" s="8"/>
      <c r="O77" s="8"/>
    </row>
    <row r="78" spans="1:15" ht="43.5" customHeight="1" x14ac:dyDescent="0.45">
      <c r="A78" s="25"/>
      <c r="B78" s="28"/>
      <c r="C78" s="7"/>
      <c r="D78" s="11"/>
      <c r="E78" s="8"/>
      <c r="F78" s="8"/>
      <c r="G78" s="7"/>
      <c r="H78" s="11"/>
      <c r="I78" s="7"/>
      <c r="J78" s="7"/>
      <c r="K78" s="7"/>
      <c r="L78" s="7"/>
      <c r="M78" s="7"/>
      <c r="N78" s="8"/>
      <c r="O78" s="8"/>
    </row>
    <row r="79" spans="1:15" ht="43.5" customHeight="1" x14ac:dyDescent="0.45">
      <c r="A79" s="25"/>
      <c r="B79" s="28"/>
      <c r="C79" s="7"/>
      <c r="D79" s="11"/>
      <c r="E79" s="8"/>
      <c r="F79" s="8"/>
      <c r="G79" s="7"/>
      <c r="H79" s="11"/>
      <c r="I79" s="7"/>
      <c r="J79" s="7"/>
      <c r="K79" s="7"/>
      <c r="L79" s="7"/>
      <c r="M79" s="7"/>
      <c r="N79" s="8"/>
      <c r="O79" s="8"/>
    </row>
    <row r="80" spans="1:15" ht="43.5" customHeight="1" x14ac:dyDescent="0.45">
      <c r="A80" s="25"/>
      <c r="B80" s="28"/>
      <c r="C80" s="7"/>
      <c r="D80" s="11"/>
      <c r="E80" s="8"/>
      <c r="F80" s="8"/>
      <c r="G80" s="7"/>
      <c r="H80" s="11"/>
      <c r="I80" s="7"/>
      <c r="J80" s="7"/>
      <c r="K80" s="7"/>
      <c r="L80" s="7"/>
      <c r="M80" s="7"/>
      <c r="N80" s="8"/>
      <c r="O80" s="8"/>
    </row>
    <row r="81" spans="1:15" ht="43.5" customHeight="1" x14ac:dyDescent="0.45">
      <c r="A81" s="25"/>
      <c r="B81" s="28"/>
      <c r="C81" s="7"/>
      <c r="D81" s="11"/>
      <c r="E81" s="8"/>
      <c r="F81" s="8"/>
      <c r="G81" s="7"/>
      <c r="H81" s="11"/>
      <c r="I81" s="7"/>
      <c r="J81" s="7"/>
      <c r="K81" s="7"/>
      <c r="L81" s="7"/>
      <c r="M81" s="7"/>
      <c r="N81" s="8"/>
      <c r="O81" s="8"/>
    </row>
    <row r="82" spans="1:15" ht="43.5" customHeight="1" x14ac:dyDescent="0.45">
      <c r="A82" s="25"/>
      <c r="B82" s="28"/>
      <c r="C82" s="7"/>
      <c r="D82" s="11"/>
      <c r="E82" s="8"/>
      <c r="F82" s="8"/>
      <c r="G82" s="7"/>
      <c r="H82" s="11"/>
      <c r="I82" s="7"/>
      <c r="J82" s="7"/>
      <c r="K82" s="7"/>
      <c r="L82" s="7"/>
      <c r="M82" s="7"/>
      <c r="N82" s="8"/>
      <c r="O82" s="8"/>
    </row>
    <row r="83" spans="1:15" ht="43.5" customHeight="1" x14ac:dyDescent="0.45">
      <c r="A83" s="25"/>
      <c r="B83" s="28"/>
      <c r="C83" s="7"/>
      <c r="D83" s="11"/>
      <c r="E83" s="8"/>
      <c r="F83" s="8"/>
      <c r="G83" s="7"/>
      <c r="H83" s="11"/>
      <c r="I83" s="7"/>
      <c r="J83" s="7"/>
      <c r="K83" s="7"/>
      <c r="L83" s="7"/>
      <c r="M83" s="7"/>
      <c r="N83" s="8"/>
      <c r="O83" s="8"/>
    </row>
    <row r="84" spans="1:15" ht="43.5" customHeight="1" x14ac:dyDescent="0.45">
      <c r="A84" s="25"/>
      <c r="B84" s="28"/>
      <c r="C84" s="7"/>
      <c r="D84" s="11"/>
      <c r="E84" s="8"/>
      <c r="F84" s="8"/>
      <c r="G84" s="7"/>
      <c r="H84" s="11"/>
      <c r="I84" s="7"/>
      <c r="J84" s="7"/>
      <c r="K84" s="7"/>
      <c r="L84" s="7"/>
      <c r="M84" s="7"/>
      <c r="N84" s="8"/>
      <c r="O84" s="8"/>
    </row>
    <row r="85" spans="1:15" ht="43.5" customHeight="1" x14ac:dyDescent="0.45">
      <c r="A85" s="25"/>
      <c r="B85" s="28"/>
      <c r="C85" s="7"/>
      <c r="D85" s="11"/>
      <c r="E85" s="8"/>
      <c r="F85" s="8"/>
      <c r="G85" s="7"/>
      <c r="H85" s="11"/>
      <c r="I85" s="7"/>
      <c r="J85" s="7"/>
      <c r="K85" s="7"/>
      <c r="L85" s="7"/>
      <c r="M85" s="7"/>
      <c r="N85" s="8"/>
      <c r="O85" s="8"/>
    </row>
    <row r="86" spans="1:15" ht="43.5" customHeight="1" x14ac:dyDescent="0.45">
      <c r="A86" s="25"/>
      <c r="B86" s="28"/>
      <c r="C86" s="7"/>
      <c r="D86" s="11"/>
      <c r="E86" s="8"/>
      <c r="F86" s="8"/>
      <c r="G86" s="7"/>
      <c r="H86" s="11"/>
      <c r="I86" s="7"/>
      <c r="J86" s="7"/>
      <c r="K86" s="7"/>
      <c r="L86" s="7"/>
      <c r="M86" s="7"/>
      <c r="N86" s="8"/>
      <c r="O86" s="8"/>
    </row>
    <row r="87" spans="1:15" ht="43.5" customHeight="1" x14ac:dyDescent="0.45">
      <c r="A87" s="25"/>
      <c r="B87" s="28"/>
      <c r="C87" s="7"/>
      <c r="D87" s="11"/>
      <c r="E87" s="8"/>
      <c r="F87" s="8"/>
      <c r="G87" s="7"/>
      <c r="H87" s="11"/>
      <c r="I87" s="7"/>
      <c r="J87" s="7"/>
      <c r="K87" s="7"/>
      <c r="L87" s="7"/>
      <c r="M87" s="7"/>
      <c r="N87" s="8"/>
      <c r="O87" s="8"/>
    </row>
    <row r="88" spans="1:15" ht="43.5" customHeight="1" x14ac:dyDescent="0.45">
      <c r="A88" s="25"/>
      <c r="B88" s="28"/>
      <c r="C88" s="7"/>
      <c r="D88" s="11"/>
      <c r="E88" s="8"/>
      <c r="F88" s="8"/>
      <c r="G88" s="7"/>
      <c r="H88" s="11"/>
      <c r="I88" s="7"/>
      <c r="J88" s="7"/>
      <c r="K88" s="7"/>
      <c r="L88" s="7"/>
      <c r="M88" s="7"/>
      <c r="N88" s="8"/>
      <c r="O88" s="8"/>
    </row>
    <row r="89" spans="1:15" ht="43.5" customHeight="1" x14ac:dyDescent="0.45">
      <c r="A89" s="25"/>
      <c r="B89" s="28"/>
      <c r="C89" s="7"/>
      <c r="D89" s="11"/>
      <c r="E89" s="8"/>
      <c r="F89" s="8"/>
      <c r="G89" s="7"/>
      <c r="H89" s="11"/>
      <c r="I89" s="7"/>
      <c r="J89" s="7"/>
      <c r="K89" s="7"/>
      <c r="L89" s="7"/>
      <c r="M89" s="7"/>
      <c r="N89" s="8"/>
      <c r="O89" s="8"/>
    </row>
    <row r="90" spans="1:15" ht="43.5" customHeight="1" x14ac:dyDescent="0.45">
      <c r="A90" s="25"/>
      <c r="B90" s="28"/>
      <c r="C90" s="7"/>
      <c r="D90" s="11"/>
      <c r="E90" s="8"/>
      <c r="F90" s="8"/>
      <c r="G90" s="7"/>
      <c r="H90" s="11"/>
      <c r="I90" s="7"/>
      <c r="J90" s="7"/>
      <c r="K90" s="7"/>
      <c r="L90" s="7"/>
      <c r="M90" s="7"/>
      <c r="N90" s="8"/>
      <c r="O90" s="8"/>
    </row>
    <row r="91" spans="1:15" ht="43.5" customHeight="1" x14ac:dyDescent="0.45">
      <c r="A91" s="25"/>
      <c r="B91" s="28"/>
      <c r="C91" s="7"/>
      <c r="D91" s="11"/>
      <c r="E91" s="8"/>
      <c r="F91" s="8"/>
      <c r="G91" s="7"/>
      <c r="H91" s="11"/>
      <c r="I91" s="7"/>
      <c r="J91" s="7"/>
      <c r="K91" s="7"/>
      <c r="L91" s="7"/>
      <c r="M91" s="7"/>
      <c r="N91" s="8"/>
      <c r="O91" s="8"/>
    </row>
    <row r="92" spans="1:15" ht="43.5" customHeight="1" x14ac:dyDescent="0.45">
      <c r="A92" s="25"/>
      <c r="B92" s="28"/>
      <c r="C92" s="7"/>
      <c r="D92" s="11"/>
      <c r="E92" s="8"/>
      <c r="F92" s="8"/>
      <c r="G92" s="7"/>
      <c r="H92" s="11"/>
      <c r="I92" s="7"/>
      <c r="J92" s="7"/>
      <c r="K92" s="7"/>
      <c r="L92" s="7"/>
      <c r="M92" s="7"/>
      <c r="N92" s="8"/>
      <c r="O92" s="8"/>
    </row>
    <row r="93" spans="1:15" ht="43.5" customHeight="1" x14ac:dyDescent="0.45">
      <c r="A93" s="25"/>
      <c r="B93" s="28"/>
      <c r="C93" s="7"/>
      <c r="D93" s="11"/>
      <c r="E93" s="8"/>
      <c r="F93" s="8"/>
      <c r="G93" s="7"/>
      <c r="H93" s="11"/>
      <c r="I93" s="7"/>
      <c r="J93" s="7"/>
      <c r="K93" s="7"/>
      <c r="L93" s="7"/>
      <c r="M93" s="7"/>
      <c r="N93" s="8"/>
      <c r="O93" s="8"/>
    </row>
    <row r="94" spans="1:15" ht="43.5" customHeight="1" x14ac:dyDescent="0.45">
      <c r="A94" s="25"/>
      <c r="B94" s="28"/>
      <c r="C94" s="7"/>
      <c r="D94" s="11"/>
      <c r="E94" s="8"/>
      <c r="F94" s="8"/>
      <c r="G94" s="7"/>
      <c r="H94" s="11"/>
      <c r="I94" s="7"/>
      <c r="J94" s="7"/>
      <c r="K94" s="7"/>
      <c r="L94" s="7"/>
      <c r="M94" s="7"/>
      <c r="N94" s="8"/>
      <c r="O94" s="8"/>
    </row>
    <row r="95" spans="1:15" ht="43.5" customHeight="1" x14ac:dyDescent="0.45">
      <c r="A95" s="25"/>
      <c r="B95" s="28"/>
      <c r="C95" s="7"/>
      <c r="D95" s="11"/>
      <c r="E95" s="8"/>
      <c r="F95" s="8"/>
      <c r="G95" s="7"/>
      <c r="H95" s="11"/>
      <c r="I95" s="7"/>
      <c r="J95" s="7"/>
      <c r="K95" s="7"/>
      <c r="L95" s="7"/>
      <c r="M95" s="7"/>
      <c r="N95" s="8"/>
      <c r="O95" s="8"/>
    </row>
    <row r="96" spans="1:15" ht="43.5" customHeight="1" x14ac:dyDescent="0.45">
      <c r="A96" s="25"/>
      <c r="B96" s="28"/>
      <c r="C96" s="7"/>
      <c r="D96" s="11"/>
      <c r="E96" s="8"/>
      <c r="F96" s="8"/>
      <c r="G96" s="7"/>
      <c r="H96" s="11"/>
      <c r="I96" s="7"/>
      <c r="J96" s="7"/>
      <c r="K96" s="7"/>
      <c r="L96" s="7"/>
      <c r="M96" s="7"/>
      <c r="N96" s="8"/>
      <c r="O96" s="8"/>
    </row>
    <row r="97" spans="1:15" ht="43.5" customHeight="1" x14ac:dyDescent="0.45">
      <c r="A97" s="25"/>
      <c r="B97" s="28"/>
      <c r="C97" s="7"/>
      <c r="D97" s="11"/>
      <c r="E97" s="8"/>
      <c r="F97" s="8"/>
      <c r="G97" s="7"/>
      <c r="H97" s="11"/>
      <c r="I97" s="7"/>
      <c r="J97" s="7"/>
      <c r="K97" s="7"/>
      <c r="L97" s="7"/>
      <c r="M97" s="7"/>
      <c r="N97" s="8"/>
      <c r="O97" s="8"/>
    </row>
    <row r="98" spans="1:15" ht="43.5" customHeight="1" x14ac:dyDescent="0.45">
      <c r="A98" s="25"/>
      <c r="B98" s="28"/>
      <c r="C98" s="7"/>
      <c r="D98" s="11"/>
      <c r="E98" s="8"/>
      <c r="F98" s="8"/>
      <c r="G98" s="7"/>
      <c r="H98" s="11"/>
      <c r="I98" s="7"/>
      <c r="J98" s="7"/>
      <c r="K98" s="7"/>
      <c r="L98" s="7"/>
      <c r="M98" s="7"/>
      <c r="N98" s="8"/>
      <c r="O98" s="8"/>
    </row>
    <row r="99" spans="1:15" ht="43.5" customHeight="1" x14ac:dyDescent="0.45">
      <c r="A99" s="25"/>
      <c r="B99" s="28"/>
      <c r="C99" s="7"/>
      <c r="D99" s="11"/>
      <c r="E99" s="8"/>
      <c r="F99" s="8"/>
      <c r="G99" s="7"/>
      <c r="H99" s="11"/>
      <c r="I99" s="7"/>
      <c r="J99" s="7"/>
      <c r="K99" s="7"/>
      <c r="L99" s="7"/>
      <c r="M99" s="7"/>
      <c r="N99" s="8"/>
      <c r="O99" s="8"/>
    </row>
    <row r="100" spans="1:15" ht="43.5" customHeight="1" x14ac:dyDescent="0.45">
      <c r="A100" s="25"/>
      <c r="B100" s="28"/>
      <c r="C100" s="7"/>
      <c r="D100" s="11"/>
      <c r="E100" s="8"/>
      <c r="F100" s="8"/>
      <c r="G100" s="7"/>
      <c r="H100" s="11"/>
      <c r="I100" s="7"/>
      <c r="J100" s="7"/>
      <c r="K100" s="7"/>
      <c r="L100" s="7"/>
      <c r="M100" s="7"/>
      <c r="N100" s="8"/>
      <c r="O100" s="8"/>
    </row>
    <row r="101" spans="1:15" ht="43.5" customHeight="1" x14ac:dyDescent="0.45">
      <c r="A101" s="25"/>
      <c r="B101" s="28"/>
      <c r="C101" s="7"/>
      <c r="D101" s="11"/>
      <c r="E101" s="8"/>
      <c r="F101" s="8"/>
      <c r="G101" s="7"/>
      <c r="H101" s="11"/>
      <c r="I101" s="7"/>
      <c r="J101" s="7"/>
      <c r="K101" s="7"/>
      <c r="L101" s="7"/>
      <c r="M101" s="7"/>
      <c r="N101" s="8"/>
      <c r="O101" s="8"/>
    </row>
    <row r="102" spans="1:15" ht="43.5" customHeight="1" x14ac:dyDescent="0.45">
      <c r="A102" s="25"/>
      <c r="B102" s="28"/>
      <c r="C102" s="7"/>
      <c r="D102" s="11"/>
      <c r="E102" s="8"/>
      <c r="F102" s="8"/>
      <c r="G102" s="7"/>
      <c r="H102" s="11"/>
      <c r="I102" s="7"/>
      <c r="J102" s="7"/>
      <c r="K102" s="7"/>
      <c r="L102" s="7"/>
      <c r="M102" s="7"/>
      <c r="N102" s="8"/>
      <c r="O102" s="8"/>
    </row>
    <row r="103" spans="1:15" ht="43.5" customHeight="1" x14ac:dyDescent="0.45">
      <c r="A103" s="25"/>
      <c r="B103" s="28"/>
      <c r="C103" s="7"/>
      <c r="D103" s="11"/>
      <c r="E103" s="8"/>
      <c r="F103" s="8"/>
      <c r="G103" s="7"/>
      <c r="H103" s="11"/>
      <c r="I103" s="7"/>
      <c r="J103" s="7"/>
      <c r="K103" s="7"/>
      <c r="L103" s="7"/>
      <c r="M103" s="7"/>
      <c r="N103" s="8"/>
      <c r="O103" s="8"/>
    </row>
    <row r="104" spans="1:15" ht="43.5" customHeight="1" x14ac:dyDescent="0.45">
      <c r="A104" s="25"/>
      <c r="B104" s="28"/>
      <c r="C104" s="7"/>
      <c r="D104" s="11"/>
      <c r="E104" s="8"/>
      <c r="F104" s="8"/>
      <c r="G104" s="7"/>
      <c r="H104" s="11"/>
      <c r="I104" s="7"/>
      <c r="J104" s="7"/>
      <c r="K104" s="7"/>
      <c r="L104" s="7"/>
      <c r="M104" s="7"/>
      <c r="N104" s="8"/>
      <c r="O104" s="8"/>
    </row>
    <row r="105" spans="1:15" ht="43.5" customHeight="1" x14ac:dyDescent="0.45">
      <c r="A105" s="25"/>
      <c r="B105" s="28"/>
      <c r="C105" s="7"/>
      <c r="D105" s="11"/>
      <c r="E105" s="8"/>
      <c r="F105" s="8"/>
      <c r="G105" s="7"/>
      <c r="H105" s="11"/>
      <c r="I105" s="7"/>
      <c r="J105" s="7"/>
      <c r="K105" s="7"/>
      <c r="L105" s="7"/>
      <c r="M105" s="7"/>
      <c r="N105" s="8"/>
      <c r="O105" s="8"/>
    </row>
    <row r="106" spans="1:15" ht="43.5" customHeight="1" x14ac:dyDescent="0.45">
      <c r="A106" s="25"/>
      <c r="B106" s="28"/>
      <c r="C106" s="7"/>
      <c r="D106" s="11"/>
      <c r="E106" s="8"/>
      <c r="F106" s="8"/>
      <c r="G106" s="7"/>
      <c r="H106" s="11"/>
      <c r="I106" s="7"/>
      <c r="J106" s="7"/>
      <c r="K106" s="7"/>
      <c r="L106" s="7"/>
      <c r="M106" s="7"/>
      <c r="N106" s="8"/>
      <c r="O106" s="8"/>
    </row>
    <row r="107" spans="1:15" ht="43.5" customHeight="1" x14ac:dyDescent="0.45">
      <c r="A107" s="25"/>
      <c r="B107" s="28"/>
      <c r="C107" s="7"/>
      <c r="D107" s="11"/>
      <c r="E107" s="8"/>
      <c r="F107" s="8"/>
      <c r="G107" s="7"/>
      <c r="H107" s="11"/>
      <c r="I107" s="7"/>
      <c r="J107" s="7"/>
      <c r="K107" s="7"/>
      <c r="L107" s="7"/>
      <c r="M107" s="7"/>
      <c r="N107" s="8"/>
      <c r="O107" s="8"/>
    </row>
    <row r="108" spans="1:15" ht="43.5" customHeight="1" x14ac:dyDescent="0.45">
      <c r="A108" s="25"/>
      <c r="B108" s="28"/>
      <c r="C108" s="7"/>
      <c r="D108" s="11"/>
      <c r="E108" s="8"/>
      <c r="F108" s="8"/>
      <c r="G108" s="7"/>
      <c r="H108" s="11"/>
      <c r="I108" s="7"/>
      <c r="J108" s="7"/>
      <c r="K108" s="7"/>
      <c r="L108" s="7"/>
      <c r="M108" s="7"/>
      <c r="N108" s="8"/>
      <c r="O108" s="8"/>
    </row>
    <row r="109" spans="1:15" ht="43.5" customHeight="1" x14ac:dyDescent="0.45">
      <c r="A109" s="25"/>
      <c r="B109" s="28"/>
      <c r="C109" s="7"/>
      <c r="D109" s="11"/>
      <c r="E109" s="8"/>
      <c r="F109" s="8"/>
      <c r="G109" s="7"/>
      <c r="H109" s="11"/>
      <c r="I109" s="7"/>
      <c r="J109" s="7"/>
      <c r="K109" s="7"/>
      <c r="L109" s="7"/>
      <c r="M109" s="7"/>
      <c r="N109" s="8"/>
      <c r="O109" s="8"/>
    </row>
    <row r="110" spans="1:15" ht="43.5" customHeight="1" x14ac:dyDescent="0.45">
      <c r="A110" s="25"/>
      <c r="B110" s="28"/>
      <c r="C110" s="7"/>
      <c r="D110" s="11"/>
      <c r="E110" s="8"/>
      <c r="F110" s="8"/>
      <c r="G110" s="7"/>
      <c r="H110" s="11"/>
      <c r="I110" s="7"/>
      <c r="J110" s="7"/>
      <c r="K110" s="7"/>
      <c r="L110" s="7"/>
      <c r="M110" s="7"/>
      <c r="N110" s="8"/>
      <c r="O110" s="8"/>
    </row>
    <row r="111" spans="1:15" ht="43.5" customHeight="1" x14ac:dyDescent="0.45">
      <c r="A111" s="25"/>
      <c r="B111" s="28"/>
      <c r="C111" s="7"/>
      <c r="D111" s="11"/>
      <c r="E111" s="8"/>
      <c r="F111" s="8"/>
      <c r="G111" s="7"/>
      <c r="H111" s="11"/>
      <c r="I111" s="7"/>
      <c r="J111" s="7"/>
      <c r="K111" s="7"/>
      <c r="L111" s="7"/>
      <c r="M111" s="7"/>
      <c r="N111" s="8"/>
      <c r="O111" s="8"/>
    </row>
    <row r="112" spans="1:15" ht="43.5" customHeight="1" x14ac:dyDescent="0.45">
      <c r="A112" s="25"/>
      <c r="B112" s="28"/>
      <c r="C112" s="7"/>
      <c r="D112" s="11"/>
      <c r="E112" s="8"/>
      <c r="F112" s="8"/>
      <c r="G112" s="7"/>
      <c r="H112" s="11"/>
      <c r="I112" s="7"/>
      <c r="J112" s="7"/>
      <c r="K112" s="7"/>
      <c r="L112" s="7"/>
      <c r="M112" s="7"/>
      <c r="N112" s="8"/>
      <c r="O112" s="8"/>
    </row>
    <row r="113" spans="1:15" ht="43.5" customHeight="1" x14ac:dyDescent="0.45">
      <c r="A113" s="25"/>
      <c r="B113" s="28"/>
      <c r="C113" s="7"/>
      <c r="D113" s="11"/>
      <c r="E113" s="8"/>
      <c r="F113" s="8"/>
      <c r="G113" s="7"/>
      <c r="H113" s="11"/>
      <c r="I113" s="7"/>
      <c r="J113" s="7"/>
      <c r="K113" s="7"/>
      <c r="L113" s="7"/>
      <c r="M113" s="7"/>
      <c r="N113" s="8"/>
      <c r="O113" s="8"/>
    </row>
    <row r="114" spans="1:15" ht="43.5" customHeight="1" x14ac:dyDescent="0.45">
      <c r="A114" s="25"/>
      <c r="B114" s="28"/>
      <c r="C114" s="7"/>
      <c r="D114" s="11"/>
      <c r="E114" s="8"/>
      <c r="F114" s="8"/>
      <c r="G114" s="7"/>
      <c r="H114" s="11"/>
      <c r="I114" s="7"/>
      <c r="J114" s="7"/>
      <c r="K114" s="7"/>
      <c r="L114" s="7"/>
      <c r="M114" s="7"/>
      <c r="N114" s="8"/>
      <c r="O114" s="8"/>
    </row>
    <row r="115" spans="1:15" ht="43.5" customHeight="1" x14ac:dyDescent="0.45">
      <c r="A115" s="25"/>
      <c r="B115" s="28"/>
      <c r="C115" s="7"/>
      <c r="D115" s="11"/>
      <c r="E115" s="8"/>
      <c r="F115" s="8"/>
      <c r="G115" s="7"/>
      <c r="H115" s="11"/>
      <c r="I115" s="7"/>
      <c r="J115" s="7"/>
      <c r="K115" s="7"/>
      <c r="L115" s="7"/>
      <c r="M115" s="7"/>
      <c r="N115" s="8"/>
      <c r="O115" s="8"/>
    </row>
    <row r="116" spans="1:15" ht="43.5" customHeight="1" x14ac:dyDescent="0.45">
      <c r="A116" s="25"/>
      <c r="B116" s="28"/>
      <c r="C116" s="7"/>
      <c r="D116" s="11"/>
      <c r="E116" s="8"/>
      <c r="F116" s="8"/>
      <c r="G116" s="7"/>
      <c r="H116" s="11"/>
      <c r="I116" s="7"/>
      <c r="J116" s="7"/>
      <c r="K116" s="7"/>
      <c r="L116" s="7"/>
      <c r="M116" s="7"/>
      <c r="N116" s="8"/>
      <c r="O116" s="8"/>
    </row>
    <row r="117" spans="1:15" ht="43.5" customHeight="1" x14ac:dyDescent="0.45">
      <c r="A117" s="25"/>
      <c r="B117" s="28"/>
      <c r="C117" s="7"/>
      <c r="D117" s="11"/>
      <c r="E117" s="8"/>
      <c r="F117" s="8"/>
      <c r="G117" s="7"/>
      <c r="H117" s="11"/>
      <c r="I117" s="7"/>
      <c r="J117" s="7"/>
      <c r="K117" s="7"/>
      <c r="L117" s="7"/>
      <c r="M117" s="7"/>
      <c r="N117" s="8"/>
      <c r="O117" s="8"/>
    </row>
    <row r="118" spans="1:15" ht="43.5" customHeight="1" x14ac:dyDescent="0.45">
      <c r="A118" s="25"/>
      <c r="B118" s="28"/>
      <c r="C118" s="7"/>
      <c r="D118" s="11"/>
      <c r="E118" s="8"/>
      <c r="F118" s="8"/>
      <c r="G118" s="7"/>
      <c r="H118" s="11"/>
      <c r="I118" s="7"/>
      <c r="J118" s="7"/>
      <c r="K118" s="7"/>
      <c r="L118" s="7"/>
      <c r="M118" s="7"/>
      <c r="N118" s="8"/>
      <c r="O118" s="8"/>
    </row>
    <row r="119" spans="1:15" ht="43.5" customHeight="1" x14ac:dyDescent="0.45">
      <c r="A119" s="25"/>
      <c r="B119" s="28"/>
      <c r="C119" s="7"/>
      <c r="D119" s="11"/>
      <c r="E119" s="8"/>
      <c r="F119" s="8"/>
      <c r="G119" s="7"/>
      <c r="H119" s="11"/>
      <c r="I119" s="7"/>
      <c r="J119" s="7"/>
      <c r="K119" s="7"/>
      <c r="L119" s="7"/>
      <c r="M119" s="7"/>
      <c r="N119" s="8"/>
      <c r="O119" s="8"/>
    </row>
    <row r="120" spans="1:15" ht="43.5" customHeight="1" x14ac:dyDescent="0.45">
      <c r="A120" s="25"/>
      <c r="B120" s="28"/>
      <c r="C120" s="7"/>
      <c r="D120" s="11"/>
      <c r="E120" s="8"/>
      <c r="F120" s="8"/>
      <c r="G120" s="7"/>
      <c r="H120" s="11"/>
      <c r="I120" s="7"/>
      <c r="J120" s="7"/>
      <c r="K120" s="7"/>
      <c r="L120" s="7"/>
      <c r="M120" s="7"/>
      <c r="N120" s="8"/>
      <c r="O120" s="8"/>
    </row>
    <row r="121" spans="1:15" ht="43.5" customHeight="1" x14ac:dyDescent="0.45">
      <c r="A121" s="25"/>
      <c r="B121" s="28"/>
      <c r="C121" s="7"/>
      <c r="D121" s="11"/>
      <c r="E121" s="8"/>
      <c r="F121" s="8"/>
      <c r="G121" s="7"/>
      <c r="H121" s="11"/>
      <c r="I121" s="7"/>
      <c r="J121" s="7"/>
      <c r="K121" s="7"/>
      <c r="L121" s="7"/>
      <c r="M121" s="7"/>
      <c r="N121" s="8"/>
      <c r="O121" s="8"/>
    </row>
    <row r="122" spans="1:15" ht="43.5" customHeight="1" x14ac:dyDescent="0.45">
      <c r="A122" s="25"/>
      <c r="B122" s="28"/>
      <c r="C122" s="7"/>
      <c r="D122" s="11"/>
      <c r="E122" s="8"/>
      <c r="F122" s="8"/>
      <c r="G122" s="7"/>
      <c r="H122" s="11"/>
      <c r="I122" s="7"/>
      <c r="J122" s="7"/>
      <c r="K122" s="7"/>
      <c r="L122" s="7"/>
      <c r="M122" s="7"/>
      <c r="N122" s="8"/>
      <c r="O122" s="8"/>
    </row>
    <row r="123" spans="1:15" ht="43.5" customHeight="1" x14ac:dyDescent="0.45">
      <c r="A123" s="25"/>
      <c r="B123" s="28"/>
      <c r="C123" s="7"/>
      <c r="D123" s="11"/>
      <c r="E123" s="8"/>
      <c r="F123" s="8"/>
      <c r="G123" s="7"/>
      <c r="H123" s="11"/>
      <c r="I123" s="7"/>
      <c r="J123" s="7"/>
      <c r="K123" s="7"/>
      <c r="L123" s="7"/>
      <c r="M123" s="7"/>
      <c r="N123" s="8"/>
      <c r="O123" s="8"/>
    </row>
    <row r="124" spans="1:15" ht="43.5" customHeight="1" x14ac:dyDescent="0.45">
      <c r="A124" s="25"/>
      <c r="B124" s="28"/>
      <c r="C124" s="7"/>
      <c r="D124" s="11"/>
      <c r="E124" s="8"/>
      <c r="F124" s="8"/>
      <c r="G124" s="7"/>
      <c r="H124" s="11"/>
      <c r="I124" s="7"/>
      <c r="J124" s="7"/>
      <c r="K124" s="7"/>
      <c r="L124" s="7"/>
      <c r="M124" s="7"/>
      <c r="N124" s="8"/>
      <c r="O124" s="8"/>
    </row>
    <row r="125" spans="1:15" ht="43.5" customHeight="1" x14ac:dyDescent="0.45">
      <c r="A125" s="25"/>
      <c r="B125" s="28"/>
      <c r="C125" s="7"/>
      <c r="D125" s="11"/>
      <c r="E125" s="8"/>
      <c r="F125" s="8"/>
      <c r="G125" s="7"/>
      <c r="H125" s="11"/>
      <c r="I125" s="7"/>
      <c r="J125" s="7"/>
      <c r="K125" s="7"/>
      <c r="L125" s="7"/>
      <c r="M125" s="7"/>
      <c r="N125" s="8"/>
      <c r="O125" s="8"/>
    </row>
    <row r="126" spans="1:15" ht="43.5" customHeight="1" x14ac:dyDescent="0.45">
      <c r="A126" s="25"/>
      <c r="B126" s="28"/>
      <c r="C126" s="7"/>
      <c r="D126" s="11"/>
      <c r="E126" s="8"/>
      <c r="F126" s="8"/>
      <c r="G126" s="7"/>
      <c r="H126" s="11"/>
      <c r="I126" s="7"/>
      <c r="J126" s="7"/>
      <c r="K126" s="7"/>
      <c r="L126" s="7"/>
      <c r="M126" s="7"/>
      <c r="N126" s="8"/>
      <c r="O126" s="8"/>
    </row>
    <row r="127" spans="1:15" ht="43.5" customHeight="1" x14ac:dyDescent="0.45">
      <c r="A127" s="25"/>
      <c r="B127" s="28"/>
      <c r="C127" s="7"/>
      <c r="D127" s="11"/>
      <c r="E127" s="8"/>
      <c r="F127" s="8"/>
      <c r="G127" s="7"/>
      <c r="H127" s="11"/>
      <c r="I127" s="7"/>
      <c r="J127" s="7"/>
      <c r="K127" s="7"/>
      <c r="L127" s="7"/>
      <c r="M127" s="7"/>
      <c r="N127" s="8"/>
      <c r="O127" s="8"/>
    </row>
    <row r="128" spans="1:15" ht="43.5" customHeight="1" x14ac:dyDescent="0.45">
      <c r="A128" s="25"/>
      <c r="B128" s="28"/>
      <c r="C128" s="7"/>
      <c r="D128" s="11"/>
      <c r="E128" s="8"/>
      <c r="F128" s="8"/>
      <c r="G128" s="7"/>
      <c r="H128" s="11"/>
      <c r="I128" s="7"/>
      <c r="J128" s="7"/>
      <c r="K128" s="7"/>
      <c r="L128" s="7"/>
      <c r="M128" s="7"/>
      <c r="N128" s="8"/>
      <c r="O128" s="8"/>
    </row>
    <row r="129" spans="1:15" ht="43.5" customHeight="1" x14ac:dyDescent="0.45">
      <c r="A129" s="25"/>
      <c r="B129" s="28"/>
      <c r="C129" s="7"/>
      <c r="D129" s="11"/>
      <c r="E129" s="8"/>
      <c r="F129" s="8"/>
      <c r="G129" s="7"/>
      <c r="H129" s="11"/>
      <c r="I129" s="7"/>
      <c r="J129" s="7"/>
      <c r="K129" s="7"/>
      <c r="L129" s="7"/>
      <c r="M129" s="7"/>
      <c r="N129" s="8"/>
      <c r="O129" s="8"/>
    </row>
    <row r="130" spans="1:15" ht="43.5" customHeight="1" x14ac:dyDescent="0.45">
      <c r="A130" s="25"/>
      <c r="B130" s="28"/>
      <c r="C130" s="7"/>
      <c r="D130" s="11"/>
      <c r="E130" s="8"/>
      <c r="F130" s="8"/>
      <c r="G130" s="7"/>
      <c r="H130" s="11"/>
      <c r="I130" s="7"/>
      <c r="J130" s="7"/>
      <c r="K130" s="7"/>
      <c r="L130" s="7"/>
      <c r="M130" s="7"/>
      <c r="N130" s="8"/>
      <c r="O130" s="8"/>
    </row>
    <row r="131" spans="1:15" ht="43.5" customHeight="1" x14ac:dyDescent="0.45">
      <c r="A131" s="25"/>
      <c r="B131" s="28"/>
      <c r="C131" s="7"/>
      <c r="D131" s="11"/>
      <c r="E131" s="8"/>
      <c r="F131" s="8"/>
      <c r="G131" s="7"/>
      <c r="H131" s="11"/>
      <c r="I131" s="7"/>
      <c r="J131" s="7"/>
      <c r="K131" s="7"/>
      <c r="L131" s="7"/>
      <c r="M131" s="7"/>
      <c r="N131" s="8"/>
      <c r="O131" s="8"/>
    </row>
    <row r="132" spans="1:15" ht="43.5" customHeight="1" x14ac:dyDescent="0.45">
      <c r="A132" s="25"/>
      <c r="B132" s="28"/>
      <c r="C132" s="7"/>
      <c r="D132" s="11"/>
      <c r="E132" s="8"/>
      <c r="F132" s="8"/>
      <c r="G132" s="7"/>
      <c r="H132" s="11"/>
      <c r="I132" s="7"/>
      <c r="J132" s="7"/>
      <c r="K132" s="7"/>
      <c r="L132" s="7"/>
      <c r="M132" s="7"/>
      <c r="N132" s="8"/>
      <c r="O132" s="8"/>
    </row>
    <row r="133" spans="1:15" ht="43.5" customHeight="1" x14ac:dyDescent="0.45">
      <c r="A133" s="25"/>
      <c r="B133" s="28"/>
      <c r="C133" s="7"/>
      <c r="D133" s="11"/>
      <c r="E133" s="8"/>
      <c r="F133" s="8"/>
      <c r="G133" s="7"/>
      <c r="H133" s="11"/>
      <c r="I133" s="7"/>
      <c r="J133" s="7"/>
      <c r="K133" s="7"/>
      <c r="L133" s="7"/>
      <c r="M133" s="7"/>
      <c r="N133" s="8"/>
      <c r="O133" s="8"/>
    </row>
    <row r="134" spans="1:15" ht="43.5" customHeight="1" x14ac:dyDescent="0.45">
      <c r="A134" s="25"/>
      <c r="B134" s="28"/>
      <c r="C134" s="7"/>
      <c r="D134" s="11"/>
      <c r="E134" s="8"/>
      <c r="F134" s="8"/>
      <c r="G134" s="7"/>
      <c r="H134" s="11"/>
      <c r="I134" s="7"/>
      <c r="J134" s="7"/>
      <c r="K134" s="7"/>
      <c r="L134" s="7"/>
      <c r="M134" s="7"/>
      <c r="N134" s="8"/>
      <c r="O134" s="8"/>
    </row>
    <row r="135" spans="1:15" ht="43.5" customHeight="1" x14ac:dyDescent="0.45">
      <c r="A135" s="25"/>
      <c r="B135" s="28"/>
      <c r="C135" s="7"/>
      <c r="D135" s="11"/>
      <c r="E135" s="8"/>
      <c r="F135" s="8"/>
      <c r="G135" s="7"/>
      <c r="H135" s="11"/>
      <c r="I135" s="7"/>
      <c r="J135" s="7"/>
      <c r="K135" s="7"/>
      <c r="L135" s="7"/>
      <c r="M135" s="7"/>
      <c r="N135" s="8"/>
      <c r="O135" s="8"/>
    </row>
    <row r="136" spans="1:15" ht="43.5" customHeight="1" x14ac:dyDescent="0.45">
      <c r="A136" s="25"/>
      <c r="B136" s="28"/>
      <c r="C136" s="7"/>
      <c r="D136" s="11"/>
      <c r="E136" s="8"/>
      <c r="F136" s="8"/>
      <c r="G136" s="7"/>
      <c r="H136" s="11"/>
      <c r="I136" s="7"/>
      <c r="J136" s="7"/>
      <c r="K136" s="7"/>
      <c r="L136" s="7"/>
      <c r="M136" s="7"/>
      <c r="N136" s="8"/>
      <c r="O136" s="8"/>
    </row>
    <row r="137" spans="1:15" ht="43.5" customHeight="1" x14ac:dyDescent="0.45">
      <c r="A137" s="25"/>
      <c r="B137" s="28"/>
      <c r="C137" s="7"/>
      <c r="D137" s="11"/>
      <c r="E137" s="8"/>
      <c r="F137" s="8"/>
      <c r="G137" s="7"/>
      <c r="H137" s="11"/>
      <c r="I137" s="7"/>
      <c r="J137" s="7"/>
      <c r="K137" s="7"/>
      <c r="L137" s="7"/>
      <c r="M137" s="7"/>
      <c r="N137" s="8"/>
      <c r="O137" s="8"/>
    </row>
    <row r="138" spans="1:15" ht="43.5" customHeight="1" x14ac:dyDescent="0.45">
      <c r="A138" s="25"/>
      <c r="B138" s="28"/>
      <c r="C138" s="7"/>
      <c r="D138" s="11"/>
      <c r="E138" s="8"/>
      <c r="F138" s="8"/>
      <c r="G138" s="7"/>
      <c r="H138" s="11"/>
      <c r="I138" s="7"/>
      <c r="J138" s="7"/>
      <c r="K138" s="7"/>
      <c r="L138" s="7"/>
      <c r="M138" s="7"/>
      <c r="N138" s="8"/>
      <c r="O138" s="8"/>
    </row>
    <row r="139" spans="1:15" ht="43.5" customHeight="1" x14ac:dyDescent="0.45">
      <c r="A139" s="25"/>
      <c r="B139" s="28"/>
      <c r="C139" s="7"/>
      <c r="D139" s="11"/>
      <c r="E139" s="8"/>
      <c r="F139" s="8"/>
      <c r="G139" s="7"/>
      <c r="H139" s="11"/>
      <c r="I139" s="7"/>
      <c r="J139" s="7"/>
      <c r="K139" s="7"/>
      <c r="L139" s="7"/>
      <c r="M139" s="7"/>
      <c r="N139" s="8"/>
      <c r="O139" s="8"/>
    </row>
    <row r="140" spans="1:15" ht="43.5" customHeight="1" x14ac:dyDescent="0.45">
      <c r="A140" s="25"/>
      <c r="B140" s="28"/>
      <c r="C140" s="7"/>
      <c r="D140" s="11"/>
      <c r="E140" s="8"/>
      <c r="F140" s="8"/>
      <c r="G140" s="7"/>
      <c r="H140" s="11"/>
      <c r="I140" s="7"/>
      <c r="J140" s="7"/>
      <c r="K140" s="7"/>
      <c r="L140" s="7"/>
      <c r="M140" s="7"/>
      <c r="N140" s="8"/>
      <c r="O140" s="8"/>
    </row>
    <row r="141" spans="1:15" ht="43.5" customHeight="1" x14ac:dyDescent="0.45">
      <c r="A141" s="25"/>
      <c r="B141" s="28"/>
      <c r="C141" s="7"/>
      <c r="D141" s="11"/>
      <c r="E141" s="8"/>
      <c r="F141" s="8"/>
      <c r="G141" s="7"/>
      <c r="H141" s="11"/>
      <c r="I141" s="7"/>
      <c r="J141" s="7"/>
      <c r="K141" s="7"/>
      <c r="L141" s="7"/>
      <c r="M141" s="7"/>
      <c r="N141" s="8"/>
      <c r="O141" s="8"/>
    </row>
    <row r="142" spans="1:15" ht="43.5" customHeight="1" x14ac:dyDescent="0.45">
      <c r="A142" s="25"/>
      <c r="B142" s="28"/>
      <c r="C142" s="7"/>
      <c r="D142" s="11"/>
      <c r="E142" s="8"/>
      <c r="F142" s="8"/>
      <c r="G142" s="7"/>
      <c r="H142" s="11"/>
      <c r="I142" s="7"/>
      <c r="J142" s="7"/>
      <c r="K142" s="7"/>
      <c r="L142" s="7"/>
      <c r="M142" s="7"/>
      <c r="N142" s="8"/>
      <c r="O142" s="8"/>
    </row>
    <row r="143" spans="1:15" ht="43.5" customHeight="1" x14ac:dyDescent="0.45">
      <c r="A143" s="25"/>
      <c r="B143" s="28"/>
      <c r="C143" s="7"/>
      <c r="D143" s="11"/>
      <c r="E143" s="8"/>
      <c r="F143" s="8"/>
      <c r="G143" s="7"/>
      <c r="H143" s="11"/>
      <c r="I143" s="7"/>
      <c r="J143" s="7"/>
      <c r="K143" s="7"/>
      <c r="L143" s="7"/>
      <c r="M143" s="7"/>
      <c r="N143" s="8"/>
      <c r="O143" s="8"/>
    </row>
    <row r="144" spans="1:15" ht="43.5" customHeight="1" x14ac:dyDescent="0.45">
      <c r="A144" s="25"/>
      <c r="B144" s="28"/>
      <c r="C144" s="7"/>
      <c r="D144" s="11"/>
      <c r="E144" s="8"/>
      <c r="F144" s="8"/>
      <c r="G144" s="7"/>
      <c r="H144" s="11"/>
      <c r="I144" s="7"/>
      <c r="J144" s="7"/>
      <c r="K144" s="7"/>
      <c r="L144" s="7"/>
      <c r="M144" s="7"/>
      <c r="N144" s="8"/>
      <c r="O144" s="8"/>
    </row>
    <row r="145" spans="1:15" ht="43.5" customHeight="1" x14ac:dyDescent="0.45">
      <c r="A145" s="25"/>
      <c r="B145" s="28"/>
      <c r="C145" s="7"/>
      <c r="D145" s="11"/>
      <c r="E145" s="8"/>
      <c r="F145" s="8"/>
      <c r="G145" s="7"/>
      <c r="H145" s="11"/>
      <c r="I145" s="7"/>
      <c r="J145" s="7"/>
      <c r="K145" s="7"/>
      <c r="L145" s="7"/>
      <c r="M145" s="7"/>
      <c r="N145" s="8"/>
      <c r="O145" s="8"/>
    </row>
    <row r="146" spans="1:15" ht="43.5" customHeight="1" x14ac:dyDescent="0.45">
      <c r="A146" s="25"/>
      <c r="B146" s="28"/>
      <c r="C146" s="7"/>
      <c r="D146" s="11"/>
      <c r="E146" s="8"/>
      <c r="F146" s="8"/>
      <c r="G146" s="7"/>
      <c r="H146" s="11"/>
      <c r="I146" s="7"/>
      <c r="J146" s="7"/>
      <c r="K146" s="7"/>
      <c r="L146" s="7"/>
      <c r="M146" s="7"/>
      <c r="N146" s="8"/>
      <c r="O146" s="8"/>
    </row>
    <row r="147" spans="1:15" ht="43.5" customHeight="1" x14ac:dyDescent="0.45">
      <c r="A147" s="25"/>
      <c r="B147" s="28"/>
      <c r="C147" s="7"/>
      <c r="D147" s="11"/>
      <c r="E147" s="8"/>
      <c r="F147" s="8"/>
      <c r="G147" s="7"/>
      <c r="H147" s="11"/>
      <c r="I147" s="7"/>
      <c r="J147" s="7"/>
      <c r="K147" s="7"/>
      <c r="L147" s="7"/>
      <c r="M147" s="7"/>
      <c r="N147" s="8"/>
      <c r="O147" s="8"/>
    </row>
    <row r="148" spans="1:15" ht="43.5" customHeight="1" x14ac:dyDescent="0.45">
      <c r="A148" s="25"/>
      <c r="B148" s="28"/>
      <c r="C148" s="7"/>
      <c r="D148" s="11"/>
      <c r="E148" s="8"/>
      <c r="F148" s="8"/>
      <c r="G148" s="7"/>
      <c r="H148" s="11"/>
      <c r="I148" s="7"/>
      <c r="J148" s="7"/>
      <c r="K148" s="7"/>
      <c r="L148" s="7"/>
      <c r="M148" s="7"/>
      <c r="N148" s="8"/>
      <c r="O148" s="8"/>
    </row>
    <row r="149" spans="1:15" ht="43.5" customHeight="1" x14ac:dyDescent="0.45">
      <c r="A149" s="25"/>
      <c r="B149" s="28"/>
      <c r="C149" s="7"/>
      <c r="D149" s="11"/>
      <c r="E149" s="8"/>
      <c r="F149" s="8"/>
      <c r="G149" s="7"/>
      <c r="H149" s="11"/>
      <c r="I149" s="7"/>
      <c r="J149" s="7"/>
      <c r="K149" s="7"/>
      <c r="L149" s="7"/>
      <c r="M149" s="7"/>
      <c r="N149" s="8"/>
      <c r="O149" s="8"/>
    </row>
    <row r="150" spans="1:15" ht="43.5" customHeight="1" x14ac:dyDescent="0.45">
      <c r="A150" s="25"/>
      <c r="B150" s="28"/>
      <c r="C150" s="7"/>
      <c r="D150" s="11"/>
      <c r="E150" s="8"/>
      <c r="F150" s="8"/>
      <c r="G150" s="7"/>
      <c r="H150" s="11"/>
      <c r="I150" s="7"/>
      <c r="J150" s="7"/>
      <c r="K150" s="7"/>
      <c r="L150" s="7"/>
      <c r="M150" s="7"/>
      <c r="N150" s="8"/>
      <c r="O150" s="8"/>
    </row>
    <row r="151" spans="1:15" ht="43.5" customHeight="1" x14ac:dyDescent="0.45">
      <c r="A151" s="25"/>
      <c r="B151" s="28"/>
      <c r="C151" s="7"/>
      <c r="D151" s="11"/>
      <c r="E151" s="8"/>
      <c r="F151" s="8"/>
      <c r="G151" s="7"/>
      <c r="H151" s="11"/>
      <c r="I151" s="7"/>
      <c r="J151" s="7"/>
      <c r="K151" s="7"/>
      <c r="L151" s="7"/>
      <c r="M151" s="7"/>
      <c r="N151" s="8"/>
      <c r="O151" s="8"/>
    </row>
    <row r="152" spans="1:15" ht="43.5" customHeight="1" x14ac:dyDescent="0.45">
      <c r="A152" s="25"/>
      <c r="B152" s="28"/>
      <c r="C152" s="7"/>
      <c r="D152" s="11"/>
      <c r="E152" s="8"/>
      <c r="F152" s="8"/>
      <c r="G152" s="7"/>
      <c r="H152" s="11"/>
      <c r="I152" s="7"/>
      <c r="J152" s="7"/>
      <c r="K152" s="7"/>
      <c r="L152" s="7"/>
      <c r="M152" s="7"/>
      <c r="N152" s="8"/>
      <c r="O152" s="8"/>
    </row>
    <row r="153" spans="1:15" ht="43.5" customHeight="1" x14ac:dyDescent="0.45">
      <c r="A153" s="25"/>
      <c r="B153" s="28"/>
      <c r="C153" s="7"/>
      <c r="D153" s="11"/>
      <c r="E153" s="8"/>
      <c r="F153" s="8"/>
      <c r="G153" s="7"/>
      <c r="H153" s="11"/>
      <c r="I153" s="7"/>
      <c r="J153" s="7"/>
      <c r="K153" s="7"/>
      <c r="L153" s="7"/>
      <c r="M153" s="7"/>
      <c r="N153" s="8"/>
      <c r="O153" s="8"/>
    </row>
    <row r="154" spans="1:15" ht="43.5" customHeight="1" x14ac:dyDescent="0.45">
      <c r="A154" s="25"/>
      <c r="B154" s="28"/>
      <c r="C154" s="7"/>
      <c r="D154" s="11"/>
      <c r="E154" s="8"/>
      <c r="F154" s="8"/>
      <c r="G154" s="7"/>
      <c r="H154" s="11"/>
      <c r="I154" s="7"/>
      <c r="J154" s="7"/>
      <c r="K154" s="7"/>
      <c r="L154" s="7"/>
      <c r="M154" s="7"/>
      <c r="N154" s="8"/>
      <c r="O154" s="8"/>
    </row>
    <row r="155" spans="1:15" ht="43.5" customHeight="1" x14ac:dyDescent="0.45">
      <c r="A155" s="25"/>
      <c r="B155" s="28"/>
      <c r="C155" s="7"/>
      <c r="D155" s="11"/>
      <c r="E155" s="8"/>
      <c r="F155" s="8"/>
      <c r="G155" s="7"/>
      <c r="H155" s="11"/>
      <c r="I155" s="7"/>
      <c r="J155" s="7"/>
      <c r="K155" s="7"/>
      <c r="L155" s="7"/>
      <c r="M155" s="7"/>
      <c r="N155" s="8"/>
      <c r="O155" s="8"/>
    </row>
    <row r="156" spans="1:15" ht="43.5" customHeight="1" x14ac:dyDescent="0.45">
      <c r="A156" s="25"/>
      <c r="B156" s="28"/>
      <c r="C156" s="7"/>
      <c r="D156" s="11"/>
      <c r="E156" s="8"/>
      <c r="F156" s="8"/>
      <c r="G156" s="7"/>
      <c r="H156" s="11"/>
      <c r="I156" s="7"/>
      <c r="J156" s="7"/>
      <c r="K156" s="7"/>
      <c r="L156" s="7"/>
      <c r="M156" s="7"/>
      <c r="N156" s="8"/>
      <c r="O156" s="8"/>
    </row>
    <row r="157" spans="1:15" ht="43.5" customHeight="1" x14ac:dyDescent="0.45">
      <c r="A157" s="25"/>
      <c r="B157" s="28"/>
      <c r="C157" s="7"/>
      <c r="D157" s="11"/>
      <c r="E157" s="8"/>
      <c r="F157" s="8"/>
      <c r="G157" s="7"/>
      <c r="H157" s="11"/>
      <c r="I157" s="7"/>
      <c r="J157" s="7"/>
      <c r="K157" s="7"/>
      <c r="L157" s="7"/>
      <c r="M157" s="7"/>
      <c r="N157" s="8"/>
      <c r="O157" s="8"/>
    </row>
    <row r="158" spans="1:15" ht="43.5" customHeight="1" x14ac:dyDescent="0.45">
      <c r="A158" s="25"/>
      <c r="B158" s="28"/>
      <c r="C158" s="7"/>
      <c r="D158" s="11"/>
      <c r="E158" s="8"/>
      <c r="F158" s="8"/>
      <c r="G158" s="7"/>
      <c r="H158" s="11"/>
      <c r="I158" s="7"/>
      <c r="J158" s="7"/>
      <c r="K158" s="7"/>
      <c r="L158" s="7"/>
      <c r="M158" s="7"/>
      <c r="N158" s="8"/>
      <c r="O158" s="8"/>
    </row>
    <row r="159" spans="1:15" ht="43.5" customHeight="1" x14ac:dyDescent="0.45">
      <c r="A159" s="25"/>
      <c r="B159" s="28"/>
      <c r="C159" s="7"/>
      <c r="D159" s="11"/>
      <c r="E159" s="8"/>
      <c r="F159" s="8"/>
      <c r="G159" s="7"/>
      <c r="H159" s="11"/>
      <c r="I159" s="7"/>
      <c r="J159" s="7"/>
      <c r="K159" s="7"/>
      <c r="L159" s="7"/>
      <c r="M159" s="7"/>
      <c r="N159" s="8"/>
      <c r="O159" s="8"/>
    </row>
    <row r="160" spans="1:15" ht="43.5" customHeight="1" x14ac:dyDescent="0.45">
      <c r="A160" s="25"/>
      <c r="B160" s="28"/>
      <c r="C160" s="7"/>
      <c r="D160" s="11"/>
      <c r="E160" s="8"/>
      <c r="F160" s="8"/>
      <c r="G160" s="7"/>
      <c r="H160" s="11"/>
      <c r="I160" s="7"/>
      <c r="J160" s="7"/>
      <c r="K160" s="7"/>
      <c r="L160" s="7"/>
      <c r="M160" s="7"/>
      <c r="N160" s="8"/>
      <c r="O160" s="8"/>
    </row>
    <row r="161" spans="1:15" ht="43.5" customHeight="1" x14ac:dyDescent="0.45">
      <c r="A161" s="25"/>
      <c r="B161" s="28"/>
      <c r="C161" s="7"/>
      <c r="D161" s="11"/>
      <c r="E161" s="8"/>
      <c r="F161" s="8"/>
      <c r="G161" s="7"/>
      <c r="H161" s="8"/>
      <c r="I161" s="7"/>
      <c r="J161" s="7"/>
      <c r="K161" s="7"/>
      <c r="L161" s="7"/>
      <c r="M161" s="7"/>
      <c r="N161" s="8"/>
      <c r="O161" s="8"/>
    </row>
    <row r="162" spans="1:15" ht="43.5" customHeight="1" x14ac:dyDescent="0.45">
      <c r="A162" s="25"/>
      <c r="B162" s="28"/>
      <c r="C162" s="7"/>
      <c r="D162" s="11"/>
      <c r="E162" s="8"/>
      <c r="F162" s="8"/>
      <c r="G162" s="7"/>
      <c r="H162" s="8"/>
      <c r="I162" s="7"/>
      <c r="J162" s="7"/>
      <c r="K162" s="7"/>
      <c r="L162" s="7"/>
      <c r="M162" s="7"/>
      <c r="N162" s="8"/>
      <c r="O162" s="8"/>
    </row>
    <row r="163" spans="1:15" ht="43.5" customHeight="1" x14ac:dyDescent="0.45">
      <c r="A163" s="25"/>
      <c r="B163" s="28"/>
      <c r="C163" s="7"/>
      <c r="D163" s="11"/>
      <c r="E163" s="8"/>
      <c r="F163" s="8"/>
      <c r="G163" s="7"/>
      <c r="H163" s="8"/>
      <c r="I163" s="7"/>
      <c r="J163" s="7"/>
      <c r="K163" s="7"/>
      <c r="L163" s="7"/>
      <c r="M163" s="7"/>
      <c r="N163" s="8"/>
      <c r="O163" s="8"/>
    </row>
    <row r="164" spans="1:15" ht="43.5" customHeight="1" x14ac:dyDescent="0.45">
      <c r="A164" s="25"/>
      <c r="B164" s="28"/>
      <c r="C164" s="7"/>
      <c r="D164" s="11"/>
      <c r="E164" s="8"/>
      <c r="F164" s="8"/>
      <c r="G164" s="7"/>
      <c r="H164" s="8"/>
      <c r="I164" s="7"/>
      <c r="J164" s="7"/>
      <c r="K164" s="7"/>
      <c r="L164" s="7"/>
      <c r="M164" s="7"/>
      <c r="N164" s="8"/>
      <c r="O164" s="8"/>
    </row>
    <row r="165" spans="1:15" ht="43.5" customHeight="1" x14ac:dyDescent="0.45">
      <c r="A165" s="25"/>
      <c r="B165" s="28"/>
      <c r="C165" s="7"/>
      <c r="D165" s="11"/>
      <c r="E165" s="8"/>
      <c r="F165" s="8"/>
      <c r="G165" s="7"/>
      <c r="H165" s="8"/>
      <c r="I165" s="7"/>
      <c r="J165" s="7"/>
      <c r="K165" s="7"/>
      <c r="L165" s="7"/>
      <c r="M165" s="7"/>
      <c r="N165" s="8"/>
      <c r="O165" s="8"/>
    </row>
    <row r="166" spans="1:15" ht="43.5" customHeight="1" x14ac:dyDescent="0.45">
      <c r="A166" s="25"/>
      <c r="B166" s="28"/>
      <c r="C166" s="7"/>
      <c r="D166" s="11"/>
      <c r="E166" s="8"/>
      <c r="F166" s="8"/>
      <c r="G166" s="7"/>
      <c r="H166" s="8"/>
      <c r="I166" s="7"/>
      <c r="J166" s="7"/>
      <c r="K166" s="7"/>
      <c r="L166" s="7"/>
      <c r="M166" s="7"/>
      <c r="N166" s="8"/>
      <c r="O166" s="8"/>
    </row>
    <row r="167" spans="1:15" ht="43.5" customHeight="1" x14ac:dyDescent="0.45">
      <c r="A167" s="25"/>
      <c r="B167" s="28"/>
      <c r="C167" s="7"/>
      <c r="D167" s="11"/>
      <c r="E167" s="8"/>
      <c r="F167" s="8"/>
      <c r="G167" s="7"/>
      <c r="H167" s="8"/>
      <c r="I167" s="7"/>
      <c r="J167" s="7"/>
      <c r="K167" s="7"/>
      <c r="L167" s="7"/>
      <c r="M167" s="7"/>
      <c r="N167" s="8"/>
      <c r="O167" s="8"/>
    </row>
    <row r="168" spans="1:15" ht="43.5" customHeight="1" x14ac:dyDescent="0.45">
      <c r="A168" s="25"/>
      <c r="B168" s="28"/>
      <c r="C168" s="7"/>
      <c r="D168" s="11"/>
      <c r="E168" s="8"/>
      <c r="F168" s="8"/>
      <c r="G168" s="7"/>
      <c r="H168" s="8"/>
      <c r="I168" s="7"/>
      <c r="J168" s="7"/>
      <c r="K168" s="7"/>
      <c r="L168" s="7"/>
      <c r="M168" s="7"/>
      <c r="N168" s="8"/>
      <c r="O168" s="8"/>
    </row>
    <row r="169" spans="1:15" ht="43.5" customHeight="1" x14ac:dyDescent="0.45">
      <c r="A169" s="25"/>
      <c r="B169" s="28"/>
      <c r="C169" s="7"/>
      <c r="D169" s="11"/>
      <c r="E169" s="8"/>
      <c r="F169" s="8"/>
      <c r="G169" s="7"/>
      <c r="H169" s="8"/>
      <c r="I169" s="7"/>
      <c r="J169" s="7"/>
      <c r="K169" s="7"/>
      <c r="L169" s="7"/>
      <c r="M169" s="7"/>
      <c r="N169" s="8"/>
      <c r="O169" s="8"/>
    </row>
    <row r="170" spans="1:15" ht="43.5" customHeight="1" x14ac:dyDescent="0.45">
      <c r="A170" s="25"/>
      <c r="B170" s="28"/>
      <c r="C170" s="7"/>
      <c r="D170" s="11"/>
      <c r="E170" s="8"/>
      <c r="F170" s="8"/>
      <c r="G170" s="7"/>
      <c r="H170" s="8"/>
      <c r="I170" s="7"/>
      <c r="J170" s="7"/>
      <c r="K170" s="7"/>
      <c r="L170" s="7"/>
      <c r="M170" s="7"/>
      <c r="N170" s="8"/>
      <c r="O170" s="8"/>
    </row>
    <row r="171" spans="1:15" ht="43.5" customHeight="1" x14ac:dyDescent="0.45">
      <c r="A171" s="25"/>
      <c r="B171" s="28"/>
      <c r="C171" s="7"/>
      <c r="D171" s="11"/>
      <c r="E171" s="8"/>
      <c r="F171" s="8"/>
      <c r="G171" s="7"/>
      <c r="H171" s="8"/>
      <c r="I171" s="7"/>
      <c r="J171" s="7"/>
      <c r="K171" s="7"/>
      <c r="L171" s="7"/>
      <c r="M171" s="7"/>
      <c r="N171" s="8"/>
      <c r="O171" s="8"/>
    </row>
    <row r="172" spans="1:15" ht="43.5" customHeight="1" x14ac:dyDescent="0.45">
      <c r="A172" s="25"/>
      <c r="B172" s="28"/>
      <c r="C172" s="7"/>
      <c r="D172" s="11"/>
      <c r="E172" s="8"/>
      <c r="F172" s="8"/>
      <c r="G172" s="7"/>
      <c r="H172" s="8"/>
      <c r="I172" s="7"/>
      <c r="J172" s="7"/>
      <c r="K172" s="7"/>
      <c r="L172" s="7"/>
      <c r="M172" s="7"/>
      <c r="N172" s="8"/>
      <c r="O172" s="8"/>
    </row>
    <row r="173" spans="1:15" ht="43.5" customHeight="1" x14ac:dyDescent="0.45">
      <c r="A173" s="25"/>
      <c r="B173" s="28"/>
      <c r="C173" s="7"/>
      <c r="D173" s="11"/>
      <c r="E173" s="8"/>
      <c r="F173" s="8"/>
      <c r="G173" s="7"/>
      <c r="H173" s="8"/>
      <c r="I173" s="7"/>
      <c r="J173" s="7"/>
      <c r="K173" s="7"/>
      <c r="L173" s="7"/>
      <c r="M173" s="7"/>
      <c r="N173" s="8"/>
      <c r="O173" s="8"/>
    </row>
    <row r="174" spans="1:15" ht="43.5" customHeight="1" x14ac:dyDescent="0.45">
      <c r="A174" s="25"/>
      <c r="B174" s="28"/>
      <c r="C174" s="7"/>
      <c r="D174" s="11"/>
      <c r="E174" s="8"/>
      <c r="F174" s="8"/>
      <c r="G174" s="7"/>
      <c r="H174" s="8"/>
      <c r="I174" s="7"/>
      <c r="J174" s="7"/>
      <c r="K174" s="7"/>
      <c r="L174" s="7"/>
      <c r="M174" s="7"/>
      <c r="N174" s="8"/>
      <c r="O174" s="8"/>
    </row>
    <row r="175" spans="1:15" ht="43.5" customHeight="1" x14ac:dyDescent="0.45">
      <c r="A175" s="25"/>
      <c r="B175" s="28"/>
      <c r="C175" s="7"/>
      <c r="D175" s="11"/>
      <c r="E175" s="8"/>
      <c r="F175" s="8"/>
      <c r="G175" s="7"/>
      <c r="H175" s="8"/>
      <c r="I175" s="7"/>
      <c r="J175" s="7"/>
      <c r="K175" s="7"/>
      <c r="L175" s="7"/>
      <c r="M175" s="7"/>
      <c r="N175" s="8"/>
      <c r="O175" s="8"/>
    </row>
    <row r="176" spans="1:15" ht="43.5" customHeight="1" x14ac:dyDescent="0.45">
      <c r="A176" s="25"/>
      <c r="B176" s="28"/>
      <c r="C176" s="7"/>
      <c r="D176" s="11"/>
      <c r="E176" s="8"/>
      <c r="F176" s="8"/>
      <c r="G176" s="7"/>
      <c r="H176" s="8"/>
      <c r="I176" s="7"/>
      <c r="J176" s="7"/>
      <c r="K176" s="7"/>
      <c r="L176" s="7"/>
      <c r="M176" s="7"/>
      <c r="N176" s="8"/>
      <c r="O176" s="8"/>
    </row>
    <row r="177" spans="1:15" ht="43.5" customHeight="1" x14ac:dyDescent="0.45">
      <c r="A177" s="25"/>
      <c r="B177" s="28"/>
      <c r="C177" s="7"/>
      <c r="D177" s="11"/>
      <c r="E177" s="8"/>
      <c r="F177" s="8"/>
      <c r="G177" s="7"/>
      <c r="H177" s="8"/>
      <c r="I177" s="7"/>
      <c r="J177" s="7"/>
      <c r="K177" s="7"/>
      <c r="L177" s="7"/>
      <c r="M177" s="7"/>
      <c r="N177" s="8"/>
      <c r="O177" s="8"/>
    </row>
    <row r="178" spans="1:15" ht="43.5" customHeight="1" x14ac:dyDescent="0.45">
      <c r="A178" s="25"/>
      <c r="B178" s="28"/>
      <c r="C178" s="7"/>
      <c r="D178" s="11"/>
      <c r="E178" s="8"/>
      <c r="F178" s="8"/>
      <c r="G178" s="7"/>
      <c r="H178" s="8"/>
      <c r="I178" s="7"/>
      <c r="J178" s="7"/>
      <c r="K178" s="7"/>
      <c r="L178" s="7"/>
      <c r="M178" s="7"/>
      <c r="N178" s="8"/>
      <c r="O178" s="8"/>
    </row>
    <row r="179" spans="1:15" ht="43.5" customHeight="1" x14ac:dyDescent="0.45">
      <c r="A179" s="25"/>
      <c r="B179" s="28"/>
      <c r="C179" s="7"/>
      <c r="D179" s="11"/>
      <c r="E179" s="8"/>
      <c r="F179" s="8"/>
      <c r="G179" s="7"/>
      <c r="H179" s="8"/>
      <c r="I179" s="7"/>
      <c r="J179" s="7"/>
      <c r="K179" s="7"/>
      <c r="L179" s="7"/>
      <c r="M179" s="7"/>
      <c r="N179" s="8"/>
      <c r="O179" s="8"/>
    </row>
    <row r="180" spans="1:15" ht="43.5" customHeight="1" x14ac:dyDescent="0.45">
      <c r="A180" s="25"/>
      <c r="B180" s="28"/>
      <c r="C180" s="7"/>
      <c r="D180" s="11"/>
      <c r="E180" s="8"/>
      <c r="F180" s="8"/>
      <c r="G180" s="7"/>
      <c r="H180" s="8"/>
      <c r="I180" s="7"/>
      <c r="J180" s="7"/>
      <c r="K180" s="7"/>
      <c r="L180" s="7"/>
      <c r="M180" s="7"/>
      <c r="N180" s="8"/>
      <c r="O180" s="8"/>
    </row>
    <row r="181" spans="1:15" ht="43.5" customHeight="1" x14ac:dyDescent="0.45">
      <c r="A181" s="25"/>
      <c r="B181" s="28"/>
      <c r="C181" s="7"/>
      <c r="D181" s="11"/>
      <c r="E181" s="8"/>
      <c r="F181" s="8"/>
      <c r="G181" s="7"/>
      <c r="H181" s="8"/>
      <c r="I181" s="7"/>
      <c r="J181" s="7"/>
      <c r="K181" s="7"/>
      <c r="L181" s="7"/>
      <c r="M181" s="7"/>
      <c r="N181" s="8"/>
      <c r="O181" s="8"/>
    </row>
    <row r="182" spans="1:15" ht="43.5" customHeight="1" x14ac:dyDescent="0.45">
      <c r="A182" s="25"/>
      <c r="B182" s="28"/>
      <c r="C182" s="7"/>
      <c r="D182" s="11"/>
      <c r="E182" s="8"/>
      <c r="F182" s="8"/>
      <c r="G182" s="7"/>
      <c r="H182" s="8"/>
      <c r="I182" s="7"/>
      <c r="J182" s="7"/>
      <c r="K182" s="7"/>
      <c r="L182" s="7"/>
      <c r="M182" s="7"/>
      <c r="N182" s="8"/>
      <c r="O182" s="8"/>
    </row>
    <row r="183" spans="1:15" ht="43.5" customHeight="1" x14ac:dyDescent="0.45">
      <c r="A183" s="25"/>
      <c r="B183" s="28"/>
      <c r="C183" s="7"/>
      <c r="D183" s="11"/>
      <c r="E183" s="8"/>
      <c r="F183" s="8"/>
      <c r="G183" s="7"/>
      <c r="H183" s="8"/>
      <c r="I183" s="7"/>
      <c r="J183" s="7"/>
      <c r="K183" s="7"/>
      <c r="L183" s="7"/>
      <c r="M183" s="7"/>
      <c r="N183" s="8"/>
      <c r="O183" s="8"/>
    </row>
    <row r="184" spans="1:15" ht="43.5" customHeight="1" x14ac:dyDescent="0.45">
      <c r="A184" s="25"/>
      <c r="B184" s="28"/>
      <c r="C184" s="7"/>
      <c r="D184" s="11"/>
      <c r="E184" s="8"/>
      <c r="F184" s="8"/>
      <c r="G184" s="7"/>
      <c r="H184" s="8"/>
      <c r="I184" s="7"/>
      <c r="J184" s="7"/>
      <c r="K184" s="7"/>
      <c r="L184" s="7"/>
      <c r="M184" s="7"/>
      <c r="N184" s="8"/>
      <c r="O184" s="8"/>
    </row>
    <row r="185" spans="1:15" ht="43.5" customHeight="1" x14ac:dyDescent="0.45">
      <c r="A185" s="25"/>
      <c r="B185" s="28"/>
      <c r="C185" s="7"/>
      <c r="D185" s="11"/>
      <c r="E185" s="8"/>
      <c r="F185" s="8"/>
      <c r="G185" s="7"/>
      <c r="H185" s="8"/>
      <c r="I185" s="7"/>
      <c r="J185" s="7"/>
      <c r="K185" s="7"/>
      <c r="L185" s="7"/>
      <c r="M185" s="7"/>
      <c r="N185" s="8"/>
      <c r="O185" s="8"/>
    </row>
    <row r="186" spans="1:15" ht="43.5" customHeight="1" x14ac:dyDescent="0.45">
      <c r="A186" s="25"/>
      <c r="B186" s="28"/>
      <c r="C186" s="7"/>
      <c r="D186" s="11"/>
      <c r="E186" s="8"/>
      <c r="F186" s="8"/>
      <c r="G186" s="7"/>
      <c r="H186" s="8"/>
      <c r="I186" s="7"/>
      <c r="J186" s="7"/>
      <c r="K186" s="7"/>
      <c r="L186" s="7"/>
      <c r="M186" s="7"/>
      <c r="N186" s="8"/>
      <c r="O186" s="8"/>
    </row>
    <row r="187" spans="1:15" ht="43.5" customHeight="1" x14ac:dyDescent="0.45">
      <c r="A187" s="25"/>
      <c r="B187" s="28"/>
      <c r="C187" s="7"/>
      <c r="D187" s="11"/>
      <c r="E187" s="8"/>
      <c r="F187" s="8"/>
      <c r="G187" s="7"/>
      <c r="H187" s="8"/>
      <c r="I187" s="7"/>
      <c r="J187" s="7"/>
      <c r="K187" s="7"/>
      <c r="L187" s="7"/>
      <c r="M187" s="7"/>
      <c r="N187" s="8"/>
      <c r="O187" s="8"/>
    </row>
    <row r="188" spans="1:15" ht="43.5" customHeight="1" x14ac:dyDescent="0.45">
      <c r="A188" s="25"/>
      <c r="B188" s="28"/>
      <c r="C188" s="7"/>
      <c r="D188" s="11"/>
      <c r="E188" s="8"/>
      <c r="F188" s="8"/>
      <c r="G188" s="7"/>
      <c r="H188" s="8"/>
      <c r="I188" s="7"/>
      <c r="J188" s="7"/>
      <c r="K188" s="7"/>
      <c r="L188" s="7"/>
      <c r="M188" s="7"/>
      <c r="N188" s="8"/>
      <c r="O188" s="8"/>
    </row>
    <row r="189" spans="1:15" ht="43.5" customHeight="1" x14ac:dyDescent="0.45">
      <c r="A189" s="25"/>
      <c r="B189" s="28"/>
      <c r="C189" s="7"/>
      <c r="D189" s="11"/>
      <c r="E189" s="8"/>
      <c r="F189" s="8"/>
      <c r="G189" s="7"/>
      <c r="H189" s="8"/>
      <c r="I189" s="7"/>
      <c r="J189" s="7"/>
      <c r="K189" s="7"/>
      <c r="L189" s="7"/>
      <c r="M189" s="7"/>
      <c r="N189" s="8"/>
      <c r="O189" s="8"/>
    </row>
    <row r="190" spans="1:15" ht="43.5" customHeight="1" x14ac:dyDescent="0.45">
      <c r="A190" s="25"/>
      <c r="B190" s="28"/>
      <c r="C190" s="7"/>
      <c r="D190" s="11"/>
      <c r="E190" s="8"/>
      <c r="F190" s="8"/>
      <c r="G190" s="7"/>
      <c r="H190" s="8"/>
      <c r="I190" s="7"/>
      <c r="J190" s="7"/>
      <c r="K190" s="7"/>
      <c r="L190" s="7"/>
      <c r="M190" s="7"/>
      <c r="N190" s="8"/>
      <c r="O190" s="8"/>
    </row>
    <row r="191" spans="1:15" ht="43.5" customHeight="1" x14ac:dyDescent="0.45">
      <c r="A191" s="25"/>
      <c r="B191" s="28"/>
      <c r="C191" s="7"/>
      <c r="D191" s="11"/>
      <c r="E191" s="8"/>
      <c r="F191" s="8"/>
      <c r="G191" s="7"/>
      <c r="H191" s="8"/>
      <c r="I191" s="7"/>
      <c r="J191" s="7"/>
      <c r="K191" s="7"/>
      <c r="L191" s="7"/>
      <c r="M191" s="7"/>
      <c r="N191" s="8"/>
      <c r="O191" s="8"/>
    </row>
    <row r="192" spans="1:15" ht="43.5" customHeight="1" x14ac:dyDescent="0.45">
      <c r="A192" s="25"/>
      <c r="B192" s="28"/>
      <c r="C192" s="7"/>
      <c r="D192" s="11"/>
      <c r="E192" s="8"/>
      <c r="F192" s="8"/>
      <c r="G192" s="7"/>
      <c r="H192" s="8"/>
      <c r="I192" s="7"/>
      <c r="J192" s="7"/>
      <c r="K192" s="7"/>
      <c r="L192" s="7"/>
      <c r="M192" s="7"/>
      <c r="N192" s="8"/>
      <c r="O192" s="8"/>
    </row>
    <row r="193" spans="1:15" ht="43.5" customHeight="1" x14ac:dyDescent="0.45">
      <c r="A193" s="25"/>
      <c r="B193" s="28"/>
      <c r="C193" s="7"/>
      <c r="D193" s="11"/>
      <c r="E193" s="8"/>
      <c r="F193" s="8"/>
      <c r="G193" s="7"/>
      <c r="H193" s="8"/>
      <c r="I193" s="7"/>
      <c r="J193" s="7"/>
      <c r="K193" s="7"/>
      <c r="L193" s="7"/>
      <c r="M193" s="7"/>
      <c r="N193" s="8"/>
      <c r="O193" s="8"/>
    </row>
    <row r="194" spans="1:15" ht="43.5" customHeight="1" x14ac:dyDescent="0.45">
      <c r="A194" s="25"/>
      <c r="B194" s="28"/>
      <c r="C194" s="7"/>
      <c r="D194" s="11"/>
      <c r="E194" s="8"/>
      <c r="F194" s="8"/>
      <c r="G194" s="7"/>
      <c r="H194" s="8"/>
      <c r="I194" s="7"/>
      <c r="J194" s="7"/>
      <c r="K194" s="7"/>
      <c r="L194" s="7"/>
      <c r="M194" s="7"/>
      <c r="N194" s="8"/>
      <c r="O194" s="8"/>
    </row>
    <row r="195" spans="1:15" ht="43.5" customHeight="1" x14ac:dyDescent="0.45">
      <c r="A195" s="25"/>
      <c r="B195" s="28"/>
      <c r="C195" s="7"/>
      <c r="D195" s="11"/>
      <c r="E195" s="8"/>
      <c r="F195" s="8"/>
      <c r="G195" s="7"/>
      <c r="H195" s="8"/>
      <c r="I195" s="7"/>
      <c r="J195" s="7"/>
      <c r="K195" s="7"/>
      <c r="L195" s="7"/>
      <c r="M195" s="7"/>
      <c r="N195" s="8"/>
      <c r="O195" s="8"/>
    </row>
    <row r="196" spans="1:15" ht="43.5" customHeight="1" x14ac:dyDescent="0.45">
      <c r="A196" s="25"/>
      <c r="B196" s="28"/>
      <c r="C196" s="7"/>
      <c r="D196" s="11"/>
      <c r="E196" s="8"/>
      <c r="F196" s="8"/>
      <c r="G196" s="7"/>
      <c r="H196" s="8"/>
      <c r="I196" s="7"/>
      <c r="J196" s="7"/>
      <c r="K196" s="7"/>
      <c r="L196" s="7"/>
      <c r="M196" s="7"/>
      <c r="N196" s="8"/>
      <c r="O196" s="8"/>
    </row>
    <row r="197" spans="1:15" ht="43.5" customHeight="1" x14ac:dyDescent="0.45">
      <c r="A197" s="25"/>
      <c r="B197" s="28"/>
      <c r="C197" s="7"/>
      <c r="D197" s="11"/>
      <c r="E197" s="8"/>
      <c r="F197" s="8"/>
      <c r="G197" s="7"/>
      <c r="H197" s="8"/>
      <c r="I197" s="7"/>
      <c r="J197" s="7"/>
      <c r="K197" s="7"/>
      <c r="L197" s="7"/>
      <c r="M197" s="7"/>
      <c r="N197" s="8"/>
      <c r="O197" s="8"/>
    </row>
    <row r="198" spans="1:15" ht="43.5" customHeight="1" x14ac:dyDescent="0.45">
      <c r="A198" s="25"/>
      <c r="B198" s="28"/>
      <c r="C198" s="7"/>
      <c r="D198" s="11"/>
      <c r="E198" s="8"/>
      <c r="F198" s="8"/>
      <c r="G198" s="7"/>
      <c r="H198" s="8"/>
      <c r="I198" s="7"/>
      <c r="J198" s="7"/>
      <c r="K198" s="7"/>
      <c r="L198" s="7"/>
      <c r="M198" s="7"/>
      <c r="N198" s="8"/>
      <c r="O198" s="8"/>
    </row>
    <row r="199" spans="1:15" ht="43.5" customHeight="1" x14ac:dyDescent="0.45">
      <c r="A199" s="25"/>
      <c r="B199" s="28"/>
      <c r="C199" s="7"/>
      <c r="D199" s="11"/>
      <c r="E199" s="8"/>
      <c r="F199" s="8"/>
      <c r="G199" s="7"/>
      <c r="H199" s="8"/>
      <c r="I199" s="7"/>
      <c r="J199" s="7"/>
      <c r="K199" s="7"/>
      <c r="L199" s="7"/>
      <c r="M199" s="7"/>
      <c r="N199" s="8"/>
      <c r="O199" s="8"/>
    </row>
    <row r="200" spans="1:15" ht="43.5" customHeight="1" x14ac:dyDescent="0.45">
      <c r="A200" s="25"/>
      <c r="B200" s="28"/>
      <c r="C200" s="7"/>
      <c r="D200" s="11"/>
      <c r="E200" s="8"/>
      <c r="F200" s="8"/>
      <c r="G200" s="7"/>
      <c r="H200" s="8"/>
      <c r="I200" s="7"/>
      <c r="J200" s="7"/>
      <c r="K200" s="7"/>
      <c r="L200" s="7"/>
      <c r="M200" s="7"/>
      <c r="N200" s="8"/>
      <c r="O200" s="8"/>
    </row>
    <row r="201" spans="1:15" ht="43.5" customHeight="1" x14ac:dyDescent="0.45">
      <c r="A201" s="25"/>
      <c r="B201" s="28"/>
      <c r="C201" s="7"/>
      <c r="D201" s="11"/>
      <c r="E201" s="8"/>
      <c r="F201" s="8"/>
      <c r="G201" s="7"/>
      <c r="H201" s="8"/>
      <c r="I201" s="7"/>
      <c r="J201" s="7"/>
      <c r="K201" s="7"/>
      <c r="L201" s="7"/>
      <c r="M201" s="7"/>
      <c r="N201" s="8"/>
      <c r="O201" s="8"/>
    </row>
    <row r="202" spans="1:15" ht="43.5" customHeight="1" x14ac:dyDescent="0.45">
      <c r="A202" s="25"/>
      <c r="B202" s="28"/>
      <c r="C202" s="7"/>
      <c r="D202" s="11"/>
      <c r="E202" s="8"/>
      <c r="F202" s="8"/>
      <c r="G202" s="7"/>
      <c r="H202" s="8"/>
      <c r="I202" s="7"/>
      <c r="J202" s="7"/>
      <c r="K202" s="7"/>
      <c r="L202" s="7"/>
      <c r="M202" s="7"/>
      <c r="N202" s="8"/>
      <c r="O202" s="8"/>
    </row>
    <row r="203" spans="1:15" ht="43.5" customHeight="1" x14ac:dyDescent="0.45">
      <c r="A203" s="25"/>
      <c r="B203" s="28"/>
      <c r="C203" s="7"/>
      <c r="D203" s="11"/>
      <c r="E203" s="8"/>
      <c r="F203" s="8"/>
      <c r="G203" s="7"/>
      <c r="H203" s="8"/>
      <c r="I203" s="7"/>
      <c r="J203" s="7"/>
      <c r="K203" s="7"/>
      <c r="L203" s="7"/>
      <c r="M203" s="7"/>
      <c r="N203" s="8"/>
      <c r="O203" s="8"/>
    </row>
    <row r="204" spans="1:15" ht="43.5" customHeight="1" x14ac:dyDescent="0.45">
      <c r="A204" s="25"/>
      <c r="B204" s="28"/>
      <c r="C204" s="7"/>
      <c r="D204" s="11"/>
      <c r="E204" s="8"/>
      <c r="F204" s="8"/>
      <c r="G204" s="7"/>
      <c r="H204" s="8"/>
      <c r="I204" s="7"/>
      <c r="J204" s="7"/>
      <c r="K204" s="7"/>
      <c r="L204" s="7"/>
      <c r="M204" s="7"/>
      <c r="N204" s="8"/>
      <c r="O204" s="8"/>
    </row>
    <row r="205" spans="1:15" ht="43.5" customHeight="1" x14ac:dyDescent="0.45">
      <c r="A205" s="25"/>
      <c r="B205" s="28"/>
      <c r="C205" s="7"/>
      <c r="D205" s="11"/>
      <c r="E205" s="8"/>
      <c r="F205" s="8"/>
      <c r="G205" s="7"/>
      <c r="H205" s="8"/>
      <c r="I205" s="7"/>
      <c r="J205" s="7"/>
      <c r="K205" s="7"/>
      <c r="L205" s="7"/>
      <c r="M205" s="7"/>
      <c r="N205" s="8"/>
      <c r="O205" s="8"/>
    </row>
    <row r="206" spans="1:15" ht="43.5" customHeight="1" x14ac:dyDescent="0.45">
      <c r="A206" s="25"/>
      <c r="B206" s="28"/>
      <c r="C206" s="7"/>
      <c r="D206" s="11"/>
      <c r="E206" s="8"/>
      <c r="F206" s="8"/>
      <c r="G206" s="7"/>
      <c r="H206" s="8"/>
      <c r="I206" s="7"/>
      <c r="J206" s="7"/>
      <c r="K206" s="7"/>
      <c r="L206" s="7"/>
      <c r="M206" s="7"/>
      <c r="N206" s="8"/>
      <c r="O206" s="8"/>
    </row>
    <row r="207" spans="1:15" ht="43.5" customHeight="1" x14ac:dyDescent="0.45">
      <c r="A207" s="25"/>
      <c r="B207" s="28"/>
      <c r="C207" s="7"/>
      <c r="D207" s="11"/>
      <c r="E207" s="8"/>
      <c r="F207" s="8"/>
      <c r="G207" s="7"/>
      <c r="H207" s="8"/>
      <c r="I207" s="7"/>
      <c r="J207" s="7"/>
      <c r="K207" s="7"/>
      <c r="L207" s="7"/>
      <c r="M207" s="7"/>
      <c r="N207" s="8"/>
      <c r="O207" s="8"/>
    </row>
    <row r="208" spans="1:15" ht="43.5" customHeight="1" x14ac:dyDescent="0.45">
      <c r="A208" s="25"/>
      <c r="B208" s="28"/>
      <c r="C208" s="7"/>
      <c r="D208" s="11"/>
      <c r="E208" s="8"/>
      <c r="F208" s="8"/>
      <c r="G208" s="7"/>
      <c r="H208" s="8"/>
      <c r="I208" s="7"/>
      <c r="J208" s="7"/>
      <c r="K208" s="7"/>
      <c r="L208" s="7"/>
      <c r="M208" s="7"/>
      <c r="N208" s="8"/>
      <c r="O208" s="8"/>
    </row>
    <row r="209" spans="1:15" ht="43.5" customHeight="1" x14ac:dyDescent="0.45">
      <c r="A209" s="25"/>
      <c r="B209" s="28"/>
      <c r="C209" s="7"/>
      <c r="D209" s="11"/>
      <c r="E209" s="8"/>
      <c r="F209" s="8"/>
      <c r="G209" s="7"/>
      <c r="H209" s="8"/>
      <c r="I209" s="7"/>
      <c r="J209" s="7"/>
      <c r="K209" s="7"/>
      <c r="L209" s="7"/>
      <c r="M209" s="7"/>
      <c r="N209" s="8"/>
      <c r="O209" s="8"/>
    </row>
    <row r="210" spans="1:15" ht="43.5" customHeight="1" x14ac:dyDescent="0.45">
      <c r="A210" s="25"/>
      <c r="B210" s="28"/>
      <c r="C210" s="7"/>
      <c r="D210" s="11"/>
      <c r="E210" s="8"/>
      <c r="F210" s="8"/>
      <c r="G210" s="7"/>
      <c r="H210" s="8"/>
      <c r="I210" s="7"/>
      <c r="J210" s="7"/>
      <c r="K210" s="7"/>
      <c r="L210" s="7"/>
      <c r="M210" s="7"/>
      <c r="N210" s="8"/>
      <c r="O210" s="8"/>
    </row>
    <row r="211" spans="1:15" ht="43.5" customHeight="1" x14ac:dyDescent="0.45">
      <c r="A211" s="25"/>
      <c r="B211" s="28"/>
      <c r="C211" s="7"/>
      <c r="D211" s="11"/>
      <c r="E211" s="8"/>
      <c r="F211" s="8"/>
      <c r="G211" s="7"/>
      <c r="H211" s="8"/>
      <c r="I211" s="7"/>
      <c r="J211" s="7"/>
      <c r="K211" s="7"/>
      <c r="L211" s="7"/>
      <c r="M211" s="7"/>
      <c r="N211" s="8"/>
      <c r="O211" s="8"/>
    </row>
    <row r="212" spans="1:15" ht="43.5" customHeight="1" x14ac:dyDescent="0.45">
      <c r="A212" s="25"/>
      <c r="B212" s="28"/>
      <c r="C212" s="7"/>
      <c r="D212" s="11"/>
      <c r="E212" s="8"/>
      <c r="F212" s="8"/>
      <c r="G212" s="7"/>
      <c r="H212" s="8"/>
      <c r="I212" s="7"/>
      <c r="J212" s="7"/>
      <c r="K212" s="7"/>
      <c r="L212" s="7"/>
      <c r="M212" s="7"/>
      <c r="N212" s="8"/>
      <c r="O212" s="8"/>
    </row>
    <row r="213" spans="1:15" ht="43.5" customHeight="1" x14ac:dyDescent="0.45">
      <c r="A213" s="25"/>
      <c r="B213" s="28"/>
      <c r="C213" s="7"/>
      <c r="D213" s="11"/>
      <c r="E213" s="8"/>
      <c r="F213" s="8"/>
      <c r="G213" s="7"/>
      <c r="H213" s="8"/>
      <c r="I213" s="7"/>
      <c r="J213" s="7"/>
      <c r="K213" s="7"/>
      <c r="L213" s="7"/>
      <c r="M213" s="7"/>
      <c r="N213" s="8"/>
      <c r="O213" s="8"/>
    </row>
    <row r="214" spans="1:15" ht="43.5" customHeight="1" x14ac:dyDescent="0.45">
      <c r="A214" s="25"/>
      <c r="B214" s="28"/>
      <c r="C214" s="7"/>
      <c r="D214" s="11"/>
      <c r="E214" s="8"/>
      <c r="F214" s="8"/>
      <c r="G214" s="7"/>
      <c r="H214" s="8"/>
      <c r="I214" s="7"/>
      <c r="J214" s="7"/>
      <c r="K214" s="7"/>
      <c r="L214" s="7"/>
      <c r="M214" s="7"/>
      <c r="N214" s="8"/>
      <c r="O214" s="8"/>
    </row>
    <row r="215" spans="1:15" ht="43.5" customHeight="1" x14ac:dyDescent="0.45">
      <c r="A215" s="25"/>
      <c r="B215" s="28"/>
      <c r="C215" s="7"/>
      <c r="D215" s="11"/>
      <c r="E215" s="8"/>
      <c r="F215" s="8"/>
      <c r="G215" s="7"/>
      <c r="H215" s="8"/>
      <c r="I215" s="7"/>
      <c r="J215" s="7"/>
      <c r="K215" s="7"/>
      <c r="L215" s="7"/>
      <c r="M215" s="7"/>
      <c r="N215" s="8"/>
      <c r="O215" s="8"/>
    </row>
    <row r="216" spans="1:15" ht="43.5" customHeight="1" x14ac:dyDescent="0.45">
      <c r="A216" s="25"/>
      <c r="B216" s="28"/>
      <c r="C216" s="7"/>
      <c r="D216" s="11"/>
      <c r="E216" s="8"/>
      <c r="F216" s="8"/>
      <c r="G216" s="7"/>
      <c r="H216" s="8"/>
      <c r="I216" s="7"/>
      <c r="J216" s="7"/>
      <c r="K216" s="7"/>
      <c r="L216" s="7"/>
      <c r="M216" s="7"/>
      <c r="N216" s="8"/>
      <c r="O216" s="8"/>
    </row>
    <row r="217" spans="1:15" ht="43.5" customHeight="1" x14ac:dyDescent="0.45">
      <c r="A217" s="25"/>
      <c r="B217" s="28"/>
      <c r="C217" s="7"/>
      <c r="D217" s="11"/>
      <c r="E217" s="8"/>
      <c r="F217" s="8"/>
      <c r="G217" s="7"/>
      <c r="H217" s="8"/>
      <c r="I217" s="7"/>
      <c r="J217" s="7"/>
      <c r="K217" s="7"/>
      <c r="L217" s="7"/>
      <c r="M217" s="7"/>
      <c r="N217" s="8"/>
      <c r="O217" s="8"/>
    </row>
    <row r="218" spans="1:15" ht="43.5" customHeight="1" x14ac:dyDescent="0.45">
      <c r="A218" s="25"/>
      <c r="B218" s="28"/>
      <c r="C218" s="7"/>
      <c r="D218" s="11"/>
      <c r="E218" s="8"/>
      <c r="F218" s="8"/>
      <c r="G218" s="7"/>
      <c r="H218" s="8"/>
      <c r="I218" s="7"/>
      <c r="J218" s="7"/>
      <c r="K218" s="7"/>
      <c r="L218" s="7"/>
      <c r="M218" s="7"/>
      <c r="N218" s="8"/>
      <c r="O218" s="8"/>
    </row>
    <row r="219" spans="1:15" ht="43.5" customHeight="1" x14ac:dyDescent="0.45">
      <c r="A219" s="25"/>
      <c r="B219" s="28"/>
      <c r="C219" s="7"/>
      <c r="D219" s="11"/>
      <c r="E219" s="8"/>
      <c r="F219" s="8"/>
      <c r="G219" s="7"/>
      <c r="H219" s="8"/>
      <c r="I219" s="7"/>
      <c r="J219" s="7"/>
      <c r="K219" s="7"/>
      <c r="L219" s="7"/>
      <c r="M219" s="7"/>
      <c r="N219" s="8"/>
      <c r="O219" s="8"/>
    </row>
    <row r="220" spans="1:15" ht="43.5" customHeight="1" x14ac:dyDescent="0.45">
      <c r="A220" s="25"/>
      <c r="B220" s="28"/>
      <c r="C220" s="7"/>
      <c r="D220" s="11"/>
      <c r="E220" s="8"/>
      <c r="F220" s="8"/>
      <c r="G220" s="7"/>
      <c r="H220" s="8"/>
      <c r="I220" s="7"/>
      <c r="J220" s="7"/>
      <c r="K220" s="7"/>
      <c r="L220" s="7"/>
      <c r="M220" s="7"/>
      <c r="N220" s="8"/>
      <c r="O220" s="8"/>
    </row>
    <row r="221" spans="1:15" ht="43.5" customHeight="1" x14ac:dyDescent="0.45">
      <c r="A221" s="25"/>
      <c r="B221" s="28"/>
      <c r="C221" s="7"/>
      <c r="D221" s="11"/>
      <c r="E221" s="8"/>
      <c r="F221" s="8"/>
      <c r="G221" s="7"/>
      <c r="H221" s="8"/>
      <c r="I221" s="7"/>
      <c r="J221" s="7"/>
      <c r="K221" s="7"/>
      <c r="L221" s="7"/>
      <c r="M221" s="7"/>
      <c r="N221" s="8"/>
      <c r="O221" s="8"/>
    </row>
    <row r="222" spans="1:15" ht="43.5" customHeight="1" x14ac:dyDescent="0.45">
      <c r="A222" s="25"/>
      <c r="B222" s="28"/>
      <c r="C222" s="7"/>
      <c r="D222" s="11"/>
      <c r="E222" s="8"/>
      <c r="F222" s="8"/>
      <c r="G222" s="7"/>
      <c r="H222" s="8"/>
      <c r="I222" s="7"/>
      <c r="J222" s="7"/>
      <c r="K222" s="7"/>
      <c r="L222" s="7"/>
      <c r="M222" s="7"/>
      <c r="N222" s="8"/>
      <c r="O222" s="8"/>
    </row>
    <row r="223" spans="1:15" ht="43.5" customHeight="1" x14ac:dyDescent="0.45">
      <c r="A223" s="25"/>
      <c r="B223" s="28"/>
      <c r="C223" s="7"/>
      <c r="D223" s="11"/>
      <c r="E223" s="8"/>
      <c r="F223" s="8"/>
      <c r="G223" s="7"/>
      <c r="H223" s="8"/>
      <c r="I223" s="7"/>
      <c r="J223" s="7"/>
      <c r="K223" s="7"/>
      <c r="L223" s="7"/>
      <c r="M223" s="7"/>
      <c r="N223" s="8"/>
      <c r="O223" s="8"/>
    </row>
    <row r="224" spans="1:15" ht="43.5" customHeight="1" x14ac:dyDescent="0.45">
      <c r="A224" s="25"/>
      <c r="B224" s="28"/>
      <c r="C224" s="7"/>
      <c r="D224" s="11"/>
      <c r="E224" s="8"/>
      <c r="F224" s="8"/>
      <c r="G224" s="7"/>
      <c r="H224" s="8"/>
      <c r="I224" s="7"/>
      <c r="J224" s="7"/>
      <c r="K224" s="7"/>
      <c r="L224" s="7"/>
      <c r="M224" s="7"/>
      <c r="N224" s="8"/>
      <c r="O224" s="8"/>
    </row>
    <row r="225" spans="1:15" ht="43.5" customHeight="1" x14ac:dyDescent="0.45">
      <c r="A225" s="25"/>
      <c r="B225" s="28"/>
      <c r="C225" s="7"/>
      <c r="D225" s="11"/>
      <c r="E225" s="8"/>
      <c r="F225" s="8"/>
      <c r="G225" s="7"/>
      <c r="H225" s="8"/>
      <c r="I225" s="7"/>
      <c r="J225" s="7"/>
      <c r="K225" s="7"/>
      <c r="L225" s="7"/>
      <c r="M225" s="7"/>
      <c r="N225" s="8"/>
      <c r="O225" s="8"/>
    </row>
    <row r="226" spans="1:15" ht="43.5" customHeight="1" x14ac:dyDescent="0.45">
      <c r="A226" s="25"/>
      <c r="B226" s="28"/>
      <c r="C226" s="7"/>
      <c r="D226" s="11"/>
      <c r="E226" s="8"/>
      <c r="F226" s="8"/>
      <c r="G226" s="7"/>
      <c r="H226" s="8"/>
      <c r="I226" s="7"/>
      <c r="J226" s="7"/>
      <c r="K226" s="7"/>
      <c r="L226" s="7"/>
      <c r="M226" s="7"/>
      <c r="N226" s="8"/>
      <c r="O226" s="8"/>
    </row>
    <row r="227" spans="1:15" ht="43.5" customHeight="1" x14ac:dyDescent="0.45">
      <c r="A227" s="25"/>
      <c r="B227" s="28"/>
      <c r="C227" s="7"/>
      <c r="D227" s="11"/>
      <c r="E227" s="8"/>
      <c r="F227" s="8"/>
      <c r="G227" s="7"/>
      <c r="H227" s="8"/>
      <c r="I227" s="7"/>
      <c r="J227" s="7"/>
      <c r="K227" s="7"/>
      <c r="L227" s="7"/>
      <c r="M227" s="7"/>
      <c r="N227" s="8"/>
      <c r="O227" s="8"/>
    </row>
    <row r="228" spans="1:15" ht="43.5" customHeight="1" x14ac:dyDescent="0.45">
      <c r="A228" s="25"/>
      <c r="B228" s="28"/>
      <c r="C228" s="7"/>
      <c r="D228" s="11"/>
      <c r="E228" s="8"/>
      <c r="F228" s="8"/>
      <c r="G228" s="7"/>
      <c r="H228" s="8"/>
      <c r="I228" s="7"/>
      <c r="J228" s="7"/>
      <c r="K228" s="7"/>
      <c r="L228" s="7"/>
      <c r="M228" s="7"/>
      <c r="N228" s="8"/>
      <c r="O228" s="8"/>
    </row>
    <row r="229" spans="1:15" ht="43.5" customHeight="1" x14ac:dyDescent="0.45">
      <c r="A229" s="25"/>
      <c r="B229" s="28"/>
      <c r="C229" s="7"/>
      <c r="D229" s="11"/>
      <c r="E229" s="8"/>
      <c r="F229" s="8"/>
      <c r="G229" s="7"/>
      <c r="H229" s="8"/>
      <c r="I229" s="7"/>
      <c r="J229" s="7"/>
      <c r="K229" s="7"/>
      <c r="L229" s="7"/>
      <c r="M229" s="7"/>
      <c r="N229" s="8"/>
      <c r="O229" s="8"/>
    </row>
    <row r="230" spans="1:15" ht="43.5" customHeight="1" x14ac:dyDescent="0.45">
      <c r="A230" s="25"/>
      <c r="B230" s="28"/>
      <c r="C230" s="7"/>
      <c r="D230" s="11"/>
      <c r="E230" s="8"/>
      <c r="F230" s="8"/>
      <c r="G230" s="7"/>
      <c r="H230" s="8"/>
      <c r="I230" s="7"/>
      <c r="J230" s="7"/>
      <c r="K230" s="7"/>
      <c r="L230" s="7"/>
      <c r="M230" s="7"/>
      <c r="N230" s="8"/>
      <c r="O230" s="8"/>
    </row>
    <row r="231" spans="1:15" ht="43.5" customHeight="1" x14ac:dyDescent="0.45">
      <c r="A231" s="25"/>
      <c r="B231" s="28"/>
      <c r="C231" s="7"/>
      <c r="D231" s="11"/>
      <c r="E231" s="8"/>
      <c r="F231" s="8"/>
      <c r="G231" s="7"/>
      <c r="H231" s="8"/>
      <c r="I231" s="7"/>
      <c r="J231" s="7"/>
      <c r="K231" s="7"/>
      <c r="L231" s="7"/>
      <c r="M231" s="7"/>
      <c r="N231" s="8"/>
      <c r="O231" s="8"/>
    </row>
    <row r="232" spans="1:15" ht="43.5" customHeight="1" x14ac:dyDescent="0.45">
      <c r="A232" s="25"/>
      <c r="B232" s="28"/>
      <c r="C232" s="7"/>
      <c r="D232" s="11"/>
      <c r="E232" s="8"/>
      <c r="F232" s="8"/>
      <c r="G232" s="7"/>
      <c r="H232" s="8"/>
      <c r="I232" s="7"/>
      <c r="J232" s="7"/>
      <c r="K232" s="7"/>
      <c r="L232" s="7"/>
      <c r="M232" s="7"/>
      <c r="N232" s="8"/>
      <c r="O232" s="8"/>
    </row>
    <row r="233" spans="1:15" ht="43.5" customHeight="1" x14ac:dyDescent="0.45">
      <c r="A233" s="25"/>
      <c r="B233" s="28"/>
      <c r="C233" s="7"/>
      <c r="D233" s="11"/>
      <c r="E233" s="8"/>
      <c r="F233" s="8"/>
      <c r="G233" s="7"/>
      <c r="H233" s="8"/>
      <c r="I233" s="7"/>
      <c r="J233" s="7"/>
      <c r="K233" s="7"/>
      <c r="L233" s="7"/>
      <c r="M233" s="7"/>
      <c r="N233" s="8"/>
      <c r="O233" s="8"/>
    </row>
    <row r="234" spans="1:15" ht="43.5" customHeight="1" x14ac:dyDescent="0.45">
      <c r="A234" s="25"/>
      <c r="B234" s="28"/>
      <c r="C234" s="7"/>
      <c r="D234" s="11"/>
      <c r="E234" s="8"/>
      <c r="F234" s="8"/>
      <c r="G234" s="7"/>
      <c r="H234" s="8"/>
      <c r="I234" s="7"/>
      <c r="J234" s="7"/>
      <c r="K234" s="7"/>
      <c r="L234" s="7"/>
      <c r="M234" s="7"/>
      <c r="N234" s="8"/>
      <c r="O234" s="8"/>
    </row>
    <row r="235" spans="1:15" ht="43.5" customHeight="1" x14ac:dyDescent="0.45">
      <c r="A235" s="25"/>
      <c r="B235" s="28"/>
      <c r="C235" s="7"/>
      <c r="D235" s="11"/>
      <c r="E235" s="8"/>
      <c r="F235" s="8"/>
      <c r="G235" s="7"/>
      <c r="H235" s="8"/>
      <c r="I235" s="7"/>
      <c r="J235" s="7"/>
      <c r="K235" s="7"/>
      <c r="L235" s="7"/>
      <c r="M235" s="7"/>
      <c r="N235" s="8"/>
      <c r="O235" s="8"/>
    </row>
    <row r="236" spans="1:15" ht="43.5" customHeight="1" x14ac:dyDescent="0.45">
      <c r="A236" s="25"/>
      <c r="B236" s="28"/>
      <c r="C236" s="7"/>
      <c r="D236" s="11"/>
      <c r="E236" s="8"/>
      <c r="F236" s="8"/>
      <c r="G236" s="7"/>
      <c r="H236" s="8"/>
      <c r="I236" s="7"/>
      <c r="J236" s="7"/>
      <c r="K236" s="7"/>
      <c r="L236" s="7"/>
      <c r="M236" s="7"/>
      <c r="N236" s="8"/>
      <c r="O236" s="8"/>
    </row>
    <row r="237" spans="1:15" ht="43.5" customHeight="1" x14ac:dyDescent="0.45">
      <c r="A237" s="25"/>
      <c r="B237" s="28"/>
      <c r="C237" s="7"/>
      <c r="D237" s="11"/>
      <c r="E237" s="8"/>
      <c r="F237" s="8"/>
      <c r="G237" s="7"/>
      <c r="H237" s="8"/>
      <c r="I237" s="7"/>
      <c r="J237" s="7"/>
      <c r="K237" s="7"/>
      <c r="L237" s="7"/>
      <c r="M237" s="7"/>
      <c r="N237" s="8"/>
      <c r="O237" s="8"/>
    </row>
    <row r="238" spans="1:15" ht="43.5" customHeight="1" x14ac:dyDescent="0.45">
      <c r="A238" s="25"/>
      <c r="B238" s="28"/>
      <c r="C238" s="7"/>
      <c r="D238" s="11"/>
      <c r="E238" s="8"/>
      <c r="F238" s="8"/>
      <c r="G238" s="7"/>
      <c r="H238" s="8"/>
      <c r="I238" s="7"/>
      <c r="J238" s="7"/>
      <c r="K238" s="7"/>
      <c r="L238" s="7"/>
      <c r="M238" s="7"/>
      <c r="N238" s="8"/>
      <c r="O238" s="8"/>
    </row>
    <row r="239" spans="1:15" ht="43.5" customHeight="1" x14ac:dyDescent="0.45">
      <c r="A239" s="25"/>
      <c r="B239" s="28"/>
      <c r="C239" s="7"/>
      <c r="D239" s="11"/>
      <c r="E239" s="8"/>
      <c r="F239" s="8"/>
      <c r="G239" s="7"/>
      <c r="H239" s="8"/>
      <c r="I239" s="7"/>
      <c r="J239" s="7"/>
      <c r="K239" s="7"/>
      <c r="L239" s="7"/>
      <c r="M239" s="7"/>
      <c r="N239" s="8"/>
      <c r="O239" s="8"/>
    </row>
    <row r="240" spans="1:15" ht="43.5" customHeight="1" x14ac:dyDescent="0.45">
      <c r="A240" s="25"/>
      <c r="B240" s="28"/>
      <c r="C240" s="7"/>
      <c r="D240" s="11"/>
      <c r="E240" s="8"/>
      <c r="F240" s="8"/>
      <c r="G240" s="7"/>
      <c r="H240" s="8"/>
      <c r="I240" s="7"/>
      <c r="J240" s="7"/>
      <c r="K240" s="7"/>
      <c r="L240" s="7"/>
      <c r="M240" s="7"/>
      <c r="N240" s="8"/>
      <c r="O240" s="8"/>
    </row>
    <row r="241" spans="1:15" ht="43.5" customHeight="1" x14ac:dyDescent="0.45">
      <c r="A241" s="25"/>
      <c r="B241" s="28"/>
      <c r="C241" s="7"/>
      <c r="D241" s="11"/>
      <c r="E241" s="8"/>
      <c r="F241" s="8"/>
      <c r="G241" s="7"/>
      <c r="H241" s="8"/>
      <c r="I241" s="7"/>
      <c r="J241" s="7"/>
      <c r="K241" s="7"/>
      <c r="L241" s="7"/>
      <c r="M241" s="7"/>
      <c r="N241" s="8"/>
      <c r="O241" s="8"/>
    </row>
    <row r="242" spans="1:15" ht="43.5" customHeight="1" x14ac:dyDescent="0.45">
      <c r="A242" s="25"/>
      <c r="B242" s="28"/>
      <c r="C242" s="7"/>
      <c r="D242" s="11"/>
      <c r="E242" s="8"/>
      <c r="F242" s="8"/>
      <c r="G242" s="7"/>
      <c r="H242" s="8"/>
      <c r="I242" s="7"/>
      <c r="J242" s="7"/>
      <c r="K242" s="7"/>
      <c r="L242" s="7"/>
      <c r="M242" s="7"/>
      <c r="N242" s="8"/>
      <c r="O242" s="8"/>
    </row>
    <row r="243" spans="1:15" ht="43.5" customHeight="1" x14ac:dyDescent="0.45">
      <c r="A243" s="25"/>
      <c r="B243" s="28"/>
      <c r="C243" s="7"/>
      <c r="D243" s="11"/>
      <c r="E243" s="8"/>
      <c r="F243" s="8"/>
      <c r="G243" s="7"/>
      <c r="H243" s="8"/>
      <c r="I243" s="7"/>
      <c r="J243" s="7"/>
      <c r="K243" s="7"/>
      <c r="L243" s="7"/>
      <c r="M243" s="7"/>
      <c r="N243" s="8"/>
      <c r="O243" s="8"/>
    </row>
    <row r="244" spans="1:15" ht="43.5" customHeight="1" x14ac:dyDescent="0.45">
      <c r="A244" s="25"/>
      <c r="B244" s="28"/>
      <c r="C244" s="7"/>
      <c r="D244" s="11"/>
      <c r="E244" s="8"/>
      <c r="F244" s="8"/>
      <c r="G244" s="7"/>
      <c r="H244" s="8"/>
      <c r="I244" s="7"/>
      <c r="J244" s="7"/>
      <c r="K244" s="7"/>
      <c r="L244" s="7"/>
      <c r="M244" s="7"/>
      <c r="N244" s="8"/>
      <c r="O244" s="8"/>
    </row>
    <row r="245" spans="1:15" ht="43.5" customHeight="1" x14ac:dyDescent="0.45">
      <c r="A245" s="25"/>
      <c r="B245" s="28"/>
      <c r="C245" s="7"/>
      <c r="D245" s="11"/>
      <c r="E245" s="8"/>
      <c r="F245" s="8"/>
      <c r="G245" s="7"/>
      <c r="H245" s="8"/>
      <c r="I245" s="7"/>
      <c r="J245" s="7"/>
      <c r="K245" s="7"/>
      <c r="L245" s="7"/>
      <c r="M245" s="7"/>
      <c r="N245" s="8"/>
      <c r="O245" s="8"/>
    </row>
    <row r="246" spans="1:15" ht="43.5" customHeight="1" x14ac:dyDescent="0.45">
      <c r="A246" s="25"/>
      <c r="B246" s="28"/>
      <c r="C246" s="7"/>
      <c r="D246" s="11"/>
      <c r="E246" s="8"/>
      <c r="F246" s="8"/>
      <c r="G246" s="7"/>
      <c r="H246" s="8"/>
      <c r="I246" s="7"/>
      <c r="J246" s="7"/>
      <c r="K246" s="7"/>
      <c r="L246" s="7"/>
      <c r="M246" s="7"/>
      <c r="N246" s="8"/>
      <c r="O246" s="8"/>
    </row>
    <row r="247" spans="1:15" ht="43.5" customHeight="1" x14ac:dyDescent="0.45">
      <c r="A247" s="25"/>
      <c r="B247" s="28"/>
      <c r="C247" s="7"/>
      <c r="D247" s="11"/>
      <c r="E247" s="8"/>
      <c r="F247" s="8"/>
      <c r="G247" s="7"/>
      <c r="H247" s="8"/>
      <c r="I247" s="7"/>
      <c r="J247" s="7"/>
      <c r="K247" s="7"/>
      <c r="L247" s="7"/>
      <c r="M247" s="7"/>
      <c r="N247" s="8"/>
      <c r="O247" s="8"/>
    </row>
    <row r="248" spans="1:15" ht="43.5" customHeight="1" x14ac:dyDescent="0.45">
      <c r="A248" s="25"/>
      <c r="B248" s="28"/>
      <c r="C248" s="7"/>
      <c r="D248" s="11"/>
      <c r="E248" s="8"/>
      <c r="F248" s="8"/>
      <c r="G248" s="7"/>
      <c r="H248" s="8"/>
      <c r="I248" s="7"/>
      <c r="J248" s="7"/>
      <c r="K248" s="7"/>
      <c r="L248" s="7"/>
      <c r="M248" s="7"/>
      <c r="N248" s="8"/>
      <c r="O248" s="8"/>
    </row>
    <row r="249" spans="1:15" ht="43.5" customHeight="1" x14ac:dyDescent="0.45">
      <c r="A249" s="25"/>
      <c r="B249" s="28"/>
      <c r="C249" s="7"/>
      <c r="D249" s="11"/>
      <c r="E249" s="8"/>
      <c r="F249" s="8"/>
      <c r="G249" s="7"/>
      <c r="H249" s="8"/>
      <c r="I249" s="7"/>
      <c r="J249" s="7"/>
      <c r="K249" s="7"/>
      <c r="L249" s="7"/>
      <c r="M249" s="7"/>
      <c r="N249" s="8"/>
      <c r="O249" s="8"/>
    </row>
    <row r="250" spans="1:15" ht="43.5" customHeight="1" x14ac:dyDescent="0.45">
      <c r="A250" s="25"/>
      <c r="B250" s="28"/>
      <c r="C250" s="7"/>
      <c r="D250" s="11"/>
      <c r="E250" s="8"/>
      <c r="F250" s="8"/>
      <c r="G250" s="7"/>
      <c r="H250" s="8"/>
      <c r="I250" s="7"/>
      <c r="J250" s="7"/>
      <c r="K250" s="7"/>
      <c r="L250" s="7"/>
      <c r="M250" s="7"/>
      <c r="N250" s="8"/>
      <c r="O250" s="8"/>
    </row>
    <row r="251" spans="1:15" ht="43.5" customHeight="1" x14ac:dyDescent="0.45">
      <c r="A251" s="25"/>
      <c r="B251" s="28"/>
      <c r="C251" s="7"/>
      <c r="D251" s="11"/>
      <c r="E251" s="8"/>
      <c r="F251" s="8"/>
      <c r="G251" s="7"/>
      <c r="H251" s="8"/>
      <c r="I251" s="7"/>
      <c r="J251" s="7"/>
      <c r="K251" s="7"/>
      <c r="L251" s="7"/>
      <c r="M251" s="7"/>
      <c r="N251" s="8"/>
      <c r="O251" s="8"/>
    </row>
    <row r="252" spans="1:15" ht="43.5" customHeight="1" x14ac:dyDescent="0.45">
      <c r="A252" s="25"/>
      <c r="B252" s="28"/>
      <c r="C252" s="7"/>
      <c r="D252" s="11"/>
      <c r="E252" s="8"/>
      <c r="F252" s="8"/>
      <c r="G252" s="7"/>
      <c r="H252" s="8"/>
      <c r="I252" s="7"/>
      <c r="J252" s="7"/>
      <c r="K252" s="7"/>
      <c r="L252" s="7"/>
      <c r="M252" s="7"/>
      <c r="N252" s="8"/>
      <c r="O252" s="8"/>
    </row>
    <row r="253" spans="1:15" ht="43.5" customHeight="1" x14ac:dyDescent="0.45">
      <c r="A253" s="25"/>
      <c r="B253" s="28"/>
      <c r="C253" s="7"/>
      <c r="D253" s="11"/>
      <c r="E253" s="8"/>
      <c r="F253" s="8"/>
      <c r="G253" s="7"/>
      <c r="H253" s="8"/>
      <c r="I253" s="7"/>
      <c r="J253" s="7"/>
      <c r="K253" s="7"/>
      <c r="L253" s="7"/>
      <c r="M253" s="7"/>
      <c r="N253" s="8"/>
      <c r="O253" s="8"/>
    </row>
    <row r="254" spans="1:15" ht="43.5" customHeight="1" x14ac:dyDescent="0.45">
      <c r="A254" s="25"/>
      <c r="B254" s="28"/>
      <c r="C254" s="7"/>
      <c r="D254" s="11"/>
      <c r="E254" s="8"/>
      <c r="F254" s="8"/>
      <c r="G254" s="7"/>
      <c r="H254" s="8"/>
      <c r="I254" s="7"/>
      <c r="J254" s="7"/>
      <c r="K254" s="7"/>
      <c r="L254" s="7"/>
      <c r="M254" s="7"/>
      <c r="N254" s="8"/>
      <c r="O254" s="8"/>
    </row>
    <row r="255" spans="1:15" ht="43.5" customHeight="1" x14ac:dyDescent="0.45">
      <c r="A255" s="25"/>
      <c r="B255" s="28"/>
      <c r="C255" s="7"/>
      <c r="D255" s="11"/>
      <c r="E255" s="8"/>
      <c r="F255" s="8"/>
      <c r="G255" s="7"/>
      <c r="H255" s="8"/>
      <c r="I255" s="7"/>
      <c r="J255" s="7"/>
      <c r="K255" s="7"/>
      <c r="L255" s="7"/>
      <c r="M255" s="7"/>
      <c r="N255" s="8"/>
      <c r="O255" s="8"/>
    </row>
    <row r="256" spans="1:15" ht="43.5" customHeight="1" x14ac:dyDescent="0.45">
      <c r="A256" s="25"/>
      <c r="B256" s="28"/>
      <c r="C256" s="7"/>
      <c r="D256" s="11"/>
      <c r="E256" s="8"/>
      <c r="F256" s="8"/>
      <c r="G256" s="7"/>
      <c r="H256" s="8"/>
      <c r="I256" s="7"/>
      <c r="J256" s="7"/>
      <c r="K256" s="7"/>
      <c r="L256" s="7"/>
      <c r="M256" s="7"/>
      <c r="N256" s="8"/>
      <c r="O256" s="8"/>
    </row>
    <row r="257" spans="1:15" ht="43.5" customHeight="1" x14ac:dyDescent="0.45">
      <c r="A257" s="25"/>
      <c r="B257" s="28"/>
      <c r="C257" s="7"/>
      <c r="D257" s="11"/>
      <c r="E257" s="8"/>
      <c r="F257" s="8"/>
      <c r="G257" s="7"/>
      <c r="H257" s="8"/>
      <c r="I257" s="7"/>
      <c r="J257" s="7"/>
      <c r="K257" s="7"/>
      <c r="L257" s="7"/>
      <c r="M257" s="7"/>
      <c r="N257" s="8"/>
      <c r="O257" s="8"/>
    </row>
    <row r="258" spans="1:15" ht="43.5" customHeight="1" x14ac:dyDescent="0.45">
      <c r="A258" s="25"/>
      <c r="B258" s="28"/>
      <c r="C258" s="7"/>
      <c r="D258" s="11"/>
      <c r="E258" s="8"/>
      <c r="F258" s="8"/>
      <c r="G258" s="7"/>
      <c r="H258" s="8"/>
      <c r="I258" s="7"/>
      <c r="J258" s="7"/>
      <c r="K258" s="7"/>
      <c r="L258" s="7"/>
      <c r="M258" s="7"/>
      <c r="N258" s="8"/>
      <c r="O258" s="8"/>
    </row>
    <row r="259" spans="1:15" ht="43.5" customHeight="1" x14ac:dyDescent="0.45">
      <c r="A259" s="25"/>
      <c r="B259" s="28"/>
      <c r="C259" s="7"/>
      <c r="D259" s="11"/>
      <c r="E259" s="8"/>
      <c r="F259" s="8"/>
      <c r="G259" s="7"/>
      <c r="H259" s="8"/>
      <c r="I259" s="7"/>
      <c r="J259" s="7"/>
      <c r="K259" s="7"/>
      <c r="L259" s="7"/>
      <c r="M259" s="7"/>
      <c r="N259" s="8"/>
      <c r="O259" s="8"/>
    </row>
    <row r="260" spans="1:15" ht="43.5" customHeight="1" x14ac:dyDescent="0.45">
      <c r="A260" s="25"/>
      <c r="B260" s="28"/>
      <c r="C260" s="7"/>
      <c r="D260" s="11"/>
      <c r="E260" s="8"/>
      <c r="F260" s="8"/>
      <c r="G260" s="7"/>
      <c r="H260" s="8"/>
      <c r="I260" s="7"/>
      <c r="J260" s="7"/>
      <c r="K260" s="7"/>
      <c r="L260" s="7"/>
      <c r="M260" s="7"/>
      <c r="N260" s="8"/>
      <c r="O260" s="8"/>
    </row>
    <row r="261" spans="1:15" ht="43.5" customHeight="1" x14ac:dyDescent="0.45">
      <c r="A261" s="25"/>
      <c r="B261" s="28"/>
      <c r="C261" s="7"/>
      <c r="D261" s="11"/>
      <c r="E261" s="8"/>
      <c r="F261" s="8"/>
      <c r="G261" s="7"/>
      <c r="H261" s="8"/>
      <c r="I261" s="7"/>
      <c r="J261" s="7"/>
      <c r="K261" s="7"/>
      <c r="L261" s="7"/>
      <c r="M261" s="7"/>
      <c r="N261" s="8"/>
      <c r="O261" s="8"/>
    </row>
    <row r="262" spans="1:15" ht="43.5" customHeight="1" x14ac:dyDescent="0.45">
      <c r="A262" s="25"/>
      <c r="B262" s="28"/>
      <c r="C262" s="7"/>
      <c r="D262" s="11"/>
      <c r="E262" s="8"/>
      <c r="F262" s="8"/>
      <c r="G262" s="7"/>
      <c r="H262" s="8"/>
      <c r="I262" s="7"/>
      <c r="J262" s="7"/>
      <c r="K262" s="7"/>
      <c r="L262" s="7"/>
      <c r="M262" s="7"/>
      <c r="N262" s="8"/>
      <c r="O262" s="8"/>
    </row>
    <row r="263" spans="1:15" ht="43.5" customHeight="1" x14ac:dyDescent="0.45">
      <c r="A263" s="25"/>
      <c r="B263" s="28"/>
      <c r="C263" s="7"/>
      <c r="D263" s="11"/>
      <c r="E263" s="8"/>
      <c r="F263" s="8"/>
      <c r="G263" s="7"/>
      <c r="H263" s="8"/>
      <c r="I263" s="7"/>
      <c r="J263" s="7"/>
      <c r="K263" s="7"/>
      <c r="L263" s="7"/>
      <c r="M263" s="7"/>
      <c r="N263" s="8"/>
      <c r="O263" s="8"/>
    </row>
    <row r="264" spans="1:15" ht="43.5" customHeight="1" x14ac:dyDescent="0.45">
      <c r="A264" s="25"/>
      <c r="B264" s="28"/>
      <c r="C264" s="7"/>
      <c r="D264" s="11"/>
      <c r="E264" s="8"/>
      <c r="F264" s="8"/>
      <c r="G264" s="7"/>
      <c r="H264" s="8"/>
      <c r="I264" s="7"/>
      <c r="J264" s="7"/>
      <c r="K264" s="7"/>
      <c r="L264" s="7"/>
      <c r="M264" s="7"/>
      <c r="N264" s="8"/>
      <c r="O264" s="8"/>
    </row>
    <row r="265" spans="1:15" ht="43.5" customHeight="1" x14ac:dyDescent="0.45">
      <c r="A265" s="25"/>
      <c r="B265" s="28"/>
      <c r="C265" s="7"/>
      <c r="D265" s="11"/>
      <c r="E265" s="8"/>
      <c r="F265" s="8"/>
      <c r="G265" s="7"/>
      <c r="H265" s="8"/>
      <c r="I265" s="7"/>
      <c r="J265" s="7"/>
      <c r="K265" s="7"/>
      <c r="L265" s="7"/>
      <c r="M265" s="7"/>
      <c r="N265" s="8"/>
      <c r="O265" s="8"/>
    </row>
    <row r="266" spans="1:15" ht="43.5" customHeight="1" x14ac:dyDescent="0.45">
      <c r="A266" s="25"/>
      <c r="B266" s="28"/>
      <c r="C266" s="7"/>
      <c r="D266" s="11"/>
      <c r="E266" s="8"/>
      <c r="F266" s="8"/>
      <c r="G266" s="7"/>
      <c r="H266" s="8"/>
      <c r="I266" s="7"/>
      <c r="J266" s="7"/>
      <c r="K266" s="7"/>
      <c r="L266" s="7"/>
      <c r="M266" s="7"/>
      <c r="N266" s="8"/>
      <c r="O266" s="8"/>
    </row>
    <row r="267" spans="1:15" ht="43.5" customHeight="1" x14ac:dyDescent="0.45">
      <c r="A267" s="25"/>
      <c r="B267" s="28"/>
      <c r="C267" s="7"/>
      <c r="D267" s="11"/>
      <c r="E267" s="8"/>
      <c r="F267" s="8"/>
      <c r="G267" s="7"/>
      <c r="H267" s="8"/>
      <c r="I267" s="7"/>
      <c r="J267" s="7"/>
      <c r="K267" s="7"/>
      <c r="L267" s="7"/>
      <c r="M267" s="7"/>
      <c r="N267" s="8"/>
      <c r="O267" s="8"/>
    </row>
    <row r="268" spans="1:15" ht="43.5" customHeight="1" x14ac:dyDescent="0.45">
      <c r="A268" s="25"/>
      <c r="B268" s="28"/>
      <c r="C268" s="7"/>
      <c r="D268" s="11"/>
      <c r="E268" s="8"/>
      <c r="F268" s="8"/>
      <c r="G268" s="7"/>
      <c r="H268" s="8"/>
      <c r="I268" s="7"/>
      <c r="J268" s="7"/>
      <c r="K268" s="7"/>
      <c r="L268" s="7"/>
      <c r="M268" s="7"/>
      <c r="N268" s="8"/>
      <c r="O268" s="8"/>
    </row>
    <row r="269" spans="1:15" ht="43.5" customHeight="1" x14ac:dyDescent="0.45">
      <c r="A269" s="25"/>
      <c r="B269" s="28"/>
      <c r="C269" s="7"/>
      <c r="D269" s="11"/>
      <c r="E269" s="8"/>
      <c r="F269" s="8"/>
      <c r="G269" s="7"/>
      <c r="H269" s="8"/>
      <c r="I269" s="7"/>
      <c r="J269" s="7"/>
      <c r="K269" s="7"/>
      <c r="L269" s="7"/>
      <c r="M269" s="7"/>
      <c r="N269" s="8"/>
      <c r="O269" s="8"/>
    </row>
    <row r="270" spans="1:15" ht="43.5" customHeight="1" x14ac:dyDescent="0.45">
      <c r="A270" s="25"/>
      <c r="B270" s="28"/>
      <c r="C270" s="7"/>
      <c r="D270" s="11"/>
      <c r="E270" s="8"/>
      <c r="F270" s="8"/>
      <c r="G270" s="7"/>
      <c r="H270" s="8"/>
      <c r="I270" s="7"/>
      <c r="J270" s="7"/>
      <c r="K270" s="7"/>
      <c r="L270" s="7"/>
      <c r="M270" s="7"/>
      <c r="N270" s="8"/>
      <c r="O270" s="8"/>
    </row>
    <row r="271" spans="1:15" ht="43.5" customHeight="1" x14ac:dyDescent="0.45">
      <c r="A271" s="25"/>
      <c r="B271" s="28"/>
      <c r="C271" s="7"/>
      <c r="D271" s="11"/>
      <c r="E271" s="8"/>
      <c r="F271" s="8"/>
      <c r="G271" s="7"/>
      <c r="H271" s="8"/>
      <c r="I271" s="7"/>
      <c r="J271" s="7"/>
      <c r="K271" s="7"/>
      <c r="L271" s="7"/>
      <c r="M271" s="7"/>
      <c r="N271" s="8"/>
      <c r="O271" s="8"/>
    </row>
    <row r="272" spans="1:15" ht="43.5" customHeight="1" x14ac:dyDescent="0.45">
      <c r="A272" s="25"/>
      <c r="B272" s="28"/>
      <c r="C272" s="7"/>
      <c r="D272" s="11"/>
      <c r="E272" s="8"/>
      <c r="F272" s="8"/>
      <c r="G272" s="7"/>
      <c r="H272" s="8"/>
      <c r="I272" s="7"/>
      <c r="J272" s="7"/>
      <c r="K272" s="7"/>
      <c r="L272" s="7"/>
      <c r="M272" s="7"/>
      <c r="N272" s="8"/>
      <c r="O272" s="8"/>
    </row>
    <row r="273" spans="1:15" ht="43.5" customHeight="1" x14ac:dyDescent="0.45">
      <c r="A273" s="25"/>
      <c r="B273" s="28"/>
      <c r="C273" s="7"/>
      <c r="D273" s="11"/>
      <c r="E273" s="8"/>
      <c r="F273" s="8"/>
      <c r="G273" s="7"/>
      <c r="H273" s="8"/>
      <c r="I273" s="7"/>
      <c r="J273" s="7"/>
      <c r="K273" s="7"/>
      <c r="L273" s="7"/>
      <c r="M273" s="7"/>
      <c r="N273" s="8"/>
      <c r="O273" s="8"/>
    </row>
    <row r="274" spans="1:15" ht="43.5" customHeight="1" x14ac:dyDescent="0.45">
      <c r="A274" s="25"/>
      <c r="B274" s="28"/>
      <c r="C274" s="7"/>
      <c r="D274" s="11"/>
      <c r="E274" s="8"/>
      <c r="F274" s="8"/>
      <c r="G274" s="7"/>
      <c r="H274" s="8"/>
      <c r="I274" s="7"/>
      <c r="J274" s="7"/>
      <c r="K274" s="7"/>
      <c r="L274" s="7"/>
      <c r="M274" s="7"/>
      <c r="N274" s="8"/>
      <c r="O274" s="8"/>
    </row>
    <row r="275" spans="1:15" ht="43.5" customHeight="1" x14ac:dyDescent="0.45">
      <c r="A275" s="25"/>
      <c r="B275" s="28"/>
      <c r="C275" s="7"/>
      <c r="D275" s="11"/>
      <c r="E275" s="8"/>
      <c r="F275" s="8"/>
      <c r="G275" s="7"/>
      <c r="H275" s="8"/>
      <c r="I275" s="7"/>
      <c r="J275" s="7"/>
      <c r="K275" s="7"/>
      <c r="L275" s="7"/>
      <c r="M275" s="7"/>
      <c r="N275" s="8"/>
      <c r="O275" s="8"/>
    </row>
    <row r="276" spans="1:15" ht="43.5" customHeight="1" x14ac:dyDescent="0.45">
      <c r="A276" s="25"/>
      <c r="B276" s="28"/>
      <c r="C276" s="7"/>
      <c r="D276" s="11"/>
      <c r="E276" s="8"/>
      <c r="F276" s="8"/>
      <c r="G276" s="7"/>
      <c r="H276" s="8"/>
      <c r="I276" s="7"/>
      <c r="J276" s="7"/>
      <c r="K276" s="7"/>
      <c r="L276" s="7"/>
      <c r="M276" s="7"/>
      <c r="N276" s="8"/>
      <c r="O276" s="8"/>
    </row>
    <row r="277" spans="1:15" ht="43.5" customHeight="1" x14ac:dyDescent="0.45">
      <c r="A277" s="25"/>
      <c r="B277" s="28"/>
      <c r="C277" s="7"/>
      <c r="D277" s="11"/>
      <c r="E277" s="8"/>
      <c r="F277" s="8"/>
      <c r="G277" s="7"/>
      <c r="H277" s="8"/>
      <c r="I277" s="7"/>
      <c r="J277" s="7"/>
      <c r="K277" s="7"/>
      <c r="L277" s="7"/>
      <c r="M277" s="7"/>
      <c r="N277" s="8"/>
      <c r="O277" s="8"/>
    </row>
    <row r="278" spans="1:15" ht="43.5" customHeight="1" x14ac:dyDescent="0.45">
      <c r="A278" s="25"/>
      <c r="B278" s="28"/>
      <c r="C278" s="7"/>
      <c r="D278" s="11"/>
      <c r="E278" s="8"/>
      <c r="F278" s="8"/>
      <c r="G278" s="7"/>
      <c r="H278" s="8"/>
      <c r="I278" s="7"/>
      <c r="J278" s="7"/>
      <c r="K278" s="7"/>
      <c r="L278" s="7"/>
      <c r="M278" s="7"/>
      <c r="N278" s="8"/>
      <c r="O278" s="8"/>
    </row>
    <row r="279" spans="1:15" ht="43.5" customHeight="1" x14ac:dyDescent="0.45">
      <c r="A279" s="25"/>
      <c r="B279" s="28"/>
      <c r="C279" s="7"/>
      <c r="D279" s="11"/>
      <c r="E279" s="8"/>
      <c r="F279" s="8"/>
      <c r="G279" s="7"/>
      <c r="H279" s="8"/>
      <c r="I279" s="7"/>
      <c r="J279" s="7"/>
      <c r="K279" s="7"/>
      <c r="L279" s="7"/>
      <c r="M279" s="7"/>
      <c r="N279" s="8"/>
      <c r="O279" s="8"/>
    </row>
    <row r="280" spans="1:15" ht="43.5" customHeight="1" x14ac:dyDescent="0.45">
      <c r="A280" s="25"/>
      <c r="B280" s="28"/>
      <c r="C280" s="7"/>
      <c r="D280" s="11"/>
      <c r="E280" s="8"/>
      <c r="F280" s="8"/>
      <c r="G280" s="7"/>
      <c r="H280" s="8"/>
      <c r="I280" s="7"/>
      <c r="J280" s="7"/>
      <c r="K280" s="7"/>
      <c r="L280" s="7"/>
      <c r="M280" s="7"/>
      <c r="N280" s="8"/>
      <c r="O280" s="8"/>
    </row>
    <row r="281" spans="1:15" ht="43.5" customHeight="1" x14ac:dyDescent="0.45">
      <c r="A281" s="25"/>
      <c r="B281" s="28"/>
      <c r="C281" s="7"/>
      <c r="D281" s="11"/>
      <c r="E281" s="8"/>
      <c r="F281" s="8"/>
      <c r="G281" s="7"/>
      <c r="H281" s="8"/>
      <c r="I281" s="7"/>
      <c r="J281" s="7"/>
      <c r="K281" s="7"/>
      <c r="L281" s="7"/>
      <c r="M281" s="7"/>
      <c r="N281" s="8"/>
      <c r="O281" s="8"/>
    </row>
    <row r="282" spans="1:15" ht="43.5" customHeight="1" x14ac:dyDescent="0.45">
      <c r="A282" s="25"/>
      <c r="B282" s="28"/>
      <c r="C282" s="7"/>
      <c r="D282" s="11"/>
      <c r="E282" s="8"/>
      <c r="F282" s="8"/>
      <c r="G282" s="7"/>
      <c r="H282" s="8"/>
      <c r="I282" s="7"/>
      <c r="J282" s="7"/>
      <c r="K282" s="7"/>
      <c r="L282" s="7"/>
      <c r="M282" s="7"/>
      <c r="N282" s="8"/>
      <c r="O282" s="8"/>
    </row>
    <row r="283" spans="1:15" ht="43.5" customHeight="1" x14ac:dyDescent="0.45">
      <c r="A283" s="25"/>
      <c r="B283" s="28"/>
      <c r="C283" s="7"/>
      <c r="D283" s="11"/>
      <c r="E283" s="8"/>
      <c r="F283" s="8"/>
      <c r="G283" s="7"/>
      <c r="H283" s="8"/>
      <c r="I283" s="7"/>
      <c r="J283" s="7"/>
      <c r="K283" s="7"/>
      <c r="L283" s="7"/>
      <c r="M283" s="7"/>
      <c r="N283" s="8"/>
      <c r="O283" s="8"/>
    </row>
    <row r="284" spans="1:15" ht="43.5" customHeight="1" x14ac:dyDescent="0.45">
      <c r="A284" s="25"/>
      <c r="B284" s="28"/>
      <c r="C284" s="7"/>
      <c r="D284" s="11"/>
      <c r="E284" s="8"/>
      <c r="F284" s="8"/>
      <c r="G284" s="7"/>
      <c r="H284" s="8"/>
      <c r="I284" s="7"/>
      <c r="J284" s="7"/>
      <c r="K284" s="7"/>
      <c r="L284" s="7"/>
      <c r="M284" s="7"/>
      <c r="N284" s="8"/>
      <c r="O284" s="8"/>
    </row>
    <row r="285" spans="1:15" ht="43.5" customHeight="1" x14ac:dyDescent="0.45">
      <c r="A285" s="25"/>
      <c r="B285" s="28"/>
      <c r="C285" s="7"/>
      <c r="D285" s="11"/>
      <c r="E285" s="8"/>
      <c r="F285" s="8"/>
      <c r="G285" s="7"/>
      <c r="H285" s="8"/>
      <c r="I285" s="7"/>
      <c r="J285" s="7"/>
      <c r="K285" s="7"/>
      <c r="L285" s="7"/>
      <c r="M285" s="7"/>
      <c r="N285" s="8"/>
      <c r="O285" s="8"/>
    </row>
    <row r="286" spans="1:15" ht="43.5" customHeight="1" x14ac:dyDescent="0.45">
      <c r="A286" s="25"/>
      <c r="B286" s="28"/>
      <c r="C286" s="7"/>
      <c r="D286" s="11"/>
      <c r="E286" s="8"/>
      <c r="F286" s="8"/>
      <c r="G286" s="7"/>
      <c r="H286" s="8"/>
      <c r="I286" s="7"/>
      <c r="J286" s="7"/>
      <c r="K286" s="7"/>
      <c r="L286" s="7"/>
      <c r="M286" s="7"/>
      <c r="N286" s="8"/>
      <c r="O286" s="8"/>
    </row>
    <row r="287" spans="1:15" ht="43.5" customHeight="1" x14ac:dyDescent="0.45">
      <c r="A287" s="25"/>
      <c r="B287" s="28"/>
      <c r="C287" s="7"/>
      <c r="D287" s="11"/>
      <c r="E287" s="8"/>
      <c r="F287" s="8"/>
      <c r="G287" s="7"/>
      <c r="H287" s="8"/>
      <c r="I287" s="7"/>
      <c r="J287" s="7"/>
      <c r="K287" s="7"/>
      <c r="L287" s="7"/>
      <c r="M287" s="7"/>
      <c r="N287" s="8"/>
      <c r="O287" s="8"/>
    </row>
    <row r="288" spans="1:15" ht="43.5" customHeight="1" x14ac:dyDescent="0.45">
      <c r="A288" s="25"/>
      <c r="B288" s="28"/>
      <c r="C288" s="7"/>
      <c r="D288" s="11"/>
      <c r="E288" s="8"/>
      <c r="F288" s="8"/>
      <c r="G288" s="7"/>
      <c r="H288" s="8"/>
      <c r="I288" s="7"/>
      <c r="J288" s="7"/>
      <c r="K288" s="7"/>
      <c r="L288" s="7"/>
      <c r="M288" s="7"/>
      <c r="N288" s="8"/>
      <c r="O288" s="8"/>
    </row>
    <row r="289" spans="1:15" ht="43.5" customHeight="1" x14ac:dyDescent="0.45">
      <c r="A289" s="25"/>
      <c r="B289" s="28"/>
      <c r="C289" s="7"/>
      <c r="D289" s="11"/>
      <c r="E289" s="8"/>
      <c r="F289" s="8"/>
      <c r="G289" s="7"/>
      <c r="H289" s="8"/>
      <c r="I289" s="7"/>
      <c r="J289" s="7"/>
      <c r="K289" s="7"/>
      <c r="L289" s="7"/>
      <c r="M289" s="7"/>
      <c r="N289" s="8"/>
      <c r="O289" s="8"/>
    </row>
    <row r="290" spans="1:15" ht="43.5" customHeight="1" x14ac:dyDescent="0.45">
      <c r="A290" s="25"/>
      <c r="B290" s="28"/>
      <c r="C290" s="7"/>
      <c r="D290" s="11"/>
      <c r="E290" s="8"/>
      <c r="F290" s="8"/>
      <c r="G290" s="7"/>
      <c r="H290" s="8"/>
      <c r="I290" s="7"/>
      <c r="J290" s="7"/>
      <c r="K290" s="7"/>
      <c r="L290" s="7"/>
      <c r="M290" s="7"/>
      <c r="N290" s="8"/>
      <c r="O290" s="8"/>
    </row>
    <row r="291" spans="1:15" ht="43.5" customHeight="1" x14ac:dyDescent="0.45">
      <c r="A291" s="25"/>
      <c r="B291" s="28"/>
      <c r="C291" s="7"/>
      <c r="D291" s="11"/>
      <c r="E291" s="8"/>
      <c r="F291" s="8"/>
      <c r="G291" s="7"/>
      <c r="H291" s="8"/>
      <c r="I291" s="7"/>
      <c r="J291" s="7"/>
      <c r="K291" s="7"/>
      <c r="L291" s="7"/>
      <c r="M291" s="7"/>
      <c r="N291" s="8"/>
      <c r="O291" s="8"/>
    </row>
    <row r="292" spans="1:15" ht="43.5" customHeight="1" x14ac:dyDescent="0.45">
      <c r="A292" s="25"/>
      <c r="B292" s="28"/>
      <c r="C292" s="7"/>
      <c r="D292" s="11"/>
      <c r="E292" s="8"/>
      <c r="F292" s="8"/>
      <c r="G292" s="7"/>
      <c r="H292" s="8"/>
      <c r="I292" s="7"/>
      <c r="J292" s="7"/>
      <c r="K292" s="7"/>
      <c r="L292" s="7"/>
      <c r="M292" s="7"/>
      <c r="N292" s="8"/>
      <c r="O292" s="8"/>
    </row>
    <row r="293" spans="1:15" ht="43.5" customHeight="1" x14ac:dyDescent="0.45">
      <c r="A293" s="25"/>
      <c r="B293" s="28"/>
      <c r="C293" s="7"/>
      <c r="D293" s="11"/>
      <c r="E293" s="8"/>
      <c r="F293" s="8"/>
      <c r="G293" s="7"/>
      <c r="H293" s="8"/>
      <c r="I293" s="7"/>
      <c r="J293" s="7"/>
      <c r="K293" s="7"/>
      <c r="L293" s="7"/>
      <c r="M293" s="7"/>
      <c r="N293" s="8"/>
      <c r="O293" s="8"/>
    </row>
    <row r="294" spans="1:15" ht="43.5" customHeight="1" x14ac:dyDescent="0.45">
      <c r="A294" s="25"/>
      <c r="B294" s="28"/>
      <c r="C294" s="7"/>
      <c r="D294" s="11"/>
      <c r="E294" s="8"/>
      <c r="F294" s="8"/>
      <c r="G294" s="7"/>
      <c r="H294" s="8"/>
      <c r="I294" s="7"/>
      <c r="J294" s="7"/>
      <c r="K294" s="7"/>
      <c r="L294" s="7"/>
      <c r="M294" s="7"/>
      <c r="N294" s="8"/>
      <c r="O294" s="8"/>
    </row>
    <row r="295" spans="1:15" ht="43.5" customHeight="1" x14ac:dyDescent="0.45">
      <c r="A295" s="25"/>
      <c r="B295" s="28"/>
      <c r="C295" s="7"/>
      <c r="D295" s="11"/>
      <c r="E295" s="8"/>
      <c r="F295" s="8"/>
      <c r="G295" s="7"/>
      <c r="H295" s="8"/>
      <c r="I295" s="7"/>
      <c r="J295" s="7"/>
      <c r="K295" s="7"/>
      <c r="L295" s="7"/>
      <c r="M295" s="7"/>
      <c r="N295" s="8"/>
      <c r="O295" s="8"/>
    </row>
    <row r="296" spans="1:15" ht="43.5" customHeight="1" x14ac:dyDescent="0.45">
      <c r="A296" s="25"/>
      <c r="B296" s="28"/>
      <c r="C296" s="7"/>
      <c r="D296" s="11"/>
      <c r="E296" s="8"/>
      <c r="F296" s="8"/>
      <c r="G296" s="7"/>
      <c r="H296" s="8"/>
      <c r="I296" s="7"/>
      <c r="J296" s="7"/>
      <c r="K296" s="7"/>
      <c r="L296" s="7"/>
      <c r="M296" s="7"/>
      <c r="N296" s="8"/>
      <c r="O296" s="8"/>
    </row>
    <row r="297" spans="1:15" ht="43.5" customHeight="1" x14ac:dyDescent="0.45">
      <c r="A297" s="25"/>
      <c r="B297" s="28"/>
      <c r="C297" s="7"/>
      <c r="D297" s="7"/>
      <c r="E297" s="8"/>
      <c r="F297" s="8"/>
      <c r="G297" s="7"/>
      <c r="H297" s="8"/>
      <c r="I297" s="7"/>
      <c r="J297" s="7"/>
      <c r="K297" s="7"/>
      <c r="L297" s="7"/>
      <c r="M297" s="7"/>
      <c r="N297" s="8"/>
      <c r="O297" s="8"/>
    </row>
    <row r="298" spans="1:15" ht="43.5" customHeight="1" x14ac:dyDescent="0.45">
      <c r="A298" s="25"/>
      <c r="B298" s="28"/>
      <c r="C298" s="7"/>
      <c r="D298" s="7"/>
      <c r="E298" s="8"/>
      <c r="F298" s="8"/>
      <c r="G298" s="7"/>
      <c r="H298" s="8"/>
      <c r="I298" s="7"/>
      <c r="J298" s="7"/>
      <c r="K298" s="7"/>
      <c r="L298" s="7"/>
      <c r="M298" s="7"/>
      <c r="N298" s="8"/>
      <c r="O298" s="8"/>
    </row>
    <row r="299" spans="1:15" ht="43.5" customHeight="1" x14ac:dyDescent="0.45">
      <c r="A299" s="25"/>
      <c r="B299" s="28"/>
      <c r="C299" s="7"/>
      <c r="D299" s="7"/>
      <c r="E299" s="8"/>
      <c r="F299" s="8"/>
      <c r="G299" s="7"/>
      <c r="H299" s="8"/>
      <c r="I299" s="7"/>
      <c r="J299" s="7"/>
      <c r="K299" s="7"/>
      <c r="L299" s="7"/>
      <c r="M299" s="7"/>
      <c r="N299" s="8"/>
      <c r="O299" s="8"/>
    </row>
    <row r="300" spans="1:15" ht="43.5" customHeight="1" x14ac:dyDescent="0.45">
      <c r="A300" s="25"/>
      <c r="B300" s="28"/>
      <c r="C300" s="7"/>
      <c r="D300" s="7"/>
      <c r="E300" s="8"/>
      <c r="F300" s="8"/>
      <c r="G300" s="7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DRVH4KaONUEJ6ZA8omc59cQKp7xLuDImPV/YeL71Y20vxYFmpQSKThKYe6JS49d1Gt96vseo1I5KxzDUUIJzSw==" saltValue="QB92rCivsJiieXKQEZ54bA==" spinCount="100000" sheet="1"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phoneticPr fontId="9" type="noConversion"/>
  <conditionalFormatting sqref="A1:A32">
    <cfRule type="expression" dxfId="170" priority="84">
      <formula>$C1="Option"</formula>
    </cfRule>
  </conditionalFormatting>
  <conditionalFormatting sqref="A33 E33 I33:N33">
    <cfRule type="expression" dxfId="169" priority="338">
      <formula>$C34="Option"</formula>
    </cfRule>
  </conditionalFormatting>
  <conditionalFormatting sqref="A34 I34:N34 A40 I40:N40 E40 G40 E34">
    <cfRule type="expression" dxfId="168" priority="339">
      <formula>#REF!="Option"</formula>
    </cfRule>
  </conditionalFormatting>
  <conditionalFormatting sqref="A36 E36 I36:N36">
    <cfRule type="expression" dxfId="167" priority="340">
      <formula>$C40="Option"</formula>
    </cfRule>
  </conditionalFormatting>
  <conditionalFormatting sqref="A19:C26">
    <cfRule type="expression" dxfId="166" priority="87">
      <formula>$F19="Création"</formula>
    </cfRule>
    <cfRule type="expression" dxfId="165" priority="86">
      <formula>$F19="Modification"</formula>
    </cfRule>
    <cfRule type="expression" dxfId="164" priority="85">
      <formula>$F19="Fermeture"</formula>
    </cfRule>
  </conditionalFormatting>
  <conditionalFormatting sqref="A1:O9 A10:E10 K10:O11 A11:D11 A12:O12 A13:H13 J13:O16 A14:F14 A15:H15 A16:F16 A17:O18 D19:O22 I23:O41 A27:B37 E33:F33 D35:F35 E36:F36 D37:F37 A38:G39 A40:B40 A41:G41 A42:O999">
    <cfRule type="expression" dxfId="163" priority="103">
      <formula>$F1="Création"</formula>
    </cfRule>
    <cfRule type="expression" dxfId="162" priority="102">
      <formula>$F1="Modification"</formula>
    </cfRule>
  </conditionalFormatting>
  <conditionalFormatting sqref="A1:O9 K10:O11 A12:O12 J13:O16 A17:O18 D19:O22 I23:O41 A42:O999 A13:H13 A15:H15 A27:B37 D35:F35 D37:F37 A38:G39 A41:G41 A10:E10 A11:D11 A14:F14 A16:F16 E33:F33 E36:F36 A40:B40">
    <cfRule type="expression" dxfId="161" priority="101">
      <formula>$F1="Fermeture"</formula>
    </cfRule>
  </conditionalFormatting>
  <conditionalFormatting sqref="C27:C33">
    <cfRule type="expression" dxfId="160" priority="43">
      <formula>$F27="Création"</formula>
    </cfRule>
    <cfRule type="expression" dxfId="159" priority="41">
      <formula>$F27="Fermeture"</formula>
    </cfRule>
    <cfRule type="expression" dxfId="158" priority="42">
      <formula>$F27="Modification"</formula>
    </cfRule>
  </conditionalFormatting>
  <conditionalFormatting sqref="C35:C37">
    <cfRule type="expression" dxfId="157" priority="34">
      <formula>$F35="Création"</formula>
    </cfRule>
    <cfRule type="expression" dxfId="156" priority="33">
      <formula>$F35="Modification"</formula>
    </cfRule>
    <cfRule type="expression" dxfId="155" priority="32">
      <formula>$F35="Fermeture"</formula>
    </cfRule>
  </conditionalFormatting>
  <conditionalFormatting sqref="C40:D40">
    <cfRule type="expression" dxfId="154" priority="56">
      <formula>$F36="Fermeture"</formula>
    </cfRule>
    <cfRule type="expression" dxfId="153" priority="57">
      <formula>$F36="Modification"</formula>
    </cfRule>
    <cfRule type="expression" dxfId="152" priority="58">
      <formula>$F36="Création"</formula>
    </cfRule>
  </conditionalFormatting>
  <conditionalFormatting sqref="C34:F34">
    <cfRule type="expression" dxfId="151" priority="2">
      <formula>$F34="Modification"</formula>
    </cfRule>
    <cfRule type="expression" dxfId="150" priority="3">
      <formula>$F34="Création"</formula>
    </cfRule>
    <cfRule type="expression" dxfId="149" priority="1">
      <formula>$F34="Fermeture"</formula>
    </cfRule>
  </conditionalFormatting>
  <conditionalFormatting sqref="D40 G1:N22 I23:N32 M25:M37 A35 D35:E35 I35:N35 A37:A39 D37:E39 I37:N39 G38:G39 G41 I41:N41 A41:A999 D41:E999 G42:N999">
    <cfRule type="expression" dxfId="148" priority="98">
      <formula>$C1="Option"</formula>
    </cfRule>
  </conditionalFormatting>
  <conditionalFormatting sqref="D1:E32">
    <cfRule type="expression" dxfId="147" priority="73">
      <formula>$C1="Option"</formula>
    </cfRule>
  </conditionalFormatting>
  <conditionalFormatting sqref="D23:F32">
    <cfRule type="expression" dxfId="146" priority="74">
      <formula>$F23="Fermeture"</formula>
    </cfRule>
    <cfRule type="expression" dxfId="145" priority="75">
      <formula>$F23="Modification"</formula>
    </cfRule>
    <cfRule type="expression" dxfId="144" priority="76">
      <formula>$F23="Création"</formula>
    </cfRule>
  </conditionalFormatting>
  <conditionalFormatting sqref="E40:H40">
    <cfRule type="expression" dxfId="143" priority="15">
      <formula>$F40="Création"</formula>
    </cfRule>
    <cfRule type="expression" dxfId="142" priority="14">
      <formula>$F40="Modification"</formula>
    </cfRule>
    <cfRule type="expression" dxfId="141" priority="13">
      <formula>$F40="Fermeture"</formula>
    </cfRule>
  </conditionalFormatting>
  <conditionalFormatting sqref="H23:H39">
    <cfRule type="expression" dxfId="140" priority="19">
      <formula>$F23="Création"</formula>
    </cfRule>
    <cfRule type="expression" dxfId="139" priority="18">
      <formula>$F23="Modification"</formula>
    </cfRule>
    <cfRule type="expression" dxfId="138" priority="17">
      <formula>$F23="Fermeture"</formula>
    </cfRule>
  </conditionalFormatting>
  <conditionalFormatting sqref="H23:H41">
    <cfRule type="expression" dxfId="137" priority="8">
      <formula>$C23="Option"</formula>
    </cfRule>
  </conditionalFormatting>
  <conditionalFormatting sqref="H41">
    <cfRule type="expression" dxfId="136" priority="9">
      <formula>$F41="Fermeture"</formula>
    </cfRule>
    <cfRule type="expression" dxfId="135" priority="10">
      <formula>$F41="Modification"</formula>
    </cfRule>
    <cfRule type="expression" dxfId="134" priority="11">
      <formula>$F41="Création"</formula>
    </cfRule>
  </conditionalFormatting>
  <conditionalFormatting sqref="I33:J33">
    <cfRule type="expression" dxfId="133" priority="7">
      <formula>$C33="Option"</formula>
    </cfRule>
  </conditionalFormatting>
  <conditionalFormatting sqref="N1:N999">
    <cfRule type="expression" dxfId="132" priority="100">
      <formula>$M1="Porteuse"</formula>
    </cfRule>
  </conditionalFormatting>
  <dataValidations count="6">
    <dataValidation type="list" allowBlank="1" showInputMessage="1" showErrorMessage="1" sqref="M19:M300" xr:uid="{00000000-0002-0000-0500-000000000000}">
      <formula1>List_Mutualisation</formula1>
    </dataValidation>
    <dataValidation type="list" allowBlank="1" showInputMessage="1" showErrorMessage="1" sqref="H19:H300" xr:uid="{00000000-0002-0000-0500-000001000000}">
      <formula1>List_CNU</formula1>
    </dataValidation>
    <dataValidation type="list" allowBlank="1" showInputMessage="1" showErrorMessage="1" sqref="C19:C32 C34:C35 C37:C300" xr:uid="{00000000-0002-0000-0500-000002000000}">
      <formula1>"UE, ECUE, BLOC, OPTION, Parcours Pédagogique"</formula1>
    </dataValidation>
    <dataValidation type="list" allowBlank="1" showInputMessage="1" showErrorMessage="1" sqref="F19:F300" xr:uid="{00000000-0002-0000-0500-000003000000}">
      <formula1>List_Statut</formula1>
    </dataValidation>
    <dataValidation type="list" allowBlank="1" showInputMessage="1" showErrorMessage="1" sqref="E19:E300" xr:uid="{00000000-0002-0000-0500-000004000000}">
      <formula1>List_Type</formula1>
    </dataValidation>
    <dataValidation type="list" allowBlank="1" showInputMessage="1" showErrorMessage="1" sqref="L19:L300" xr:uid="{00000000-0002-0000-0500-000005000000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V300"/>
  <sheetViews>
    <sheetView tabSelected="1" zoomScale="55" zoomScaleNormal="55" workbookViewId="0">
      <pane ySplit="18" topLeftCell="A19" activePane="bottomLeft" state="frozen"/>
      <selection activeCell="D25" sqref="D25"/>
      <selection pane="bottomLeft" activeCell="R22" sqref="R22"/>
    </sheetView>
  </sheetViews>
  <sheetFormatPr baseColWidth="10" defaultColWidth="11.453125" defaultRowHeight="14.5" x14ac:dyDescent="0.35"/>
  <cols>
    <col min="1" max="1" width="46.26953125" style="16" customWidth="1"/>
    <col min="2" max="2" width="25" style="16" customWidth="1"/>
    <col min="3" max="3" width="15.54296875" style="20" customWidth="1"/>
    <col min="4" max="4" width="17.36328125" style="16" customWidth="1"/>
    <col min="5" max="6" width="15.54296875" style="16" customWidth="1"/>
    <col min="7" max="7" width="18.54296875" style="16" customWidth="1"/>
    <col min="8" max="8" width="17.453125" style="16" customWidth="1"/>
    <col min="9" max="9" width="17.54296875" style="16" customWidth="1"/>
    <col min="10" max="10" width="19.453125" style="16" customWidth="1"/>
    <col min="11" max="11" width="22.36328125" style="16" customWidth="1"/>
    <col min="12" max="12" width="22.6328125" style="16" customWidth="1"/>
    <col min="13" max="13" width="17.6328125" style="16" customWidth="1"/>
    <col min="14" max="17" width="20.453125" style="16" customWidth="1"/>
    <col min="18" max="18" width="21.81640625" style="16" customWidth="1"/>
    <col min="19" max="19" width="20.54296875" style="16" customWidth="1"/>
    <col min="20" max="20" width="17.453125" style="16" customWidth="1"/>
    <col min="21" max="21" width="44" style="16" customWidth="1"/>
    <col min="22" max="22" width="46.54296875" style="16" customWidth="1"/>
  </cols>
  <sheetData>
    <row r="1" spans="1:21" x14ac:dyDescent="0.35">
      <c r="A1" s="135"/>
      <c r="B1" s="135"/>
      <c r="C1" s="135"/>
      <c r="D1" s="135"/>
      <c r="E1" s="135"/>
      <c r="F1" s="135"/>
      <c r="G1" s="135"/>
      <c r="H1" s="135"/>
      <c r="I1" s="135"/>
      <c r="J1" s="37"/>
    </row>
    <row r="2" spans="1:21" x14ac:dyDescent="0.35">
      <c r="A2" s="135"/>
      <c r="B2" s="135"/>
      <c r="C2" s="135"/>
      <c r="D2" s="135"/>
      <c r="E2" s="135"/>
      <c r="F2" s="135"/>
      <c r="G2" s="135"/>
      <c r="H2" s="135"/>
      <c r="I2" s="135"/>
      <c r="J2" s="37"/>
    </row>
    <row r="3" spans="1:21" x14ac:dyDescent="0.35">
      <c r="A3" s="135"/>
      <c r="B3" s="135"/>
      <c r="C3" s="135"/>
      <c r="D3" s="135"/>
      <c r="E3" s="135"/>
      <c r="F3" s="135"/>
      <c r="G3" s="135"/>
      <c r="H3" s="135"/>
      <c r="I3" s="135"/>
      <c r="J3" s="37"/>
    </row>
    <row r="4" spans="1:21" x14ac:dyDescent="0.35">
      <c r="A4" s="135"/>
      <c r="B4" s="135"/>
      <c r="C4" s="135"/>
      <c r="D4" s="135"/>
      <c r="E4" s="135"/>
      <c r="F4" s="135"/>
      <c r="G4" s="135"/>
      <c r="H4" s="135"/>
      <c r="I4" s="135"/>
      <c r="J4" s="37"/>
    </row>
    <row r="5" spans="1:21" x14ac:dyDescent="0.35">
      <c r="A5" s="135"/>
      <c r="B5" s="135"/>
      <c r="C5" s="135"/>
      <c r="D5" s="135"/>
      <c r="E5" s="135"/>
      <c r="F5" s="135"/>
      <c r="G5" s="135"/>
      <c r="H5" s="135"/>
      <c r="I5" s="135"/>
      <c r="J5" s="37"/>
    </row>
    <row r="6" spans="1:21" x14ac:dyDescent="0.35">
      <c r="A6" s="135"/>
      <c r="B6" s="135"/>
      <c r="C6" s="135"/>
      <c r="D6" s="135"/>
      <c r="E6" s="135"/>
      <c r="F6" s="135"/>
      <c r="G6" s="135"/>
      <c r="H6" s="135"/>
      <c r="I6" s="135"/>
      <c r="J6" s="37"/>
    </row>
    <row r="7" spans="1:21" ht="14.5" customHeight="1" x14ac:dyDescent="0.35">
      <c r="A7" s="178" t="s">
        <v>216</v>
      </c>
      <c r="B7" s="177" t="str">
        <f>'Fiche Générale'!B3</f>
        <v>Portail_ST</v>
      </c>
      <c r="C7" s="136" t="s">
        <v>251</v>
      </c>
      <c r="D7" s="136"/>
      <c r="E7" s="181" t="str">
        <f>'Fiche Générale'!B4</f>
        <v>Sciences et technologies</v>
      </c>
      <c r="F7" s="182"/>
      <c r="G7" s="136" t="s">
        <v>252</v>
      </c>
      <c r="H7" s="177" t="str">
        <f>'Fiche Générale'!B5</f>
        <v>SLSIT24</v>
      </c>
      <c r="I7" s="177"/>
      <c r="J7" s="38"/>
      <c r="K7" s="21"/>
    </row>
    <row r="8" spans="1:21" ht="14.5" customHeight="1" x14ac:dyDescent="0.35">
      <c r="A8" s="179"/>
      <c r="B8" s="177"/>
      <c r="C8" s="136"/>
      <c r="D8" s="136"/>
      <c r="E8" s="181"/>
      <c r="F8" s="182"/>
      <c r="G8" s="136"/>
      <c r="H8" s="177"/>
      <c r="I8" s="177"/>
      <c r="J8" s="38"/>
      <c r="K8" s="21"/>
    </row>
    <row r="9" spans="1:21" ht="14.5" customHeight="1" x14ac:dyDescent="0.35">
      <c r="A9" s="179"/>
      <c r="B9" s="177"/>
      <c r="C9" s="136"/>
      <c r="D9" s="136"/>
      <c r="E9" s="181"/>
      <c r="F9" s="182"/>
      <c r="G9" s="136"/>
      <c r="H9" s="177"/>
      <c r="I9" s="177"/>
      <c r="J9" s="38"/>
      <c r="K9" s="21"/>
    </row>
    <row r="10" spans="1:21" ht="14.5" customHeight="1" x14ac:dyDescent="0.35">
      <c r="A10" s="179"/>
      <c r="B10" s="177"/>
      <c r="C10" s="144" t="s">
        <v>219</v>
      </c>
      <c r="D10" s="144"/>
      <c r="E10" s="145" t="str">
        <f>'Fiche Générale'!B9</f>
        <v>Intelligence Artificielle</v>
      </c>
      <c r="F10" s="146"/>
      <c r="G10" s="146"/>
      <c r="H10" s="146"/>
      <c r="I10" s="147"/>
      <c r="J10" s="39"/>
      <c r="K10" s="21"/>
    </row>
    <row r="11" spans="1:21" ht="14.5" customHeight="1" x14ac:dyDescent="0.35">
      <c r="A11" s="180"/>
      <c r="B11" s="177"/>
      <c r="C11" s="144"/>
      <c r="D11" s="144"/>
      <c r="E11" s="148"/>
      <c r="F11" s="149"/>
      <c r="G11" s="149"/>
      <c r="H11" s="149"/>
      <c r="I11" s="150"/>
      <c r="J11" s="39"/>
      <c r="K11" s="21"/>
    </row>
    <row r="12" spans="1:21" x14ac:dyDescent="0.35">
      <c r="C12" s="16"/>
      <c r="I12" s="35"/>
      <c r="J12" s="35"/>
      <c r="M12" s="131" t="s">
        <v>253</v>
      </c>
      <c r="N12" s="132"/>
      <c r="O12" s="132"/>
      <c r="P12" s="132"/>
      <c r="Q12" s="183"/>
      <c r="R12" s="131" t="s">
        <v>254</v>
      </c>
      <c r="S12" s="132"/>
      <c r="T12" s="132"/>
      <c r="U12" s="183"/>
    </row>
    <row r="13" spans="1:21" x14ac:dyDescent="0.35">
      <c r="A13" s="191" t="s">
        <v>220</v>
      </c>
      <c r="B13" s="128" t="str">
        <f>'S6 Maquette'!B13:B14</f>
        <v>3 ème Année de Licence</v>
      </c>
      <c r="C13" s="128"/>
      <c r="D13" s="191" t="s">
        <v>255</v>
      </c>
      <c r="E13" s="128" t="str">
        <f>'S6 Maquette'!E13:F14</f>
        <v>SLIAR3</v>
      </c>
      <c r="F13" s="128"/>
      <c r="G13" s="128"/>
      <c r="I13" s="35"/>
      <c r="J13" s="35"/>
      <c r="M13" s="133"/>
      <c r="N13" s="134"/>
      <c r="O13" s="134"/>
      <c r="P13" s="134"/>
      <c r="Q13" s="184"/>
      <c r="R13" s="133"/>
      <c r="S13" s="134"/>
      <c r="T13" s="134"/>
      <c r="U13" s="184"/>
    </row>
    <row r="14" spans="1:21" x14ac:dyDescent="0.35">
      <c r="A14" s="192"/>
      <c r="B14" s="128"/>
      <c r="C14" s="128"/>
      <c r="D14" s="192"/>
      <c r="E14" s="128"/>
      <c r="F14" s="128"/>
      <c r="G14" s="128"/>
      <c r="I14" s="35"/>
      <c r="J14" s="35"/>
      <c r="M14" s="127" t="s">
        <v>256</v>
      </c>
      <c r="N14" s="131" t="s">
        <v>257</v>
      </c>
      <c r="O14" s="183"/>
      <c r="P14" s="185" t="s">
        <v>327</v>
      </c>
      <c r="Q14" s="183"/>
      <c r="R14" s="135"/>
      <c r="S14" s="195"/>
      <c r="T14" s="198"/>
      <c r="U14" s="191"/>
    </row>
    <row r="15" spans="1:21" x14ac:dyDescent="0.35">
      <c r="A15" s="191" t="s">
        <v>258</v>
      </c>
      <c r="B15" s="200" t="str">
        <f>'S6 Maquette'!B15:B16</f>
        <v>Semestre 6</v>
      </c>
      <c r="C15" s="125"/>
      <c r="D15" s="191" t="s">
        <v>259</v>
      </c>
      <c r="E15" s="128" t="str">
        <f>'S6 Maquette'!E15:F16</f>
        <v>SLS06IA</v>
      </c>
      <c r="F15" s="128"/>
      <c r="G15" s="128"/>
      <c r="I15" s="35"/>
      <c r="J15" s="35"/>
      <c r="M15" s="127"/>
      <c r="N15" s="193"/>
      <c r="O15" s="194"/>
      <c r="P15" s="193"/>
      <c r="Q15" s="194"/>
      <c r="R15" s="135"/>
      <c r="S15" s="196"/>
      <c r="T15" s="198"/>
      <c r="U15" s="199"/>
    </row>
    <row r="16" spans="1:21" x14ac:dyDescent="0.35">
      <c r="A16" s="192"/>
      <c r="B16" s="201"/>
      <c r="C16" s="126"/>
      <c r="D16" s="192"/>
      <c r="E16" s="128"/>
      <c r="F16" s="128"/>
      <c r="G16" s="128"/>
      <c r="I16" s="35"/>
      <c r="J16" s="35"/>
      <c r="M16" s="127"/>
      <c r="N16" s="193"/>
      <c r="O16" s="194"/>
      <c r="P16" s="193"/>
      <c r="Q16" s="194"/>
      <c r="R16" s="135"/>
      <c r="S16" s="196"/>
      <c r="T16" s="198"/>
      <c r="U16" s="199"/>
    </row>
    <row r="17" spans="1:22" x14ac:dyDescent="0.35">
      <c r="L17" s="17"/>
      <c r="M17" s="127"/>
      <c r="N17" s="133"/>
      <c r="O17" s="184"/>
      <c r="P17" s="133"/>
      <c r="Q17" s="184"/>
      <c r="R17" s="135"/>
      <c r="S17" s="197"/>
      <c r="T17" s="198"/>
      <c r="U17" s="192"/>
    </row>
    <row r="18" spans="1:22" ht="59.5" customHeight="1" x14ac:dyDescent="0.35">
      <c r="A18" s="3" t="s">
        <v>260</v>
      </c>
      <c r="B18" s="36" t="s">
        <v>261</v>
      </c>
      <c r="C18" s="3" t="s">
        <v>5</v>
      </c>
      <c r="D18" s="3" t="s">
        <v>262</v>
      </c>
      <c r="E18" s="3" t="s">
        <v>263</v>
      </c>
      <c r="F18" s="3" t="s">
        <v>264</v>
      </c>
      <c r="G18" s="3" t="s">
        <v>265</v>
      </c>
      <c r="H18" s="3" t="s">
        <v>266</v>
      </c>
      <c r="I18" s="3" t="s">
        <v>267</v>
      </c>
      <c r="J18" s="3" t="s">
        <v>268</v>
      </c>
      <c r="K18" s="3" t="s">
        <v>269</v>
      </c>
      <c r="L18" s="3" t="s">
        <v>270</v>
      </c>
      <c r="M18" s="3" t="s">
        <v>271</v>
      </c>
      <c r="N18" s="3" t="s">
        <v>261</v>
      </c>
      <c r="O18" s="3" t="s">
        <v>272</v>
      </c>
      <c r="P18" s="3" t="s">
        <v>261</v>
      </c>
      <c r="Q18" s="3" t="s">
        <v>274</v>
      </c>
      <c r="R18" s="3" t="s">
        <v>275</v>
      </c>
      <c r="S18" s="3" t="s">
        <v>261</v>
      </c>
      <c r="T18" s="3" t="s">
        <v>272</v>
      </c>
      <c r="U18" s="4" t="s">
        <v>276</v>
      </c>
      <c r="V18" s="4" t="s">
        <v>277</v>
      </c>
    </row>
    <row r="19" spans="1:22" s="82" customFormat="1" ht="30.75" customHeight="1" x14ac:dyDescent="0.35">
      <c r="A19" s="107" t="str">
        <f>'S6 Maquette'!B19</f>
        <v>UE Competences transversales 6</v>
      </c>
      <c r="B19" s="108" t="str">
        <f>'S6 Maquette'!C19</f>
        <v>UE</v>
      </c>
      <c r="C19" s="109">
        <f>'S6 Maquette'!F19</f>
        <v>0</v>
      </c>
      <c r="D19" s="110"/>
      <c r="E19" s="110"/>
      <c r="F19" s="110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2"/>
    </row>
    <row r="20" spans="1:22" ht="30.75" customHeight="1" x14ac:dyDescent="0.35">
      <c r="A20" s="53" t="str">
        <f>'S6 Maquette'!B20</f>
        <v>Competences numeriques 3</v>
      </c>
      <c r="B20" s="54" t="str">
        <f>'S6 Maquette'!C20</f>
        <v>ECUE</v>
      </c>
      <c r="C20" s="59">
        <f>'S6 Maquette'!F20</f>
        <v>0</v>
      </c>
      <c r="D20" s="60"/>
      <c r="E20" s="60"/>
      <c r="F20" s="60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9"/>
    </row>
    <row r="21" spans="1:22" ht="30.75" customHeight="1" x14ac:dyDescent="0.35">
      <c r="A21" s="53" t="str">
        <f>'S6 Maquette'!B21</f>
        <v xml:space="preserve">Competences informationnelles 3 </v>
      </c>
      <c r="B21" s="54" t="str">
        <f>'S6 Maquette'!C21</f>
        <v>ECUE</v>
      </c>
      <c r="C21" s="59">
        <f>'S6 Maquette'!F21</f>
        <v>0</v>
      </c>
      <c r="D21" s="60"/>
      <c r="E21" s="60"/>
      <c r="F21" s="60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9"/>
    </row>
    <row r="22" spans="1:22" ht="30.75" customHeight="1" x14ac:dyDescent="0.35">
      <c r="A22" s="53" t="str">
        <f>'S6 Maquette'!B22</f>
        <v>Anglais 6</v>
      </c>
      <c r="B22" s="54" t="str">
        <f>'S6 Maquette'!C22</f>
        <v>ECUE</v>
      </c>
      <c r="C22" s="59">
        <f>'S6 Maquette'!F22</f>
        <v>0</v>
      </c>
      <c r="D22" s="60"/>
      <c r="E22" s="60"/>
      <c r="F22" s="60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9"/>
    </row>
    <row r="23" spans="1:22" s="82" customFormat="1" ht="30.75" customHeight="1" x14ac:dyDescent="0.35">
      <c r="A23" s="117" t="str">
        <f>'S6 Maquette'!B23</f>
        <v>IA et ses applications</v>
      </c>
      <c r="B23" s="118" t="str">
        <f>'S6 Maquette'!C23</f>
        <v>UE</v>
      </c>
      <c r="C23" s="104"/>
      <c r="D23" s="80">
        <v>6</v>
      </c>
      <c r="E23" s="80" t="s">
        <v>278</v>
      </c>
      <c r="F23" s="80" t="s">
        <v>278</v>
      </c>
      <c r="G23" s="105" t="s">
        <v>279</v>
      </c>
      <c r="H23" s="105" t="s">
        <v>278</v>
      </c>
      <c r="I23" s="105" t="s">
        <v>278</v>
      </c>
      <c r="J23" s="105">
        <v>7</v>
      </c>
      <c r="K23" s="105" t="s">
        <v>10</v>
      </c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6"/>
    </row>
    <row r="24" spans="1:22" ht="30.75" customHeight="1" x14ac:dyDescent="0.35">
      <c r="A24" s="70" t="str">
        <f>'S6 Maquette'!B24</f>
        <v>IA et médecin IA Application 1</v>
      </c>
      <c r="B24" s="71" t="str">
        <f>'S6 Maquette'!C24</f>
        <v>ECUE</v>
      </c>
      <c r="C24" s="65"/>
      <c r="D24" s="64">
        <v>2</v>
      </c>
      <c r="E24" s="64" t="s">
        <v>278</v>
      </c>
      <c r="F24" s="64" t="s">
        <v>278</v>
      </c>
      <c r="G24" s="66" t="s">
        <v>279</v>
      </c>
      <c r="H24" s="66" t="s">
        <v>278</v>
      </c>
      <c r="I24" s="66" t="s">
        <v>278</v>
      </c>
      <c r="J24" s="66">
        <v>7</v>
      </c>
      <c r="K24" s="66" t="s">
        <v>10</v>
      </c>
      <c r="L24" s="66"/>
      <c r="M24" s="66">
        <v>2</v>
      </c>
      <c r="N24" s="66"/>
      <c r="O24" s="66"/>
      <c r="P24" s="66" t="s">
        <v>11</v>
      </c>
      <c r="Q24" s="66" t="s">
        <v>280</v>
      </c>
      <c r="R24" s="66" t="s">
        <v>20</v>
      </c>
      <c r="S24" s="66" t="s">
        <v>11</v>
      </c>
      <c r="T24" s="66" t="s">
        <v>280</v>
      </c>
      <c r="U24" s="66"/>
      <c r="V24" s="58" t="s">
        <v>281</v>
      </c>
    </row>
    <row r="25" spans="1:22" ht="30.75" customHeight="1" x14ac:dyDescent="0.35">
      <c r="A25" s="70" t="str">
        <f>'S6 Maquette'!B25</f>
        <v>IA et robotique IA Application 2</v>
      </c>
      <c r="B25" s="71" t="str">
        <f>'S6 Maquette'!C25</f>
        <v>ECUE</v>
      </c>
      <c r="C25" s="65"/>
      <c r="D25" s="64">
        <v>1</v>
      </c>
      <c r="E25" s="64" t="s">
        <v>278</v>
      </c>
      <c r="F25" s="64" t="s">
        <v>278</v>
      </c>
      <c r="G25" s="66" t="s">
        <v>279</v>
      </c>
      <c r="H25" s="66" t="s">
        <v>278</v>
      </c>
      <c r="I25" s="66" t="s">
        <v>278</v>
      </c>
      <c r="J25" s="66">
        <v>7</v>
      </c>
      <c r="K25" s="66" t="s">
        <v>10</v>
      </c>
      <c r="L25" s="66"/>
      <c r="M25" s="66">
        <v>2</v>
      </c>
      <c r="N25" s="66"/>
      <c r="O25" s="66"/>
      <c r="P25" s="66" t="s">
        <v>11</v>
      </c>
      <c r="Q25" s="66" t="s">
        <v>280</v>
      </c>
      <c r="R25" s="66" t="s">
        <v>20</v>
      </c>
      <c r="S25" s="66" t="s">
        <v>11</v>
      </c>
      <c r="T25" s="66" t="s">
        <v>280</v>
      </c>
      <c r="U25" s="66"/>
      <c r="V25" s="58" t="s">
        <v>281</v>
      </c>
    </row>
    <row r="26" spans="1:22" ht="30.75" customHeight="1" x14ac:dyDescent="0.35">
      <c r="A26" s="70" t="str">
        <f>'S6 Maquette'!B26</f>
        <v>IA et visualisation, objets connectés   IA Application 3</v>
      </c>
      <c r="B26" s="71" t="str">
        <f>'S6 Maquette'!C26</f>
        <v>ECUE</v>
      </c>
      <c r="C26" s="65"/>
      <c r="D26" s="64">
        <v>3</v>
      </c>
      <c r="E26" s="64" t="s">
        <v>278</v>
      </c>
      <c r="F26" s="64" t="s">
        <v>278</v>
      </c>
      <c r="G26" s="66" t="s">
        <v>279</v>
      </c>
      <c r="H26" s="66" t="s">
        <v>278</v>
      </c>
      <c r="I26" s="66" t="s">
        <v>278</v>
      </c>
      <c r="J26" s="66">
        <v>7</v>
      </c>
      <c r="K26" s="66" t="s">
        <v>10</v>
      </c>
      <c r="L26" s="66"/>
      <c r="M26" s="66">
        <v>2</v>
      </c>
      <c r="N26" s="66"/>
      <c r="O26" s="66"/>
      <c r="P26" s="66" t="s">
        <v>11</v>
      </c>
      <c r="Q26" s="66" t="s">
        <v>280</v>
      </c>
      <c r="R26" s="66" t="s">
        <v>20</v>
      </c>
      <c r="S26" s="66" t="s">
        <v>11</v>
      </c>
      <c r="T26" s="66" t="s">
        <v>280</v>
      </c>
      <c r="U26" s="66"/>
      <c r="V26" s="58" t="s">
        <v>281</v>
      </c>
    </row>
    <row r="27" spans="1:22" s="82" customFormat="1" ht="30.75" customHeight="1" x14ac:dyDescent="0.35">
      <c r="A27" s="120" t="str">
        <f>'S6 Maquette'!B27</f>
        <v>Informatique fondamentale</v>
      </c>
      <c r="B27" s="119" t="str">
        <f>'S6 Maquette'!C27</f>
        <v>UE</v>
      </c>
      <c r="C27" s="104"/>
      <c r="D27" s="80">
        <v>6</v>
      </c>
      <c r="E27" s="80" t="s">
        <v>278</v>
      </c>
      <c r="F27" s="80" t="s">
        <v>278</v>
      </c>
      <c r="G27" s="105" t="s">
        <v>279</v>
      </c>
      <c r="H27" s="105" t="s">
        <v>278</v>
      </c>
      <c r="I27" s="105" t="s">
        <v>278</v>
      </c>
      <c r="J27" s="105">
        <v>7</v>
      </c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116"/>
    </row>
    <row r="28" spans="1:22" ht="30.75" customHeight="1" x14ac:dyDescent="0.35">
      <c r="A28" s="121" t="str">
        <f>'S6 Maquette'!B28</f>
        <v>Algorithmique</v>
      </c>
      <c r="B28" s="72" t="str">
        <f>'S6 Maquette'!C28</f>
        <v>ECUE</v>
      </c>
      <c r="C28" s="65"/>
      <c r="D28" s="64">
        <v>3</v>
      </c>
      <c r="E28" s="64" t="s">
        <v>278</v>
      </c>
      <c r="F28" s="64" t="s">
        <v>278</v>
      </c>
      <c r="G28" s="66" t="s">
        <v>279</v>
      </c>
      <c r="H28" s="66" t="s">
        <v>278</v>
      </c>
      <c r="I28" s="66" t="s">
        <v>278</v>
      </c>
      <c r="J28" s="66">
        <v>7</v>
      </c>
      <c r="K28" s="66" t="s">
        <v>10</v>
      </c>
      <c r="L28" s="66"/>
      <c r="M28" s="66">
        <v>2</v>
      </c>
      <c r="N28" s="66"/>
      <c r="O28" s="66"/>
      <c r="P28" s="66" t="s">
        <v>11</v>
      </c>
      <c r="Q28" s="66" t="s">
        <v>280</v>
      </c>
      <c r="R28" s="66" t="s">
        <v>20</v>
      </c>
      <c r="S28" s="66" t="s">
        <v>11</v>
      </c>
      <c r="T28" s="66" t="s">
        <v>280</v>
      </c>
      <c r="U28" s="66"/>
      <c r="V28" s="58" t="s">
        <v>281</v>
      </c>
    </row>
    <row r="29" spans="1:22" ht="30.75" customHeight="1" x14ac:dyDescent="0.35">
      <c r="A29" s="121" t="str">
        <f>'S6 Maquette'!B29</f>
        <v>Langages et compilation</v>
      </c>
      <c r="B29" s="72" t="str">
        <f>'S6 Maquette'!C29</f>
        <v>ECUE</v>
      </c>
      <c r="C29" s="65"/>
      <c r="D29" s="64">
        <v>3</v>
      </c>
      <c r="E29" s="64" t="s">
        <v>278</v>
      </c>
      <c r="F29" s="64" t="s">
        <v>278</v>
      </c>
      <c r="G29" s="66" t="s">
        <v>279</v>
      </c>
      <c r="H29" s="66" t="s">
        <v>278</v>
      </c>
      <c r="I29" s="66" t="s">
        <v>278</v>
      </c>
      <c r="J29" s="66">
        <v>7</v>
      </c>
      <c r="K29" s="66" t="s">
        <v>10</v>
      </c>
      <c r="L29" s="66"/>
      <c r="M29" s="66">
        <v>2</v>
      </c>
      <c r="N29" s="66"/>
      <c r="O29" s="66"/>
      <c r="P29" s="66" t="s">
        <v>11</v>
      </c>
      <c r="Q29" s="66" t="s">
        <v>280</v>
      </c>
      <c r="R29" s="66" t="s">
        <v>20</v>
      </c>
      <c r="S29" s="66" t="s">
        <v>11</v>
      </c>
      <c r="T29" s="66" t="s">
        <v>280</v>
      </c>
      <c r="U29" s="66"/>
      <c r="V29" s="58" t="s">
        <v>281</v>
      </c>
    </row>
    <row r="30" spans="1:22" s="82" customFormat="1" ht="30.75" customHeight="1" x14ac:dyDescent="0.35">
      <c r="A30" s="120" t="str">
        <f>'S6 Maquette'!B30</f>
        <v>Planification et optimisation</v>
      </c>
      <c r="B30" s="119" t="str">
        <f>'S6 Maquette'!C30</f>
        <v>UE</v>
      </c>
      <c r="C30" s="104"/>
      <c r="D30" s="80">
        <v>6</v>
      </c>
      <c r="E30" s="80" t="s">
        <v>278</v>
      </c>
      <c r="F30" s="80" t="s">
        <v>278</v>
      </c>
      <c r="G30" s="105" t="s">
        <v>279</v>
      </c>
      <c r="H30" s="105" t="s">
        <v>278</v>
      </c>
      <c r="I30" s="105" t="s">
        <v>278</v>
      </c>
      <c r="J30" s="105">
        <v>7</v>
      </c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116"/>
    </row>
    <row r="31" spans="1:22" ht="30.75" customHeight="1" x14ac:dyDescent="0.35">
      <c r="A31" s="99" t="str">
        <f>'S6 Maquette'!B31</f>
        <v>Algorithmes bio-inspirés</v>
      </c>
      <c r="B31" s="43" t="str">
        <f>'S6 Maquette'!C31</f>
        <v>ECUE</v>
      </c>
      <c r="C31" s="65"/>
      <c r="D31" s="64">
        <v>2</v>
      </c>
      <c r="E31" s="64" t="s">
        <v>278</v>
      </c>
      <c r="F31" s="64" t="s">
        <v>278</v>
      </c>
      <c r="G31" s="66" t="s">
        <v>279</v>
      </c>
      <c r="H31" s="66" t="s">
        <v>278</v>
      </c>
      <c r="I31" s="66" t="s">
        <v>278</v>
      </c>
      <c r="J31" s="66">
        <v>7</v>
      </c>
      <c r="K31" s="66" t="s">
        <v>10</v>
      </c>
      <c r="L31" s="66"/>
      <c r="M31" s="66">
        <v>2</v>
      </c>
      <c r="N31" s="66"/>
      <c r="O31" s="66"/>
      <c r="P31" s="66" t="s">
        <v>11</v>
      </c>
      <c r="Q31" s="66" t="s">
        <v>280</v>
      </c>
      <c r="R31" s="66" t="s">
        <v>20</v>
      </c>
      <c r="S31" s="66" t="s">
        <v>11</v>
      </c>
      <c r="T31" s="66" t="s">
        <v>280</v>
      </c>
      <c r="U31" s="66"/>
      <c r="V31" s="58" t="s">
        <v>281</v>
      </c>
    </row>
    <row r="32" spans="1:22" ht="30.75" customHeight="1" x14ac:dyDescent="0.35">
      <c r="A32" s="99" t="str">
        <f>'S6 Maquette'!B32</f>
        <v>Planification</v>
      </c>
      <c r="B32" s="43" t="str">
        <f>'S6 Maquette'!C32</f>
        <v>ECUE</v>
      </c>
      <c r="C32" s="65"/>
      <c r="D32" s="64">
        <v>2</v>
      </c>
      <c r="E32" s="64" t="s">
        <v>278</v>
      </c>
      <c r="F32" s="64" t="s">
        <v>278</v>
      </c>
      <c r="G32" s="66" t="s">
        <v>279</v>
      </c>
      <c r="H32" s="66" t="s">
        <v>278</v>
      </c>
      <c r="I32" s="66" t="s">
        <v>278</v>
      </c>
      <c r="J32" s="66">
        <v>7</v>
      </c>
      <c r="K32" s="66" t="s">
        <v>10</v>
      </c>
      <c r="L32" s="66"/>
      <c r="M32" s="66">
        <v>2</v>
      </c>
      <c r="N32" s="66"/>
      <c r="O32" s="66"/>
      <c r="P32" s="66" t="s">
        <v>11</v>
      </c>
      <c r="Q32" s="66" t="s">
        <v>280</v>
      </c>
      <c r="R32" s="66" t="s">
        <v>20</v>
      </c>
      <c r="S32" s="66" t="s">
        <v>11</v>
      </c>
      <c r="T32" s="66" t="s">
        <v>280</v>
      </c>
      <c r="U32" s="66"/>
      <c r="V32" s="58" t="s">
        <v>281</v>
      </c>
    </row>
    <row r="33" spans="1:22" ht="30.75" customHeight="1" x14ac:dyDescent="0.35">
      <c r="A33" s="122" t="str">
        <f>'S6 Maquette'!B33</f>
        <v>Recherche heuristique   Ingénierie et Industrialisation de L'IA, MLOps</v>
      </c>
      <c r="B33" s="43" t="str">
        <f>'S6 Maquette'!C33</f>
        <v>ECUE</v>
      </c>
      <c r="C33" s="65"/>
      <c r="D33" s="64">
        <v>2</v>
      </c>
      <c r="E33" s="64" t="s">
        <v>278</v>
      </c>
      <c r="F33" s="64" t="s">
        <v>278</v>
      </c>
      <c r="G33" s="66" t="s">
        <v>279</v>
      </c>
      <c r="H33" s="66" t="s">
        <v>278</v>
      </c>
      <c r="I33" s="66" t="s">
        <v>278</v>
      </c>
      <c r="J33" s="66">
        <v>7</v>
      </c>
      <c r="K33" s="66" t="s">
        <v>10</v>
      </c>
      <c r="L33" s="66"/>
      <c r="M33" s="66">
        <v>2</v>
      </c>
      <c r="N33" s="66"/>
      <c r="O33" s="66"/>
      <c r="P33" s="66" t="s">
        <v>11</v>
      </c>
      <c r="Q33" s="66" t="s">
        <v>280</v>
      </c>
      <c r="R33" s="66" t="s">
        <v>20</v>
      </c>
      <c r="S33" s="66" t="s">
        <v>11</v>
      </c>
      <c r="T33" s="66" t="s">
        <v>280</v>
      </c>
      <c r="U33" s="66"/>
      <c r="V33" s="58" t="s">
        <v>281</v>
      </c>
    </row>
    <row r="34" spans="1:22" s="82" customFormat="1" ht="30.75" customHeight="1" x14ac:dyDescent="0.35">
      <c r="A34" s="123" t="str">
        <f>'S6 Maquette'!B34</f>
        <v>Représentation des connaissances, raisonnement et langage</v>
      </c>
      <c r="B34" s="119" t="str">
        <f>'S6 Maquette'!C34</f>
        <v>UE</v>
      </c>
      <c r="C34" s="104"/>
      <c r="D34" s="80">
        <v>6</v>
      </c>
      <c r="E34" s="80" t="s">
        <v>278</v>
      </c>
      <c r="F34" s="80" t="s">
        <v>278</v>
      </c>
      <c r="G34" s="105" t="s">
        <v>279</v>
      </c>
      <c r="H34" s="105" t="s">
        <v>278</v>
      </c>
      <c r="I34" s="105" t="s">
        <v>278</v>
      </c>
      <c r="J34" s="105">
        <v>7</v>
      </c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116"/>
    </row>
    <row r="35" spans="1:22" ht="30.75" customHeight="1" x14ac:dyDescent="0.35">
      <c r="A35" s="99" t="str">
        <f>'S6 Maquette'!B35</f>
        <v>Agents intelligents</v>
      </c>
      <c r="B35" s="43" t="str">
        <f>'S6 Maquette'!C35</f>
        <v>ECUE</v>
      </c>
      <c r="C35" s="65"/>
      <c r="D35" s="64" t="s">
        <v>326</v>
      </c>
      <c r="E35" s="64" t="s">
        <v>278</v>
      </c>
      <c r="F35" s="64" t="s">
        <v>278</v>
      </c>
      <c r="G35" s="66" t="s">
        <v>279</v>
      </c>
      <c r="H35" s="66" t="s">
        <v>278</v>
      </c>
      <c r="I35" s="66" t="s">
        <v>278</v>
      </c>
      <c r="J35" s="66">
        <v>7</v>
      </c>
      <c r="K35" s="66" t="s">
        <v>10</v>
      </c>
      <c r="L35" s="66"/>
      <c r="M35" s="66">
        <v>2</v>
      </c>
      <c r="N35" s="66"/>
      <c r="O35" s="66"/>
      <c r="P35" s="66" t="s">
        <v>11</v>
      </c>
      <c r="Q35" s="66" t="s">
        <v>280</v>
      </c>
      <c r="R35" s="66" t="s">
        <v>20</v>
      </c>
      <c r="S35" s="66" t="s">
        <v>11</v>
      </c>
      <c r="T35" s="66" t="s">
        <v>280</v>
      </c>
      <c r="U35" s="66"/>
      <c r="V35" s="58" t="s">
        <v>281</v>
      </c>
    </row>
    <row r="36" spans="1:22" ht="30.75" customHeight="1" x14ac:dyDescent="0.35">
      <c r="A36" s="99" t="str">
        <f>'S6 Maquette'!B36</f>
        <v>Introduction à l'argumentation</v>
      </c>
      <c r="B36" s="43" t="str">
        <f>'S6 Maquette'!C36</f>
        <v>ECUE</v>
      </c>
      <c r="C36" s="65"/>
      <c r="D36" s="64">
        <v>1</v>
      </c>
      <c r="E36" s="64" t="s">
        <v>278</v>
      </c>
      <c r="F36" s="64" t="s">
        <v>278</v>
      </c>
      <c r="G36" s="66" t="s">
        <v>279</v>
      </c>
      <c r="H36" s="66" t="s">
        <v>278</v>
      </c>
      <c r="I36" s="66" t="s">
        <v>278</v>
      </c>
      <c r="J36" s="66">
        <v>7</v>
      </c>
      <c r="K36" s="66" t="s">
        <v>10</v>
      </c>
      <c r="L36" s="66"/>
      <c r="M36" s="66">
        <v>2</v>
      </c>
      <c r="N36" s="66"/>
      <c r="O36" s="66"/>
      <c r="P36" s="66" t="s">
        <v>11</v>
      </c>
      <c r="Q36" s="66" t="s">
        <v>280</v>
      </c>
      <c r="R36" s="66" t="s">
        <v>20</v>
      </c>
      <c r="S36" s="66" t="s">
        <v>11</v>
      </c>
      <c r="T36" s="66" t="s">
        <v>280</v>
      </c>
      <c r="U36" s="66"/>
      <c r="V36" s="58" t="s">
        <v>281</v>
      </c>
    </row>
    <row r="37" spans="1:22" ht="30.75" customHeight="1" x14ac:dyDescent="0.35">
      <c r="A37" s="99" t="str">
        <f>'S6 Maquette'!B37</f>
        <v>Traitement du langage naturel</v>
      </c>
      <c r="B37" s="43" t="str">
        <f>'S6 Maquette'!C37</f>
        <v>ECUE</v>
      </c>
      <c r="C37" s="65"/>
      <c r="D37" s="64" t="s">
        <v>326</v>
      </c>
      <c r="E37" s="64" t="s">
        <v>278</v>
      </c>
      <c r="F37" s="64" t="s">
        <v>278</v>
      </c>
      <c r="G37" s="66" t="s">
        <v>279</v>
      </c>
      <c r="H37" s="66" t="s">
        <v>278</v>
      </c>
      <c r="I37" s="66" t="s">
        <v>278</v>
      </c>
      <c r="J37" s="66">
        <v>7</v>
      </c>
      <c r="K37" s="66" t="s">
        <v>10</v>
      </c>
      <c r="L37" s="66"/>
      <c r="M37" s="66">
        <v>2</v>
      </c>
      <c r="N37" s="66"/>
      <c r="O37" s="66"/>
      <c r="P37" s="66" t="s">
        <v>11</v>
      </c>
      <c r="Q37" s="66" t="s">
        <v>280</v>
      </c>
      <c r="R37" s="66" t="s">
        <v>20</v>
      </c>
      <c r="S37" s="66" t="s">
        <v>11</v>
      </c>
      <c r="T37" s="66" t="s">
        <v>280</v>
      </c>
      <c r="U37" s="66"/>
      <c r="V37" s="58" t="s">
        <v>281</v>
      </c>
    </row>
    <row r="38" spans="1:22" ht="30.75" customHeight="1" x14ac:dyDescent="0.35">
      <c r="A38" s="43" t="str">
        <f>'S6 Maquette'!B38</f>
        <v>UE Stage</v>
      </c>
      <c r="B38" s="43" t="str">
        <f>'S6 Maquette'!C38</f>
        <v>UE</v>
      </c>
      <c r="C38" s="42" t="str">
        <f>'S6 Maquette'!F38</f>
        <v>Création</v>
      </c>
      <c r="D38" s="7"/>
      <c r="E38" s="7"/>
      <c r="F38" s="7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5"/>
    </row>
    <row r="39" spans="1:22" ht="30.75" customHeight="1" x14ac:dyDescent="0.35">
      <c r="A39" s="43">
        <f>'S6 Maquette'!B39</f>
        <v>0</v>
      </c>
      <c r="B39" s="43">
        <f>'S6 Maquette'!C39</f>
        <v>0</v>
      </c>
      <c r="C39" s="42">
        <f>'S6 Maquette'!F39</f>
        <v>0</v>
      </c>
      <c r="D39" s="7"/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5"/>
    </row>
    <row r="40" spans="1:22" ht="30.75" customHeight="1" x14ac:dyDescent="0.35">
      <c r="A40" s="43">
        <f>'S6 Maquette'!B40</f>
        <v>0</v>
      </c>
      <c r="B40" s="43"/>
      <c r="C40" s="42">
        <f>'S6 Maquette'!F40</f>
        <v>0</v>
      </c>
      <c r="D40" s="7"/>
      <c r="E40" s="7"/>
      <c r="F40" s="7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5"/>
    </row>
    <row r="41" spans="1:22" ht="30.75" customHeight="1" x14ac:dyDescent="0.35">
      <c r="A41" s="43">
        <f>'S6 Maquette'!B41</f>
        <v>0</v>
      </c>
      <c r="B41" s="43">
        <f>'S6 Maquette'!C41</f>
        <v>0</v>
      </c>
      <c r="C41" s="42">
        <f>'S6 Maquette'!F41</f>
        <v>0</v>
      </c>
      <c r="D41" s="7"/>
      <c r="E41" s="7"/>
      <c r="F41" s="7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5"/>
    </row>
    <row r="42" spans="1:22" ht="30.75" customHeight="1" x14ac:dyDescent="0.35">
      <c r="A42" s="43">
        <f>'S6 Maquette'!B42</f>
        <v>0</v>
      </c>
      <c r="B42" s="43">
        <f>'S6 Maquette'!C42</f>
        <v>0</v>
      </c>
      <c r="C42" s="42">
        <f>'S6 Maquette'!F42</f>
        <v>0</v>
      </c>
      <c r="D42" s="7"/>
      <c r="E42" s="7"/>
      <c r="F42" s="7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5"/>
    </row>
    <row r="43" spans="1:22" ht="30.75" customHeight="1" x14ac:dyDescent="0.35">
      <c r="A43" s="43">
        <f>'S6 Maquette'!B43</f>
        <v>0</v>
      </c>
      <c r="B43" s="43">
        <f>'S6 Maquette'!C43</f>
        <v>0</v>
      </c>
      <c r="C43" s="42">
        <f>'S6 Maquette'!F43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5"/>
    </row>
    <row r="44" spans="1:22" ht="30.75" customHeight="1" x14ac:dyDescent="0.35">
      <c r="A44" s="43">
        <f>'S6 Maquette'!B44</f>
        <v>0</v>
      </c>
      <c r="B44" s="43">
        <f>'S6 Maquette'!C44</f>
        <v>0</v>
      </c>
      <c r="C44" s="42">
        <f>'S6 Maquette'!F44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5"/>
    </row>
    <row r="45" spans="1:22" ht="30.75" customHeight="1" x14ac:dyDescent="0.35">
      <c r="A45" s="43">
        <f>'S6 Maquette'!B45</f>
        <v>0</v>
      </c>
      <c r="B45" s="43">
        <f>'S6 Maquette'!C45</f>
        <v>0</v>
      </c>
      <c r="C45" s="42">
        <f>'S6 Maquette'!F45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5"/>
    </row>
    <row r="46" spans="1:22" ht="30.75" customHeight="1" x14ac:dyDescent="0.35">
      <c r="A46" s="43">
        <f>'S6 Maquette'!B46</f>
        <v>0</v>
      </c>
      <c r="B46" s="43">
        <f>'S6 Maquette'!C46</f>
        <v>0</v>
      </c>
      <c r="C46" s="42">
        <f>'S6 Maquette'!F46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5"/>
    </row>
    <row r="47" spans="1:22" ht="30.75" customHeight="1" x14ac:dyDescent="0.35">
      <c r="A47" s="43">
        <f>'S6 Maquette'!B47</f>
        <v>0</v>
      </c>
      <c r="B47" s="43">
        <f>'S6 Maquette'!C47</f>
        <v>0</v>
      </c>
      <c r="C47" s="42">
        <f>'S6 Maquette'!F47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5"/>
    </row>
    <row r="48" spans="1:22" ht="30.75" customHeight="1" x14ac:dyDescent="0.35">
      <c r="A48" s="43">
        <f>'S6 Maquette'!B48</f>
        <v>0</v>
      </c>
      <c r="B48" s="43">
        <f>'S6 Maquette'!C48</f>
        <v>0</v>
      </c>
      <c r="C48" s="42">
        <f>'S6 Maquette'!F48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5"/>
    </row>
    <row r="49" spans="1:22" ht="30.75" customHeight="1" x14ac:dyDescent="0.35">
      <c r="A49" s="43">
        <f>'S6 Maquette'!B49</f>
        <v>0</v>
      </c>
      <c r="B49" s="43">
        <f>'S6 Maquette'!C49</f>
        <v>0</v>
      </c>
      <c r="C49" s="42">
        <f>'S6 Maquette'!F49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5"/>
    </row>
    <row r="50" spans="1:22" ht="30.75" customHeight="1" x14ac:dyDescent="0.35">
      <c r="A50" s="43">
        <f>'S6 Maquette'!B50</f>
        <v>0</v>
      </c>
      <c r="B50" s="43">
        <f>'S6 Maquette'!C50</f>
        <v>0</v>
      </c>
      <c r="C50" s="42">
        <f>'S6 Maquette'!F50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5"/>
    </row>
    <row r="51" spans="1:22" ht="30.75" customHeight="1" x14ac:dyDescent="0.35">
      <c r="A51" s="43">
        <f>'S6 Maquette'!B51</f>
        <v>0</v>
      </c>
      <c r="B51" s="43">
        <f>'S6 Maquette'!C51</f>
        <v>0</v>
      </c>
      <c r="C51" s="42">
        <f>'S6 Maquette'!F51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5"/>
    </row>
    <row r="52" spans="1:22" ht="30.75" customHeight="1" x14ac:dyDescent="0.35">
      <c r="A52" s="43">
        <f>'S6 Maquette'!B52</f>
        <v>0</v>
      </c>
      <c r="B52" s="43">
        <f>'S6 Maquette'!C52</f>
        <v>0</v>
      </c>
      <c r="C52" s="42">
        <f>'S6 Maquette'!F52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5"/>
    </row>
    <row r="53" spans="1:22" ht="30.75" customHeight="1" x14ac:dyDescent="0.35">
      <c r="A53" s="43">
        <f>'S6 Maquette'!B53</f>
        <v>0</v>
      </c>
      <c r="B53" s="43">
        <f>'S6 Maquette'!C53</f>
        <v>0</v>
      </c>
      <c r="C53" s="42">
        <f>'S6 Maquette'!F53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5"/>
    </row>
    <row r="54" spans="1:22" ht="30.75" customHeight="1" x14ac:dyDescent="0.35">
      <c r="A54" s="43">
        <f>'S6 Maquette'!B54</f>
        <v>0</v>
      </c>
      <c r="B54" s="43">
        <f>'S6 Maquette'!C54</f>
        <v>0</v>
      </c>
      <c r="C54" s="42">
        <f>'S6 Maquette'!F54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5"/>
    </row>
    <row r="55" spans="1:22" ht="30.75" customHeight="1" x14ac:dyDescent="0.35">
      <c r="A55" s="43">
        <f>'S6 Maquette'!B55</f>
        <v>0</v>
      </c>
      <c r="B55" s="43">
        <f>'S6 Maquette'!C55</f>
        <v>0</v>
      </c>
      <c r="C55" s="42">
        <f>'S6 Maquette'!F55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5"/>
    </row>
    <row r="56" spans="1:22" ht="30.75" customHeight="1" x14ac:dyDescent="0.35">
      <c r="A56" s="43">
        <f>'S6 Maquette'!B56</f>
        <v>0</v>
      </c>
      <c r="B56" s="43">
        <f>'S6 Maquette'!C56</f>
        <v>0</v>
      </c>
      <c r="C56" s="42">
        <f>'S6 Maquette'!F56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5"/>
    </row>
    <row r="57" spans="1:22" ht="30.75" customHeight="1" x14ac:dyDescent="0.35">
      <c r="A57" s="43">
        <f>'S6 Maquette'!B57</f>
        <v>0</v>
      </c>
      <c r="B57" s="43">
        <f>'S6 Maquette'!C57</f>
        <v>0</v>
      </c>
      <c r="C57" s="42">
        <f>'S6 Maquette'!F57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5"/>
    </row>
    <row r="58" spans="1:22" ht="30.75" customHeight="1" x14ac:dyDescent="0.35">
      <c r="A58" s="43">
        <f>'S6 Maquette'!B58</f>
        <v>0</v>
      </c>
      <c r="B58" s="43">
        <f>'S6 Maquette'!C58</f>
        <v>0</v>
      </c>
      <c r="C58" s="42">
        <f>'S6 Maquette'!F58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5"/>
    </row>
    <row r="59" spans="1:22" ht="30.75" customHeight="1" x14ac:dyDescent="0.35">
      <c r="A59" s="43">
        <f>'S6 Maquette'!B59</f>
        <v>0</v>
      </c>
      <c r="B59" s="43">
        <f>'S6 Maquette'!C59</f>
        <v>0</v>
      </c>
      <c r="C59" s="42">
        <f>'S6 Maquette'!F59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5"/>
    </row>
    <row r="60" spans="1:22" ht="30.75" customHeight="1" x14ac:dyDescent="0.35">
      <c r="A60" s="43">
        <f>'S6 Maquette'!B60</f>
        <v>0</v>
      </c>
      <c r="B60" s="43">
        <f>'S6 Maquette'!C60</f>
        <v>0</v>
      </c>
      <c r="C60" s="42">
        <f>'S6 Maquette'!F60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5"/>
    </row>
    <row r="61" spans="1:22" ht="30.75" customHeight="1" x14ac:dyDescent="0.35">
      <c r="A61" s="43">
        <f>'S6 Maquette'!B61</f>
        <v>0</v>
      </c>
      <c r="B61" s="43">
        <f>'S6 Maquette'!C61</f>
        <v>0</v>
      </c>
      <c r="C61" s="42">
        <f>'S6 Maquette'!F61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5"/>
    </row>
    <row r="62" spans="1:22" ht="30.75" customHeight="1" x14ac:dyDescent="0.35">
      <c r="A62" s="43">
        <f>'S6 Maquette'!B62</f>
        <v>0</v>
      </c>
      <c r="B62" s="43">
        <f>'S6 Maquette'!C62</f>
        <v>0</v>
      </c>
      <c r="C62" s="42">
        <f>'S6 Maquette'!F62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5"/>
    </row>
    <row r="63" spans="1:22" ht="30.75" customHeight="1" x14ac:dyDescent="0.35">
      <c r="A63" s="43">
        <f>'S6 Maquette'!B63</f>
        <v>0</v>
      </c>
      <c r="B63" s="43">
        <f>'S6 Maquette'!C63</f>
        <v>0</v>
      </c>
      <c r="C63" s="42">
        <f>'S6 Maquette'!F63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5"/>
    </row>
    <row r="64" spans="1:22" ht="30.75" customHeight="1" x14ac:dyDescent="0.35">
      <c r="A64" s="43">
        <f>'S6 Maquette'!B64</f>
        <v>0</v>
      </c>
      <c r="B64" s="43">
        <f>'S6 Maquette'!C64</f>
        <v>0</v>
      </c>
      <c r="C64" s="42">
        <f>'S6 Maquette'!F64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5"/>
    </row>
    <row r="65" spans="1:22" ht="30.75" customHeight="1" x14ac:dyDescent="0.35">
      <c r="A65" s="43">
        <f>'S6 Maquette'!B65</f>
        <v>0</v>
      </c>
      <c r="B65" s="43">
        <f>'S6 Maquette'!C65</f>
        <v>0</v>
      </c>
      <c r="C65" s="42">
        <f>'S6 Maquette'!F65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5"/>
    </row>
    <row r="66" spans="1:22" ht="30.75" customHeight="1" x14ac:dyDescent="0.35">
      <c r="A66" s="43">
        <f>'S6 Maquette'!B66</f>
        <v>0</v>
      </c>
      <c r="B66" s="43">
        <f>'S6 Maquette'!C66</f>
        <v>0</v>
      </c>
      <c r="C66" s="42">
        <f>'S6 Maquette'!F66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5"/>
    </row>
    <row r="67" spans="1:22" ht="30.75" customHeight="1" x14ac:dyDescent="0.35">
      <c r="A67" s="43">
        <f>'S6 Maquette'!B67</f>
        <v>0</v>
      </c>
      <c r="B67" s="43">
        <f>'S6 Maquette'!C67</f>
        <v>0</v>
      </c>
      <c r="C67" s="42">
        <f>'S6 Maquette'!F67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5"/>
    </row>
    <row r="68" spans="1:22" ht="30.75" customHeight="1" x14ac:dyDescent="0.35">
      <c r="A68" s="43">
        <f>'S6 Maquette'!B68</f>
        <v>0</v>
      </c>
      <c r="B68" s="43">
        <f>'S6 Maquette'!C68</f>
        <v>0</v>
      </c>
      <c r="C68" s="42">
        <f>'S6 Maquette'!F68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5"/>
    </row>
    <row r="69" spans="1:22" ht="30.75" customHeight="1" x14ac:dyDescent="0.35">
      <c r="A69" s="43">
        <f>'S6 Maquette'!B69</f>
        <v>0</v>
      </c>
      <c r="B69" s="43">
        <f>'S6 Maquette'!C69</f>
        <v>0</v>
      </c>
      <c r="C69" s="42">
        <f>'S6 Maquette'!F69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5"/>
    </row>
    <row r="70" spans="1:22" ht="30.75" customHeight="1" x14ac:dyDescent="0.35">
      <c r="A70" s="43">
        <f>'S6 Maquette'!B70</f>
        <v>0</v>
      </c>
      <c r="B70" s="43">
        <f>'S6 Maquette'!C70</f>
        <v>0</v>
      </c>
      <c r="C70" s="42">
        <f>'S6 Maquette'!F70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5"/>
    </row>
    <row r="71" spans="1:22" ht="30.75" customHeight="1" x14ac:dyDescent="0.35">
      <c r="A71" s="43">
        <f>'S6 Maquette'!B71</f>
        <v>0</v>
      </c>
      <c r="B71" s="43">
        <f>'S6 Maquette'!C71</f>
        <v>0</v>
      </c>
      <c r="C71" s="42">
        <f>'S6 Maquette'!F71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5"/>
    </row>
    <row r="72" spans="1:22" ht="30.75" customHeight="1" x14ac:dyDescent="0.35">
      <c r="A72" s="43">
        <f>'S6 Maquette'!B72</f>
        <v>0</v>
      </c>
      <c r="B72" s="43">
        <f>'S6 Maquette'!C72</f>
        <v>0</v>
      </c>
      <c r="C72" s="42">
        <f>'S6 Maquette'!F72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5"/>
    </row>
    <row r="73" spans="1:22" ht="30.75" customHeight="1" x14ac:dyDescent="0.35">
      <c r="A73" s="43">
        <f>'S6 Maquette'!B73</f>
        <v>0</v>
      </c>
      <c r="B73" s="43">
        <f>'S6 Maquette'!C73</f>
        <v>0</v>
      </c>
      <c r="C73" s="42">
        <f>'S6 Maquette'!F73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5"/>
    </row>
    <row r="74" spans="1:22" ht="30.75" customHeight="1" x14ac:dyDescent="0.35">
      <c r="A74" s="43">
        <f>'S6 Maquette'!B74</f>
        <v>0</v>
      </c>
      <c r="B74" s="43">
        <f>'S6 Maquette'!C74</f>
        <v>0</v>
      </c>
      <c r="C74" s="42">
        <f>'S6 Maquette'!F74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5"/>
    </row>
    <row r="75" spans="1:22" ht="30.75" customHeight="1" x14ac:dyDescent="0.35">
      <c r="A75" s="43">
        <f>'S6 Maquette'!B75</f>
        <v>0</v>
      </c>
      <c r="B75" s="43">
        <f>'S6 Maquette'!C75</f>
        <v>0</v>
      </c>
      <c r="C75" s="42">
        <f>'S6 Maquette'!F75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5"/>
    </row>
    <row r="76" spans="1:22" ht="30.75" customHeight="1" x14ac:dyDescent="0.35">
      <c r="A76" s="43">
        <f>'S6 Maquette'!B76</f>
        <v>0</v>
      </c>
      <c r="B76" s="43">
        <f>'S6 Maquette'!C76</f>
        <v>0</v>
      </c>
      <c r="C76" s="42">
        <f>'S6 Maquette'!F76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5"/>
    </row>
    <row r="77" spans="1:22" ht="30.75" customHeight="1" x14ac:dyDescent="0.35">
      <c r="A77" s="43">
        <f>'S6 Maquette'!B77</f>
        <v>0</v>
      </c>
      <c r="B77" s="43">
        <f>'S6 Maquette'!C77</f>
        <v>0</v>
      </c>
      <c r="C77" s="42">
        <f>'S6 Maquette'!F77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5"/>
    </row>
    <row r="78" spans="1:22" ht="30.75" customHeight="1" x14ac:dyDescent="0.35">
      <c r="A78" s="43">
        <f>'S6 Maquette'!B78</f>
        <v>0</v>
      </c>
      <c r="B78" s="43">
        <f>'S6 Maquette'!C78</f>
        <v>0</v>
      </c>
      <c r="C78" s="42">
        <f>'S6 Maquette'!F78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5"/>
    </row>
    <row r="79" spans="1:22" ht="30.75" customHeight="1" x14ac:dyDescent="0.35">
      <c r="A79" s="43">
        <f>'S6 Maquette'!B79</f>
        <v>0</v>
      </c>
      <c r="B79" s="43">
        <f>'S6 Maquette'!C79</f>
        <v>0</v>
      </c>
      <c r="C79" s="42">
        <f>'S6 Maquette'!F79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5"/>
    </row>
    <row r="80" spans="1:22" ht="30.75" customHeight="1" x14ac:dyDescent="0.35">
      <c r="A80" s="43">
        <f>'S6 Maquette'!B80</f>
        <v>0</v>
      </c>
      <c r="B80" s="43">
        <f>'S6 Maquette'!C80</f>
        <v>0</v>
      </c>
      <c r="C80" s="42">
        <f>'S6 Maquette'!F80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5"/>
    </row>
    <row r="81" spans="1:22" ht="30.75" customHeight="1" x14ac:dyDescent="0.35">
      <c r="A81" s="43">
        <f>'S6 Maquette'!B81</f>
        <v>0</v>
      </c>
      <c r="B81" s="43">
        <f>'S6 Maquette'!C81</f>
        <v>0</v>
      </c>
      <c r="C81" s="42">
        <f>'S6 Maquette'!F81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5"/>
    </row>
    <row r="82" spans="1:22" ht="30.75" customHeight="1" x14ac:dyDescent="0.35">
      <c r="A82" s="43">
        <f>'S6 Maquette'!B82</f>
        <v>0</v>
      </c>
      <c r="B82" s="43">
        <f>'S6 Maquette'!C82</f>
        <v>0</v>
      </c>
      <c r="C82" s="42">
        <f>'S6 Maquette'!F82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5"/>
    </row>
    <row r="83" spans="1:22" ht="30.75" customHeight="1" x14ac:dyDescent="0.35">
      <c r="A83" s="43">
        <f>'S6 Maquette'!B83</f>
        <v>0</v>
      </c>
      <c r="B83" s="43">
        <f>'S6 Maquette'!C83</f>
        <v>0</v>
      </c>
      <c r="C83" s="42">
        <f>'S6 Maquette'!F83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5"/>
    </row>
    <row r="84" spans="1:22" ht="30.75" customHeight="1" x14ac:dyDescent="0.35">
      <c r="A84" s="43">
        <f>'S6 Maquette'!B84</f>
        <v>0</v>
      </c>
      <c r="B84" s="43">
        <f>'S6 Maquette'!C84</f>
        <v>0</v>
      </c>
      <c r="C84" s="42">
        <f>'S6 Maquette'!F84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5"/>
    </row>
    <row r="85" spans="1:22" ht="30.75" customHeight="1" x14ac:dyDescent="0.35">
      <c r="A85" s="43">
        <f>'S6 Maquette'!B85</f>
        <v>0</v>
      </c>
      <c r="B85" s="43">
        <f>'S6 Maquette'!C85</f>
        <v>0</v>
      </c>
      <c r="C85" s="42">
        <f>'S6 Maquette'!F85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5"/>
    </row>
    <row r="86" spans="1:22" ht="30.75" customHeight="1" x14ac:dyDescent="0.35">
      <c r="A86" s="43">
        <f>'S6 Maquette'!B86</f>
        <v>0</v>
      </c>
      <c r="B86" s="43">
        <f>'S6 Maquette'!C86</f>
        <v>0</v>
      </c>
      <c r="C86" s="42">
        <f>'S6 Maquette'!F86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5"/>
    </row>
    <row r="87" spans="1:22" ht="30.75" customHeight="1" x14ac:dyDescent="0.35">
      <c r="A87" s="43">
        <f>'S6 Maquette'!B87</f>
        <v>0</v>
      </c>
      <c r="B87" s="43">
        <f>'S6 Maquette'!C87</f>
        <v>0</v>
      </c>
      <c r="C87" s="42">
        <f>'S6 Maquette'!F87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5"/>
    </row>
    <row r="88" spans="1:22" ht="30.75" customHeight="1" x14ac:dyDescent="0.35">
      <c r="A88" s="43">
        <f>'S6 Maquette'!B88</f>
        <v>0</v>
      </c>
      <c r="B88" s="43">
        <f>'S6 Maquette'!C88</f>
        <v>0</v>
      </c>
      <c r="C88" s="42">
        <f>'S6 Maquette'!F88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5"/>
    </row>
    <row r="89" spans="1:22" ht="30.75" customHeight="1" x14ac:dyDescent="0.35">
      <c r="A89" s="43">
        <f>'S6 Maquette'!B89</f>
        <v>0</v>
      </c>
      <c r="B89" s="43">
        <f>'S6 Maquette'!C89</f>
        <v>0</v>
      </c>
      <c r="C89" s="42">
        <f>'S6 Maquette'!F89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5"/>
    </row>
    <row r="90" spans="1:22" ht="30.75" customHeight="1" x14ac:dyDescent="0.35">
      <c r="A90" s="43">
        <f>'S6 Maquette'!B90</f>
        <v>0</v>
      </c>
      <c r="B90" s="43">
        <f>'S6 Maquette'!C90</f>
        <v>0</v>
      </c>
      <c r="C90" s="42">
        <f>'S6 Maquette'!F90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5"/>
    </row>
    <row r="91" spans="1:22" ht="30.75" customHeight="1" x14ac:dyDescent="0.35">
      <c r="A91" s="43">
        <f>'S6 Maquette'!B91</f>
        <v>0</v>
      </c>
      <c r="B91" s="43">
        <f>'S6 Maquette'!C91</f>
        <v>0</v>
      </c>
      <c r="C91" s="42">
        <f>'S6 Maquette'!F91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5"/>
    </row>
    <row r="92" spans="1:22" ht="30.75" customHeight="1" x14ac:dyDescent="0.35">
      <c r="A92" s="43">
        <f>'S6 Maquette'!B92</f>
        <v>0</v>
      </c>
      <c r="B92" s="43">
        <f>'S6 Maquette'!C92</f>
        <v>0</v>
      </c>
      <c r="C92" s="42">
        <f>'S6 Maquette'!F92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5"/>
    </row>
    <row r="93" spans="1:22" ht="30.75" customHeight="1" x14ac:dyDescent="0.35">
      <c r="A93" s="43">
        <f>'S6 Maquette'!B93</f>
        <v>0</v>
      </c>
      <c r="B93" s="43">
        <f>'S6 Maquette'!C93</f>
        <v>0</v>
      </c>
      <c r="C93" s="42">
        <f>'S6 Maquette'!F93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5"/>
    </row>
    <row r="94" spans="1:22" ht="30.75" customHeight="1" x14ac:dyDescent="0.35">
      <c r="A94" s="43">
        <f>'S6 Maquette'!B94</f>
        <v>0</v>
      </c>
      <c r="B94" s="43">
        <f>'S6 Maquette'!C94</f>
        <v>0</v>
      </c>
      <c r="C94" s="42">
        <f>'S6 Maquette'!F94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5"/>
    </row>
    <row r="95" spans="1:22" ht="30.75" customHeight="1" x14ac:dyDescent="0.35">
      <c r="A95" s="43">
        <f>'S6 Maquette'!B95</f>
        <v>0</v>
      </c>
      <c r="B95" s="43">
        <f>'S6 Maquette'!C95</f>
        <v>0</v>
      </c>
      <c r="C95" s="42">
        <f>'S6 Maquette'!F95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5"/>
    </row>
    <row r="96" spans="1:22" ht="30.75" customHeight="1" x14ac:dyDescent="0.35">
      <c r="A96" s="43">
        <f>'S6 Maquette'!B96</f>
        <v>0</v>
      </c>
      <c r="B96" s="43">
        <f>'S6 Maquette'!C96</f>
        <v>0</v>
      </c>
      <c r="C96" s="42">
        <f>'S6 Maquette'!F96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5"/>
    </row>
    <row r="97" spans="1:22" ht="30.75" customHeight="1" x14ac:dyDescent="0.35">
      <c r="A97" s="43">
        <f>'S6 Maquette'!B97</f>
        <v>0</v>
      </c>
      <c r="B97" s="43">
        <f>'S6 Maquette'!C97</f>
        <v>0</v>
      </c>
      <c r="C97" s="42">
        <f>'S6 Maquette'!F97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5"/>
    </row>
    <row r="98" spans="1:22" ht="30.75" customHeight="1" x14ac:dyDescent="0.35">
      <c r="A98" s="43">
        <f>'S6 Maquette'!B98</f>
        <v>0</v>
      </c>
      <c r="B98" s="43">
        <f>'S6 Maquette'!C98</f>
        <v>0</v>
      </c>
      <c r="C98" s="42">
        <f>'S6 Maquette'!F98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5"/>
    </row>
    <row r="99" spans="1:22" ht="30.75" customHeight="1" x14ac:dyDescent="0.35">
      <c r="A99" s="43">
        <f>'S6 Maquette'!B99</f>
        <v>0</v>
      </c>
      <c r="B99" s="43">
        <f>'S6 Maquette'!C99</f>
        <v>0</v>
      </c>
      <c r="C99" s="42">
        <f>'S6 Maquette'!F99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5"/>
    </row>
    <row r="100" spans="1:22" ht="30.75" customHeight="1" x14ac:dyDescent="0.35">
      <c r="A100" s="43">
        <f>'S6 Maquette'!B100</f>
        <v>0</v>
      </c>
      <c r="B100" s="43">
        <f>'S6 Maquette'!C100</f>
        <v>0</v>
      </c>
      <c r="C100" s="42">
        <f>'S6 Maquette'!F100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5"/>
    </row>
    <row r="101" spans="1:22" ht="30.75" customHeight="1" x14ac:dyDescent="0.35">
      <c r="A101" s="43">
        <f>'S6 Maquette'!B101</f>
        <v>0</v>
      </c>
      <c r="B101" s="43">
        <f>'S6 Maquette'!C101</f>
        <v>0</v>
      </c>
      <c r="C101" s="42">
        <f>'S6 Maquette'!F101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5"/>
    </row>
    <row r="102" spans="1:22" ht="30.75" customHeight="1" x14ac:dyDescent="0.35">
      <c r="A102" s="43">
        <f>'S6 Maquette'!B102</f>
        <v>0</v>
      </c>
      <c r="B102" s="43">
        <f>'S6 Maquette'!C102</f>
        <v>0</v>
      </c>
      <c r="C102" s="42">
        <f>'S6 Maquette'!F102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5"/>
    </row>
    <row r="103" spans="1:22" ht="30.75" customHeight="1" x14ac:dyDescent="0.35">
      <c r="A103" s="43">
        <f>'S6 Maquette'!B103</f>
        <v>0</v>
      </c>
      <c r="B103" s="43">
        <f>'S6 Maquette'!C103</f>
        <v>0</v>
      </c>
      <c r="C103" s="42">
        <f>'S6 Maquette'!F103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5"/>
    </row>
    <row r="104" spans="1:22" ht="30.75" customHeight="1" x14ac:dyDescent="0.35">
      <c r="A104" s="43">
        <f>'S6 Maquette'!B104</f>
        <v>0</v>
      </c>
      <c r="B104" s="43">
        <f>'S6 Maquette'!C104</f>
        <v>0</v>
      </c>
      <c r="C104" s="42">
        <f>'S6 Maquette'!F104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5"/>
    </row>
    <row r="105" spans="1:22" ht="30.75" customHeight="1" x14ac:dyDescent="0.35">
      <c r="A105" s="43">
        <f>'S6 Maquette'!B105</f>
        <v>0</v>
      </c>
      <c r="B105" s="43">
        <f>'S6 Maquette'!C105</f>
        <v>0</v>
      </c>
      <c r="C105" s="42">
        <f>'S6 Maquette'!F105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5"/>
    </row>
    <row r="106" spans="1:22" ht="30.75" customHeight="1" x14ac:dyDescent="0.35">
      <c r="A106" s="43">
        <f>'S6 Maquette'!B106</f>
        <v>0</v>
      </c>
      <c r="B106" s="43">
        <f>'S6 Maquette'!C106</f>
        <v>0</v>
      </c>
      <c r="C106" s="42">
        <f>'S6 Maquette'!F106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5"/>
    </row>
    <row r="107" spans="1:22" ht="30.75" customHeight="1" x14ac:dyDescent="0.35">
      <c r="A107" s="43">
        <f>'S6 Maquette'!B107</f>
        <v>0</v>
      </c>
      <c r="B107" s="43">
        <f>'S6 Maquette'!C107</f>
        <v>0</v>
      </c>
      <c r="C107" s="42">
        <f>'S6 Maquette'!F107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5"/>
    </row>
    <row r="108" spans="1:22" ht="30.75" customHeight="1" x14ac:dyDescent="0.35">
      <c r="A108" s="43">
        <f>'S6 Maquette'!B108</f>
        <v>0</v>
      </c>
      <c r="B108" s="43">
        <f>'S6 Maquette'!C108</f>
        <v>0</v>
      </c>
      <c r="C108" s="42">
        <f>'S6 Maquette'!F108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5"/>
    </row>
    <row r="109" spans="1:22" ht="30.75" customHeight="1" x14ac:dyDescent="0.35">
      <c r="A109" s="43">
        <f>'S6 Maquette'!B109</f>
        <v>0</v>
      </c>
      <c r="B109" s="43">
        <f>'S6 Maquette'!C109</f>
        <v>0</v>
      </c>
      <c r="C109" s="42">
        <f>'S6 Maquette'!F109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5"/>
    </row>
    <row r="110" spans="1:22" ht="30.75" customHeight="1" x14ac:dyDescent="0.35">
      <c r="A110" s="43">
        <f>'S6 Maquette'!B110</f>
        <v>0</v>
      </c>
      <c r="B110" s="43">
        <f>'S6 Maquette'!C110</f>
        <v>0</v>
      </c>
      <c r="C110" s="42">
        <f>'S6 Maquette'!F110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5"/>
    </row>
    <row r="111" spans="1:22" ht="30.75" customHeight="1" x14ac:dyDescent="0.35">
      <c r="A111" s="43">
        <f>'S6 Maquette'!B111</f>
        <v>0</v>
      </c>
      <c r="B111" s="43">
        <f>'S6 Maquette'!C111</f>
        <v>0</v>
      </c>
      <c r="C111" s="42">
        <f>'S6 Maquette'!F111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5"/>
    </row>
    <row r="112" spans="1:22" ht="30.75" customHeight="1" x14ac:dyDescent="0.35">
      <c r="A112" s="43">
        <f>'S6 Maquette'!B112</f>
        <v>0</v>
      </c>
      <c r="B112" s="43">
        <f>'S6 Maquette'!C112</f>
        <v>0</v>
      </c>
      <c r="C112" s="42">
        <f>'S6 Maquette'!F112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5"/>
    </row>
    <row r="113" spans="1:22" ht="30.75" customHeight="1" x14ac:dyDescent="0.35">
      <c r="A113" s="43">
        <f>'S6 Maquette'!B113</f>
        <v>0</v>
      </c>
      <c r="B113" s="43">
        <f>'S6 Maquette'!C113</f>
        <v>0</v>
      </c>
      <c r="C113" s="42">
        <f>'S6 Maquette'!F113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5"/>
    </row>
    <row r="114" spans="1:22" ht="30.75" customHeight="1" x14ac:dyDescent="0.35">
      <c r="A114" s="43">
        <f>'S6 Maquette'!B114</f>
        <v>0</v>
      </c>
      <c r="B114" s="43">
        <f>'S6 Maquette'!C114</f>
        <v>0</v>
      </c>
      <c r="C114" s="42">
        <f>'S6 Maquette'!F114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5"/>
    </row>
    <row r="115" spans="1:22" ht="30.75" customHeight="1" x14ac:dyDescent="0.35">
      <c r="A115" s="43">
        <f>'S6 Maquette'!B115</f>
        <v>0</v>
      </c>
      <c r="B115" s="43">
        <f>'S6 Maquette'!C115</f>
        <v>0</v>
      </c>
      <c r="C115" s="42">
        <f>'S6 Maquette'!F115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5"/>
    </row>
    <row r="116" spans="1:22" ht="30.75" customHeight="1" x14ac:dyDescent="0.35">
      <c r="A116" s="43">
        <f>'S6 Maquette'!B116</f>
        <v>0</v>
      </c>
      <c r="B116" s="43">
        <f>'S6 Maquette'!C116</f>
        <v>0</v>
      </c>
      <c r="C116" s="42">
        <f>'S6 Maquette'!F116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5"/>
    </row>
    <row r="117" spans="1:22" ht="30.75" customHeight="1" x14ac:dyDescent="0.35">
      <c r="A117" s="43">
        <f>'S6 Maquette'!B117</f>
        <v>0</v>
      </c>
      <c r="B117" s="43">
        <f>'S6 Maquette'!C117</f>
        <v>0</v>
      </c>
      <c r="C117" s="42">
        <f>'S6 Maquette'!F117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5"/>
    </row>
    <row r="118" spans="1:22" ht="30.75" customHeight="1" x14ac:dyDescent="0.35">
      <c r="A118" s="43">
        <f>'S6 Maquette'!B118</f>
        <v>0</v>
      </c>
      <c r="B118" s="43">
        <f>'S6 Maquette'!C118</f>
        <v>0</v>
      </c>
      <c r="C118" s="42">
        <f>'S6 Maquette'!F118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5"/>
    </row>
    <row r="119" spans="1:22" ht="30.75" customHeight="1" x14ac:dyDescent="0.35">
      <c r="A119" s="43">
        <f>'S6 Maquette'!B119</f>
        <v>0</v>
      </c>
      <c r="B119" s="43">
        <f>'S6 Maquette'!C119</f>
        <v>0</v>
      </c>
      <c r="C119" s="42">
        <f>'S6 Maquette'!F119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5"/>
    </row>
    <row r="120" spans="1:22" ht="30.75" customHeight="1" x14ac:dyDescent="0.35">
      <c r="A120" s="43">
        <f>'S6 Maquette'!B120</f>
        <v>0</v>
      </c>
      <c r="B120" s="43">
        <f>'S6 Maquette'!C120</f>
        <v>0</v>
      </c>
      <c r="C120" s="42">
        <f>'S6 Maquette'!F120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5"/>
    </row>
    <row r="121" spans="1:22" ht="30.75" customHeight="1" x14ac:dyDescent="0.35">
      <c r="A121" s="43">
        <f>'S6 Maquette'!B121</f>
        <v>0</v>
      </c>
      <c r="B121" s="43">
        <f>'S6 Maquette'!C121</f>
        <v>0</v>
      </c>
      <c r="C121" s="42">
        <f>'S6 Maquette'!F121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5"/>
    </row>
    <row r="122" spans="1:22" ht="30.75" customHeight="1" x14ac:dyDescent="0.35">
      <c r="A122" s="43">
        <f>'S6 Maquette'!B122</f>
        <v>0</v>
      </c>
      <c r="B122" s="43">
        <f>'S6 Maquette'!C122</f>
        <v>0</v>
      </c>
      <c r="C122" s="42">
        <f>'S6 Maquette'!F122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5"/>
    </row>
    <row r="123" spans="1:22" ht="30.75" customHeight="1" x14ac:dyDescent="0.35">
      <c r="A123" s="43">
        <f>'S6 Maquette'!B123</f>
        <v>0</v>
      </c>
      <c r="B123" s="43">
        <f>'S6 Maquette'!C123</f>
        <v>0</v>
      </c>
      <c r="C123" s="42">
        <f>'S6 Maquette'!F123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5"/>
    </row>
    <row r="124" spans="1:22" ht="30.75" customHeight="1" x14ac:dyDescent="0.35">
      <c r="A124" s="43">
        <f>'S6 Maquette'!B124</f>
        <v>0</v>
      </c>
      <c r="B124" s="43">
        <f>'S6 Maquette'!C124</f>
        <v>0</v>
      </c>
      <c r="C124" s="42">
        <f>'S6 Maquette'!F124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5"/>
    </row>
    <row r="125" spans="1:22" ht="30.75" customHeight="1" x14ac:dyDescent="0.35">
      <c r="A125" s="43">
        <f>'S6 Maquette'!B125</f>
        <v>0</v>
      </c>
      <c r="B125" s="43">
        <f>'S6 Maquette'!C125</f>
        <v>0</v>
      </c>
      <c r="C125" s="42">
        <f>'S6 Maquette'!F125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5"/>
    </row>
    <row r="126" spans="1:22" ht="30.75" customHeight="1" x14ac:dyDescent="0.35">
      <c r="A126" s="43">
        <f>'S6 Maquette'!B126</f>
        <v>0</v>
      </c>
      <c r="B126" s="43">
        <f>'S6 Maquette'!C126</f>
        <v>0</v>
      </c>
      <c r="C126" s="42">
        <f>'S6 Maquette'!F126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5"/>
    </row>
    <row r="127" spans="1:22" ht="30.75" customHeight="1" x14ac:dyDescent="0.35">
      <c r="A127" s="43">
        <f>'S6 Maquette'!B127</f>
        <v>0</v>
      </c>
      <c r="B127" s="43">
        <f>'S6 Maquette'!C127</f>
        <v>0</v>
      </c>
      <c r="C127" s="42">
        <f>'S6 Maquette'!F127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5"/>
    </row>
    <row r="128" spans="1:22" ht="30.75" customHeight="1" x14ac:dyDescent="0.35">
      <c r="A128" s="43">
        <f>'S6 Maquette'!B128</f>
        <v>0</v>
      </c>
      <c r="B128" s="43">
        <f>'S6 Maquette'!C128</f>
        <v>0</v>
      </c>
      <c r="C128" s="42">
        <f>'S6 Maquette'!F128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5"/>
    </row>
    <row r="129" spans="1:22" ht="30.75" customHeight="1" x14ac:dyDescent="0.35">
      <c r="A129" s="43">
        <f>'S6 Maquette'!B129</f>
        <v>0</v>
      </c>
      <c r="B129" s="43">
        <f>'S6 Maquette'!C129</f>
        <v>0</v>
      </c>
      <c r="C129" s="42">
        <f>'S6 Maquette'!F129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5"/>
    </row>
    <row r="130" spans="1:22" ht="30.75" customHeight="1" x14ac:dyDescent="0.35">
      <c r="A130" s="43">
        <f>'S6 Maquette'!B130</f>
        <v>0</v>
      </c>
      <c r="B130" s="43">
        <f>'S6 Maquette'!C130</f>
        <v>0</v>
      </c>
      <c r="C130" s="42">
        <f>'S6 Maquette'!F130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5"/>
    </row>
    <row r="131" spans="1:22" ht="30.75" customHeight="1" x14ac:dyDescent="0.35">
      <c r="A131" s="43">
        <f>'S6 Maquette'!B131</f>
        <v>0</v>
      </c>
      <c r="B131" s="43">
        <f>'S6 Maquette'!C131</f>
        <v>0</v>
      </c>
      <c r="C131" s="42">
        <f>'S6 Maquette'!F131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5"/>
    </row>
    <row r="132" spans="1:22" ht="30.75" customHeight="1" x14ac:dyDescent="0.35">
      <c r="A132" s="43">
        <f>'S6 Maquette'!B132</f>
        <v>0</v>
      </c>
      <c r="B132" s="43">
        <f>'S6 Maquette'!C132</f>
        <v>0</v>
      </c>
      <c r="C132" s="42">
        <f>'S6 Maquette'!F132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5"/>
    </row>
    <row r="133" spans="1:22" ht="30.75" customHeight="1" x14ac:dyDescent="0.35">
      <c r="A133" s="43">
        <f>'S6 Maquette'!B133</f>
        <v>0</v>
      </c>
      <c r="B133" s="43">
        <f>'S6 Maquette'!C133</f>
        <v>0</v>
      </c>
      <c r="C133" s="42">
        <f>'S6 Maquette'!F133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5"/>
    </row>
    <row r="134" spans="1:22" ht="30.75" customHeight="1" x14ac:dyDescent="0.35">
      <c r="A134" s="43">
        <f>'S6 Maquette'!B134</f>
        <v>0</v>
      </c>
      <c r="B134" s="43">
        <f>'S6 Maquette'!C134</f>
        <v>0</v>
      </c>
      <c r="C134" s="42">
        <f>'S6 Maquette'!F134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5"/>
    </row>
    <row r="135" spans="1:22" ht="30.75" customHeight="1" x14ac:dyDescent="0.35">
      <c r="A135" s="43">
        <f>'S6 Maquette'!B135</f>
        <v>0</v>
      </c>
      <c r="B135" s="43">
        <f>'S6 Maquette'!C135</f>
        <v>0</v>
      </c>
      <c r="C135" s="42">
        <f>'S6 Maquette'!F135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5"/>
    </row>
    <row r="136" spans="1:22" ht="30.75" customHeight="1" x14ac:dyDescent="0.35">
      <c r="A136" s="43">
        <f>'S6 Maquette'!B136</f>
        <v>0</v>
      </c>
      <c r="B136" s="43">
        <f>'S6 Maquette'!C136</f>
        <v>0</v>
      </c>
      <c r="C136" s="42">
        <f>'S6 Maquette'!F136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5"/>
    </row>
    <row r="137" spans="1:22" ht="30.75" customHeight="1" x14ac:dyDescent="0.35">
      <c r="A137" s="43">
        <f>'S6 Maquette'!B137</f>
        <v>0</v>
      </c>
      <c r="B137" s="43">
        <f>'S6 Maquette'!C137</f>
        <v>0</v>
      </c>
      <c r="C137" s="42">
        <f>'S6 Maquette'!F137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5"/>
    </row>
    <row r="138" spans="1:22" ht="30.75" customHeight="1" x14ac:dyDescent="0.35">
      <c r="A138" s="43">
        <f>'S6 Maquette'!B138</f>
        <v>0</v>
      </c>
      <c r="B138" s="43">
        <f>'S6 Maquette'!C138</f>
        <v>0</v>
      </c>
      <c r="C138" s="42">
        <f>'S6 Maquette'!F138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5"/>
    </row>
    <row r="139" spans="1:22" ht="30.75" customHeight="1" x14ac:dyDescent="0.35">
      <c r="A139" s="43">
        <f>'S6 Maquette'!B139</f>
        <v>0</v>
      </c>
      <c r="B139" s="43">
        <f>'S6 Maquette'!C139</f>
        <v>0</v>
      </c>
      <c r="C139" s="42">
        <f>'S6 Maquette'!F139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5"/>
    </row>
    <row r="140" spans="1:22" ht="30.75" customHeight="1" x14ac:dyDescent="0.35">
      <c r="A140" s="43">
        <f>'S6 Maquette'!B140</f>
        <v>0</v>
      </c>
      <c r="B140" s="43">
        <f>'S6 Maquette'!C140</f>
        <v>0</v>
      </c>
      <c r="C140" s="42">
        <f>'S6 Maquette'!F140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5"/>
    </row>
    <row r="141" spans="1:22" ht="30.75" customHeight="1" x14ac:dyDescent="0.35">
      <c r="A141" s="43">
        <f>'S6 Maquette'!B141</f>
        <v>0</v>
      </c>
      <c r="B141" s="43">
        <f>'S6 Maquette'!C141</f>
        <v>0</v>
      </c>
      <c r="C141" s="42">
        <f>'S6 Maquette'!F141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5"/>
    </row>
    <row r="142" spans="1:22" ht="30.75" customHeight="1" x14ac:dyDescent="0.35">
      <c r="A142" s="43">
        <f>'S6 Maquette'!B142</f>
        <v>0</v>
      </c>
      <c r="B142" s="43">
        <f>'S6 Maquette'!C142</f>
        <v>0</v>
      </c>
      <c r="C142" s="42">
        <f>'S6 Maquette'!F142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5"/>
    </row>
    <row r="143" spans="1:22" ht="30.75" customHeight="1" x14ac:dyDescent="0.35">
      <c r="A143" s="43">
        <f>'S6 Maquette'!B143</f>
        <v>0</v>
      </c>
      <c r="B143" s="43">
        <f>'S6 Maquette'!C143</f>
        <v>0</v>
      </c>
      <c r="C143" s="42">
        <f>'S6 Maquette'!F143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5"/>
    </row>
    <row r="144" spans="1:22" ht="30.75" customHeight="1" x14ac:dyDescent="0.35">
      <c r="A144" s="43">
        <f>'S6 Maquette'!B144</f>
        <v>0</v>
      </c>
      <c r="B144" s="43">
        <f>'S6 Maquette'!C144</f>
        <v>0</v>
      </c>
      <c r="C144" s="42">
        <f>'S6 Maquette'!F144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5"/>
    </row>
    <row r="145" spans="1:22" ht="30.75" customHeight="1" x14ac:dyDescent="0.35">
      <c r="A145" s="43">
        <f>'S6 Maquette'!B145</f>
        <v>0</v>
      </c>
      <c r="B145" s="43">
        <f>'S6 Maquette'!C145</f>
        <v>0</v>
      </c>
      <c r="C145" s="42">
        <f>'S6 Maquette'!F145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5"/>
    </row>
    <row r="146" spans="1:22" ht="30.75" customHeight="1" x14ac:dyDescent="0.35">
      <c r="A146" s="43">
        <f>'S6 Maquette'!B146</f>
        <v>0</v>
      </c>
      <c r="B146" s="43">
        <f>'S6 Maquette'!C146</f>
        <v>0</v>
      </c>
      <c r="C146" s="42">
        <f>'S6 Maquette'!F146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5"/>
    </row>
    <row r="147" spans="1:22" ht="30.75" customHeight="1" x14ac:dyDescent="0.35">
      <c r="A147" s="43">
        <f>'S6 Maquette'!B147</f>
        <v>0</v>
      </c>
      <c r="B147" s="43">
        <f>'S6 Maquette'!C147</f>
        <v>0</v>
      </c>
      <c r="C147" s="42">
        <f>'S6 Maquette'!F147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5"/>
    </row>
    <row r="148" spans="1:22" ht="30.75" customHeight="1" x14ac:dyDescent="0.35">
      <c r="A148" s="43">
        <f>'S6 Maquette'!B148</f>
        <v>0</v>
      </c>
      <c r="B148" s="43">
        <f>'S6 Maquette'!C148</f>
        <v>0</v>
      </c>
      <c r="C148" s="42">
        <f>'S6 Maquette'!F148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5"/>
    </row>
    <row r="149" spans="1:22" ht="30.75" customHeight="1" x14ac:dyDescent="0.35">
      <c r="A149" s="43">
        <f>'S6 Maquette'!B149</f>
        <v>0</v>
      </c>
      <c r="B149" s="43">
        <f>'S6 Maquette'!C149</f>
        <v>0</v>
      </c>
      <c r="C149" s="42">
        <f>'S6 Maquette'!F149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5"/>
    </row>
    <row r="150" spans="1:22" ht="30.75" customHeight="1" x14ac:dyDescent="0.35">
      <c r="A150" s="43">
        <f>'S6 Maquette'!B150</f>
        <v>0</v>
      </c>
      <c r="B150" s="43">
        <f>'S6 Maquette'!C150</f>
        <v>0</v>
      </c>
      <c r="C150" s="42">
        <f>'S6 Maquette'!F150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5"/>
    </row>
    <row r="151" spans="1:22" ht="30.75" customHeight="1" x14ac:dyDescent="0.35">
      <c r="A151" s="43">
        <f>'S6 Maquette'!B151</f>
        <v>0</v>
      </c>
      <c r="B151" s="43">
        <f>'S6 Maquette'!C151</f>
        <v>0</v>
      </c>
      <c r="C151" s="42">
        <f>'S6 Maquette'!F151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5"/>
    </row>
    <row r="152" spans="1:22" ht="30.75" customHeight="1" x14ac:dyDescent="0.35">
      <c r="A152" s="43">
        <f>'S6 Maquette'!B152</f>
        <v>0</v>
      </c>
      <c r="B152" s="43">
        <f>'S6 Maquette'!C152</f>
        <v>0</v>
      </c>
      <c r="C152" s="42">
        <f>'S6 Maquette'!F152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5"/>
    </row>
    <row r="153" spans="1:22" ht="30.75" customHeight="1" x14ac:dyDescent="0.35">
      <c r="A153" s="43">
        <f>'S6 Maquette'!B153</f>
        <v>0</v>
      </c>
      <c r="B153" s="43">
        <f>'S6 Maquette'!C153</f>
        <v>0</v>
      </c>
      <c r="C153" s="42">
        <f>'S6 Maquette'!F153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5"/>
    </row>
    <row r="154" spans="1:22" ht="30.75" customHeight="1" x14ac:dyDescent="0.35">
      <c r="A154" s="43">
        <f>'S6 Maquette'!B154</f>
        <v>0</v>
      </c>
      <c r="B154" s="43">
        <f>'S6 Maquette'!C154</f>
        <v>0</v>
      </c>
      <c r="C154" s="42">
        <f>'S6 Maquette'!F154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5"/>
    </row>
    <row r="155" spans="1:22" ht="30.75" customHeight="1" x14ac:dyDescent="0.35">
      <c r="A155" s="43">
        <f>'S6 Maquette'!B155</f>
        <v>0</v>
      </c>
      <c r="B155" s="43">
        <f>'S6 Maquette'!C155</f>
        <v>0</v>
      </c>
      <c r="C155" s="42">
        <f>'S6 Maquette'!F155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5"/>
    </row>
    <row r="156" spans="1:22" ht="30.75" customHeight="1" x14ac:dyDescent="0.35">
      <c r="A156" s="43">
        <f>'S6 Maquette'!B156</f>
        <v>0</v>
      </c>
      <c r="B156" s="43">
        <f>'S6 Maquette'!C156</f>
        <v>0</v>
      </c>
      <c r="C156" s="42">
        <f>'S6 Maquette'!F156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5"/>
    </row>
    <row r="157" spans="1:22" ht="30.75" customHeight="1" x14ac:dyDescent="0.35">
      <c r="A157" s="43">
        <f>'S6 Maquette'!B157</f>
        <v>0</v>
      </c>
      <c r="B157" s="43">
        <f>'S6 Maquette'!C157</f>
        <v>0</v>
      </c>
      <c r="C157" s="42">
        <f>'S6 Maquette'!F157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5"/>
    </row>
    <row r="158" spans="1:22" ht="30.75" customHeight="1" x14ac:dyDescent="0.35">
      <c r="A158" s="43">
        <f>'S6 Maquette'!B158</f>
        <v>0</v>
      </c>
      <c r="B158" s="43">
        <f>'S6 Maquette'!C158</f>
        <v>0</v>
      </c>
      <c r="C158" s="42">
        <f>'S6 Maquette'!F158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5"/>
    </row>
    <row r="159" spans="1:22" ht="30.75" customHeight="1" x14ac:dyDescent="0.35">
      <c r="A159" s="43">
        <f>'S6 Maquette'!B159</f>
        <v>0</v>
      </c>
      <c r="B159" s="43">
        <f>'S6 Maquette'!C159</f>
        <v>0</v>
      </c>
      <c r="C159" s="42">
        <f>'S6 Maquette'!F159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5"/>
    </row>
    <row r="160" spans="1:22" ht="30.75" customHeight="1" x14ac:dyDescent="0.35">
      <c r="A160" s="43">
        <f>'S6 Maquette'!B160</f>
        <v>0</v>
      </c>
      <c r="B160" s="43">
        <f>'S6 Maquette'!C160</f>
        <v>0</v>
      </c>
      <c r="C160" s="42">
        <f>'S6 Maquette'!F160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5"/>
    </row>
    <row r="161" spans="1:22" ht="30.75" customHeight="1" x14ac:dyDescent="0.35">
      <c r="A161" s="43">
        <f>'S6 Maquette'!B161</f>
        <v>0</v>
      </c>
      <c r="B161" s="43">
        <f>'S6 Maquette'!C161</f>
        <v>0</v>
      </c>
      <c r="C161" s="42">
        <f>'S6 Maquette'!F161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5"/>
    </row>
    <row r="162" spans="1:22" ht="30.75" customHeight="1" x14ac:dyDescent="0.35">
      <c r="A162" s="43">
        <f>'S6 Maquette'!B162</f>
        <v>0</v>
      </c>
      <c r="B162" s="43">
        <f>'S6 Maquette'!C162</f>
        <v>0</v>
      </c>
      <c r="C162" s="42">
        <f>'S6 Maquette'!F162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5"/>
    </row>
    <row r="163" spans="1:22" ht="30.75" customHeight="1" x14ac:dyDescent="0.35">
      <c r="A163" s="43">
        <f>'S6 Maquette'!B163</f>
        <v>0</v>
      </c>
      <c r="B163" s="43">
        <f>'S6 Maquette'!C163</f>
        <v>0</v>
      </c>
      <c r="C163" s="42">
        <f>'S6 Maquette'!F163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5"/>
    </row>
    <row r="164" spans="1:22" ht="30.75" customHeight="1" x14ac:dyDescent="0.35">
      <c r="A164" s="43">
        <f>'S6 Maquette'!B164</f>
        <v>0</v>
      </c>
      <c r="B164" s="43">
        <f>'S6 Maquette'!C164</f>
        <v>0</v>
      </c>
      <c r="C164" s="42">
        <f>'S6 Maquette'!F164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5"/>
    </row>
    <row r="165" spans="1:22" ht="30.75" customHeight="1" x14ac:dyDescent="0.35">
      <c r="A165" s="43">
        <f>'S6 Maquette'!B165</f>
        <v>0</v>
      </c>
      <c r="B165" s="43">
        <f>'S6 Maquette'!C165</f>
        <v>0</v>
      </c>
      <c r="C165" s="42">
        <f>'S6 Maquette'!F165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5"/>
    </row>
    <row r="166" spans="1:22" ht="30.75" customHeight="1" x14ac:dyDescent="0.35">
      <c r="A166" s="43">
        <f>'S6 Maquette'!B166</f>
        <v>0</v>
      </c>
      <c r="B166" s="43">
        <f>'S6 Maquette'!C166</f>
        <v>0</v>
      </c>
      <c r="C166" s="42">
        <f>'S6 Maquette'!F166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5"/>
    </row>
    <row r="167" spans="1:22" ht="30.75" customHeight="1" x14ac:dyDescent="0.35">
      <c r="A167" s="43">
        <f>'S6 Maquette'!B167</f>
        <v>0</v>
      </c>
      <c r="B167" s="43">
        <f>'S6 Maquette'!C167</f>
        <v>0</v>
      </c>
      <c r="C167" s="42">
        <f>'S6 Maquette'!F167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5"/>
    </row>
    <row r="168" spans="1:22" ht="30.75" customHeight="1" x14ac:dyDescent="0.35">
      <c r="A168" s="43">
        <f>'S6 Maquette'!B168</f>
        <v>0</v>
      </c>
      <c r="B168" s="43">
        <f>'S6 Maquette'!C168</f>
        <v>0</v>
      </c>
      <c r="C168" s="42">
        <f>'S6 Maquette'!F168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5"/>
    </row>
    <row r="169" spans="1:22" ht="30.75" customHeight="1" x14ac:dyDescent="0.35">
      <c r="A169" s="43">
        <f>'S6 Maquette'!B169</f>
        <v>0</v>
      </c>
      <c r="B169" s="43">
        <f>'S6 Maquette'!C169</f>
        <v>0</v>
      </c>
      <c r="C169" s="42">
        <f>'S6 Maquette'!F169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5"/>
    </row>
    <row r="170" spans="1:22" ht="30.75" customHeight="1" x14ac:dyDescent="0.35">
      <c r="A170" s="43">
        <f>'S6 Maquette'!B170</f>
        <v>0</v>
      </c>
      <c r="B170" s="43">
        <f>'S6 Maquette'!C170</f>
        <v>0</v>
      </c>
      <c r="C170" s="42">
        <f>'S6 Maquette'!F170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5"/>
    </row>
    <row r="171" spans="1:22" ht="30.75" customHeight="1" x14ac:dyDescent="0.35">
      <c r="A171" s="43">
        <f>'S6 Maquette'!B171</f>
        <v>0</v>
      </c>
      <c r="B171" s="43">
        <f>'S6 Maquette'!C171</f>
        <v>0</v>
      </c>
      <c r="C171" s="42">
        <f>'S6 Maquette'!F171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5"/>
    </row>
    <row r="172" spans="1:22" ht="30.75" customHeight="1" x14ac:dyDescent="0.35">
      <c r="A172" s="43">
        <f>'S6 Maquette'!B172</f>
        <v>0</v>
      </c>
      <c r="B172" s="43">
        <f>'S6 Maquette'!C172</f>
        <v>0</v>
      </c>
      <c r="C172" s="42">
        <f>'S6 Maquette'!F172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5"/>
    </row>
    <row r="173" spans="1:22" ht="30.75" customHeight="1" x14ac:dyDescent="0.35">
      <c r="A173" s="43">
        <f>'S6 Maquette'!B173</f>
        <v>0</v>
      </c>
      <c r="B173" s="43">
        <f>'S6 Maquette'!C173</f>
        <v>0</v>
      </c>
      <c r="C173" s="42">
        <f>'S6 Maquette'!F173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5"/>
    </row>
    <row r="174" spans="1:22" ht="30.75" customHeight="1" x14ac:dyDescent="0.35">
      <c r="A174" s="43">
        <f>'S6 Maquette'!B174</f>
        <v>0</v>
      </c>
      <c r="B174" s="43">
        <f>'S6 Maquette'!C174</f>
        <v>0</v>
      </c>
      <c r="C174" s="42">
        <f>'S6 Maquette'!F174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5"/>
    </row>
    <row r="175" spans="1:22" ht="30.75" customHeight="1" x14ac:dyDescent="0.35">
      <c r="A175" s="43">
        <f>'S6 Maquette'!B175</f>
        <v>0</v>
      </c>
      <c r="B175" s="43">
        <f>'S6 Maquette'!C175</f>
        <v>0</v>
      </c>
      <c r="C175" s="42">
        <f>'S6 Maquette'!F175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5"/>
    </row>
    <row r="176" spans="1:22" ht="30.75" customHeight="1" x14ac:dyDescent="0.35">
      <c r="A176" s="43">
        <f>'S6 Maquette'!B176</f>
        <v>0</v>
      </c>
      <c r="B176" s="43">
        <f>'S6 Maquette'!C176</f>
        <v>0</v>
      </c>
      <c r="C176" s="42">
        <f>'S6 Maquette'!F176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5"/>
    </row>
    <row r="177" spans="1:22" ht="30.75" customHeight="1" x14ac:dyDescent="0.35">
      <c r="A177" s="43">
        <f>'S6 Maquette'!B177</f>
        <v>0</v>
      </c>
      <c r="B177" s="43">
        <f>'S6 Maquette'!C177</f>
        <v>0</v>
      </c>
      <c r="C177" s="42">
        <f>'S6 Maquette'!F177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5"/>
    </row>
    <row r="178" spans="1:22" ht="30.75" customHeight="1" x14ac:dyDescent="0.35">
      <c r="A178" s="43">
        <f>'S6 Maquette'!B178</f>
        <v>0</v>
      </c>
      <c r="B178" s="43">
        <f>'S6 Maquette'!C178</f>
        <v>0</v>
      </c>
      <c r="C178" s="42">
        <f>'S6 Maquette'!F178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5"/>
    </row>
    <row r="179" spans="1:22" ht="30.75" customHeight="1" x14ac:dyDescent="0.35">
      <c r="A179" s="43">
        <f>'S6 Maquette'!B179</f>
        <v>0</v>
      </c>
      <c r="B179" s="43">
        <f>'S6 Maquette'!C179</f>
        <v>0</v>
      </c>
      <c r="C179" s="42">
        <f>'S6 Maquette'!F179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5"/>
    </row>
    <row r="180" spans="1:22" ht="30.75" customHeight="1" x14ac:dyDescent="0.35">
      <c r="A180" s="43">
        <f>'S6 Maquette'!B180</f>
        <v>0</v>
      </c>
      <c r="B180" s="43">
        <f>'S6 Maquette'!C180</f>
        <v>0</v>
      </c>
      <c r="C180" s="42">
        <f>'S6 Maquette'!F180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5"/>
    </row>
    <row r="181" spans="1:22" ht="30.75" customHeight="1" x14ac:dyDescent="0.35">
      <c r="A181" s="43">
        <f>'S6 Maquette'!B181</f>
        <v>0</v>
      </c>
      <c r="B181" s="43">
        <f>'S6 Maquette'!C181</f>
        <v>0</v>
      </c>
      <c r="C181" s="42">
        <f>'S6 Maquette'!F181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5"/>
    </row>
    <row r="182" spans="1:22" ht="30.75" customHeight="1" x14ac:dyDescent="0.35">
      <c r="A182" s="43">
        <f>'S6 Maquette'!B182</f>
        <v>0</v>
      </c>
      <c r="B182" s="43">
        <f>'S6 Maquette'!C182</f>
        <v>0</v>
      </c>
      <c r="C182" s="42">
        <f>'S6 Maquette'!F182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5"/>
    </row>
    <row r="183" spans="1:22" ht="30.75" customHeight="1" x14ac:dyDescent="0.35">
      <c r="A183" s="43">
        <f>'S6 Maquette'!B183</f>
        <v>0</v>
      </c>
      <c r="B183" s="43">
        <f>'S6 Maquette'!C183</f>
        <v>0</v>
      </c>
      <c r="C183" s="42">
        <f>'S6 Maquette'!F183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5"/>
    </row>
    <row r="184" spans="1:22" ht="30.75" customHeight="1" x14ac:dyDescent="0.35">
      <c r="A184" s="43">
        <f>'S6 Maquette'!B184</f>
        <v>0</v>
      </c>
      <c r="B184" s="43">
        <f>'S6 Maquette'!C184</f>
        <v>0</v>
      </c>
      <c r="C184" s="42">
        <f>'S6 Maquette'!F184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5"/>
    </row>
    <row r="185" spans="1:22" ht="30.75" customHeight="1" x14ac:dyDescent="0.35">
      <c r="A185" s="43">
        <f>'S6 Maquette'!B185</f>
        <v>0</v>
      </c>
      <c r="B185" s="43">
        <f>'S6 Maquette'!C185</f>
        <v>0</v>
      </c>
      <c r="C185" s="42">
        <f>'S6 Maquette'!F185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5"/>
    </row>
    <row r="186" spans="1:22" ht="30.75" customHeight="1" x14ac:dyDescent="0.35">
      <c r="A186" s="43">
        <f>'S6 Maquette'!B186</f>
        <v>0</v>
      </c>
      <c r="B186" s="43">
        <f>'S6 Maquette'!C186</f>
        <v>0</v>
      </c>
      <c r="C186" s="42">
        <f>'S6 Maquette'!F186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5"/>
    </row>
    <row r="187" spans="1:22" ht="30.75" customHeight="1" x14ac:dyDescent="0.35">
      <c r="A187" s="43">
        <f>'S6 Maquette'!B187</f>
        <v>0</v>
      </c>
      <c r="B187" s="43">
        <f>'S6 Maquette'!C187</f>
        <v>0</v>
      </c>
      <c r="C187" s="42">
        <f>'S6 Maquette'!F187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5"/>
    </row>
    <row r="188" spans="1:22" ht="30.75" customHeight="1" x14ac:dyDescent="0.35">
      <c r="A188" s="43">
        <f>'S6 Maquette'!B188</f>
        <v>0</v>
      </c>
      <c r="B188" s="43">
        <f>'S6 Maquette'!C188</f>
        <v>0</v>
      </c>
      <c r="C188" s="42">
        <f>'S6 Maquette'!F188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5"/>
    </row>
    <row r="189" spans="1:22" ht="30.75" customHeight="1" x14ac:dyDescent="0.35">
      <c r="A189" s="43">
        <f>'S6 Maquette'!B189</f>
        <v>0</v>
      </c>
      <c r="B189" s="43">
        <f>'S6 Maquette'!C189</f>
        <v>0</v>
      </c>
      <c r="C189" s="42">
        <f>'S6 Maquette'!F189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5"/>
    </row>
    <row r="190" spans="1:22" ht="30.75" customHeight="1" x14ac:dyDescent="0.35">
      <c r="A190" s="43">
        <f>'S6 Maquette'!B190</f>
        <v>0</v>
      </c>
      <c r="B190" s="43">
        <f>'S6 Maquette'!C190</f>
        <v>0</v>
      </c>
      <c r="C190" s="42">
        <f>'S6 Maquette'!F190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5"/>
    </row>
    <row r="191" spans="1:22" ht="30.75" customHeight="1" x14ac:dyDescent="0.35">
      <c r="A191" s="43">
        <f>'S6 Maquette'!B191</f>
        <v>0</v>
      </c>
      <c r="B191" s="43">
        <f>'S6 Maquette'!C191</f>
        <v>0</v>
      </c>
      <c r="C191" s="42">
        <f>'S6 Maquette'!F191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5"/>
    </row>
    <row r="192" spans="1:22" ht="30.75" customHeight="1" x14ac:dyDescent="0.35">
      <c r="A192" s="43">
        <f>'S6 Maquette'!B192</f>
        <v>0</v>
      </c>
      <c r="B192" s="43">
        <f>'S6 Maquette'!C192</f>
        <v>0</v>
      </c>
      <c r="C192" s="42">
        <f>'S6 Maquette'!F192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5"/>
    </row>
    <row r="193" spans="1:22" ht="30.75" customHeight="1" x14ac:dyDescent="0.35">
      <c r="A193" s="43">
        <f>'S6 Maquette'!B193</f>
        <v>0</v>
      </c>
      <c r="B193" s="43">
        <f>'S6 Maquette'!C193</f>
        <v>0</v>
      </c>
      <c r="C193" s="42">
        <f>'S6 Maquette'!F193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5"/>
    </row>
    <row r="194" spans="1:22" ht="30.75" customHeight="1" x14ac:dyDescent="0.35">
      <c r="A194" s="43">
        <f>'S6 Maquette'!B194</f>
        <v>0</v>
      </c>
      <c r="B194" s="43">
        <f>'S6 Maquette'!C194</f>
        <v>0</v>
      </c>
      <c r="C194" s="42">
        <f>'S6 Maquette'!F194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5"/>
    </row>
    <row r="195" spans="1:22" ht="30.75" customHeight="1" x14ac:dyDescent="0.35">
      <c r="A195" s="43">
        <f>'S6 Maquette'!B195</f>
        <v>0</v>
      </c>
      <c r="B195" s="43">
        <f>'S6 Maquette'!C195</f>
        <v>0</v>
      </c>
      <c r="C195" s="42">
        <f>'S6 Maquette'!F195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5"/>
    </row>
    <row r="196" spans="1:22" ht="30.75" customHeight="1" x14ac:dyDescent="0.35">
      <c r="A196" s="43">
        <f>'S6 Maquette'!B196</f>
        <v>0</v>
      </c>
      <c r="B196" s="43">
        <f>'S6 Maquette'!C196</f>
        <v>0</v>
      </c>
      <c r="C196" s="42">
        <f>'S6 Maquette'!F196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5"/>
    </row>
    <row r="197" spans="1:22" ht="30.75" customHeight="1" x14ac:dyDescent="0.35">
      <c r="A197" s="43">
        <f>'S6 Maquette'!B197</f>
        <v>0</v>
      </c>
      <c r="B197" s="43">
        <f>'S6 Maquette'!C197</f>
        <v>0</v>
      </c>
      <c r="C197" s="42">
        <f>'S6 Maquette'!F197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5"/>
    </row>
    <row r="198" spans="1:22" ht="30.75" customHeight="1" x14ac:dyDescent="0.35">
      <c r="A198" s="43">
        <f>'S6 Maquette'!B198</f>
        <v>0</v>
      </c>
      <c r="B198" s="43">
        <f>'S6 Maquette'!C198</f>
        <v>0</v>
      </c>
      <c r="C198" s="42">
        <f>'S6 Maquette'!F198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5"/>
    </row>
    <row r="199" spans="1:22" ht="30.75" customHeight="1" x14ac:dyDescent="0.35">
      <c r="A199" s="43">
        <f>'S6 Maquette'!B199</f>
        <v>0</v>
      </c>
      <c r="B199" s="43">
        <f>'S6 Maquette'!C199</f>
        <v>0</v>
      </c>
      <c r="C199" s="42">
        <f>'S6 Maquette'!F199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5"/>
    </row>
    <row r="200" spans="1:22" ht="30.75" customHeight="1" x14ac:dyDescent="0.35">
      <c r="A200" s="43">
        <f>'S6 Maquette'!B200</f>
        <v>0</v>
      </c>
      <c r="B200" s="43">
        <f>'S6 Maquette'!C200</f>
        <v>0</v>
      </c>
      <c r="C200" s="42">
        <f>'S6 Maquette'!F200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5"/>
    </row>
    <row r="201" spans="1:22" ht="30.75" customHeight="1" x14ac:dyDescent="0.35">
      <c r="A201" s="43">
        <f>'S6 Maquette'!B201</f>
        <v>0</v>
      </c>
      <c r="B201" s="43">
        <f>'S6 Maquette'!C201</f>
        <v>0</v>
      </c>
      <c r="C201" s="42">
        <f>'S6 Maquette'!F201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5"/>
    </row>
    <row r="202" spans="1:22" ht="30.75" customHeight="1" x14ac:dyDescent="0.35">
      <c r="A202" s="43">
        <f>'S6 Maquette'!B202</f>
        <v>0</v>
      </c>
      <c r="B202" s="43">
        <f>'S6 Maquette'!C202</f>
        <v>0</v>
      </c>
      <c r="C202" s="42">
        <f>'S6 Maquette'!F202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5"/>
    </row>
    <row r="203" spans="1:22" ht="30.75" customHeight="1" x14ac:dyDescent="0.35">
      <c r="A203" s="43">
        <f>'S6 Maquette'!B203</f>
        <v>0</v>
      </c>
      <c r="B203" s="43">
        <f>'S6 Maquette'!C203</f>
        <v>0</v>
      </c>
      <c r="C203" s="42">
        <f>'S6 Maquette'!F203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5"/>
    </row>
    <row r="204" spans="1:22" ht="30.75" customHeight="1" x14ac:dyDescent="0.35">
      <c r="A204" s="43">
        <f>'S6 Maquette'!B204</f>
        <v>0</v>
      </c>
      <c r="B204" s="43">
        <f>'S6 Maquette'!C204</f>
        <v>0</v>
      </c>
      <c r="C204" s="42">
        <f>'S6 Maquette'!F204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5"/>
    </row>
    <row r="205" spans="1:22" ht="30.75" customHeight="1" x14ac:dyDescent="0.35">
      <c r="A205" s="43">
        <f>'S6 Maquette'!B205</f>
        <v>0</v>
      </c>
      <c r="B205" s="43">
        <f>'S6 Maquette'!C205</f>
        <v>0</v>
      </c>
      <c r="C205" s="42">
        <f>'S6 Maquette'!F205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5"/>
    </row>
    <row r="206" spans="1:22" ht="30.75" customHeight="1" x14ac:dyDescent="0.35">
      <c r="A206" s="43">
        <f>'S6 Maquette'!B206</f>
        <v>0</v>
      </c>
      <c r="B206" s="43">
        <f>'S6 Maquette'!C206</f>
        <v>0</v>
      </c>
      <c r="C206" s="42">
        <f>'S6 Maquette'!F206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5"/>
    </row>
    <row r="207" spans="1:22" ht="30.75" customHeight="1" x14ac:dyDescent="0.35">
      <c r="A207" s="43">
        <f>'S6 Maquette'!B207</f>
        <v>0</v>
      </c>
      <c r="B207" s="43">
        <f>'S6 Maquette'!C207</f>
        <v>0</v>
      </c>
      <c r="C207" s="42">
        <f>'S6 Maquette'!F207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5"/>
    </row>
    <row r="208" spans="1:22" ht="30.75" customHeight="1" x14ac:dyDescent="0.35">
      <c r="A208" s="43">
        <f>'S6 Maquette'!B208</f>
        <v>0</v>
      </c>
      <c r="B208" s="43">
        <f>'S6 Maquette'!C208</f>
        <v>0</v>
      </c>
      <c r="C208" s="42">
        <f>'S6 Maquette'!F208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5"/>
    </row>
    <row r="209" spans="1:22" ht="30.75" customHeight="1" x14ac:dyDescent="0.35">
      <c r="A209" s="43">
        <f>'S6 Maquette'!B209</f>
        <v>0</v>
      </c>
      <c r="B209" s="43">
        <f>'S6 Maquette'!C209</f>
        <v>0</v>
      </c>
      <c r="C209" s="42">
        <f>'S6 Maquette'!F209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5"/>
    </row>
    <row r="210" spans="1:22" ht="30.75" customHeight="1" x14ac:dyDescent="0.35">
      <c r="A210" s="43">
        <f>'S6 Maquette'!B210</f>
        <v>0</v>
      </c>
      <c r="B210" s="43">
        <f>'S6 Maquette'!C210</f>
        <v>0</v>
      </c>
      <c r="C210" s="42">
        <f>'S6 Maquette'!F210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5"/>
    </row>
    <row r="211" spans="1:22" ht="30.75" customHeight="1" x14ac:dyDescent="0.35">
      <c r="A211" s="43">
        <f>'S6 Maquette'!B211</f>
        <v>0</v>
      </c>
      <c r="B211" s="43">
        <f>'S6 Maquette'!C211</f>
        <v>0</v>
      </c>
      <c r="C211" s="42">
        <f>'S6 Maquette'!F211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5"/>
    </row>
    <row r="212" spans="1:22" ht="30.75" customHeight="1" x14ac:dyDescent="0.35">
      <c r="A212" s="43">
        <f>'S6 Maquette'!B212</f>
        <v>0</v>
      </c>
      <c r="B212" s="43">
        <f>'S6 Maquette'!C212</f>
        <v>0</v>
      </c>
      <c r="C212" s="42">
        <f>'S6 Maquette'!F212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5"/>
    </row>
    <row r="213" spans="1:22" ht="30.75" customHeight="1" x14ac:dyDescent="0.35">
      <c r="A213" s="43">
        <f>'S6 Maquette'!B213</f>
        <v>0</v>
      </c>
      <c r="B213" s="43">
        <f>'S6 Maquette'!C213</f>
        <v>0</v>
      </c>
      <c r="C213" s="42">
        <f>'S6 Maquette'!F213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5"/>
    </row>
    <row r="214" spans="1:22" ht="30.75" customHeight="1" x14ac:dyDescent="0.35">
      <c r="A214" s="43">
        <f>'S6 Maquette'!B214</f>
        <v>0</v>
      </c>
      <c r="B214" s="43">
        <f>'S6 Maquette'!C214</f>
        <v>0</v>
      </c>
      <c r="C214" s="42">
        <f>'S6 Maquette'!F214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5"/>
    </row>
    <row r="215" spans="1:22" ht="30.75" customHeight="1" x14ac:dyDescent="0.35">
      <c r="A215" s="43">
        <f>'S6 Maquette'!B215</f>
        <v>0</v>
      </c>
      <c r="B215" s="43">
        <f>'S6 Maquette'!C215</f>
        <v>0</v>
      </c>
      <c r="C215" s="42">
        <f>'S6 Maquette'!F215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5"/>
    </row>
    <row r="216" spans="1:22" ht="30.75" customHeight="1" x14ac:dyDescent="0.35">
      <c r="A216" s="43">
        <f>'S6 Maquette'!B216</f>
        <v>0</v>
      </c>
      <c r="B216" s="43">
        <f>'S6 Maquette'!C216</f>
        <v>0</v>
      </c>
      <c r="C216" s="42">
        <f>'S6 Maquette'!F216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5"/>
    </row>
    <row r="217" spans="1:22" ht="30.75" customHeight="1" x14ac:dyDescent="0.35">
      <c r="A217" s="43">
        <f>'S6 Maquette'!B217</f>
        <v>0</v>
      </c>
      <c r="B217" s="43">
        <f>'S6 Maquette'!C217</f>
        <v>0</v>
      </c>
      <c r="C217" s="42">
        <f>'S6 Maquette'!F217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5"/>
    </row>
    <row r="218" spans="1:22" ht="30.75" customHeight="1" x14ac:dyDescent="0.35">
      <c r="A218" s="43">
        <f>'S6 Maquette'!B218</f>
        <v>0</v>
      </c>
      <c r="B218" s="43">
        <f>'S6 Maquette'!C218</f>
        <v>0</v>
      </c>
      <c r="C218" s="42">
        <f>'S6 Maquette'!F218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5"/>
    </row>
    <row r="219" spans="1:22" ht="30.75" customHeight="1" x14ac:dyDescent="0.35">
      <c r="A219" s="43">
        <f>'S6 Maquette'!B219</f>
        <v>0</v>
      </c>
      <c r="B219" s="43">
        <f>'S6 Maquette'!C219</f>
        <v>0</v>
      </c>
      <c r="C219" s="42">
        <f>'S6 Maquette'!F219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5"/>
    </row>
    <row r="220" spans="1:22" ht="30.75" customHeight="1" x14ac:dyDescent="0.35">
      <c r="A220" s="43">
        <f>'S6 Maquette'!B220</f>
        <v>0</v>
      </c>
      <c r="B220" s="43">
        <f>'S6 Maquette'!C220</f>
        <v>0</v>
      </c>
      <c r="C220" s="42">
        <f>'S6 Maquette'!F220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5"/>
    </row>
    <row r="221" spans="1:22" ht="30.75" customHeight="1" x14ac:dyDescent="0.35">
      <c r="A221" s="43">
        <f>'S6 Maquette'!B221</f>
        <v>0</v>
      </c>
      <c r="B221" s="43">
        <f>'S6 Maquette'!C221</f>
        <v>0</v>
      </c>
      <c r="C221" s="42">
        <f>'S6 Maquette'!F221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5"/>
    </row>
    <row r="222" spans="1:22" ht="30.75" customHeight="1" x14ac:dyDescent="0.35">
      <c r="A222" s="43">
        <f>'S6 Maquette'!B222</f>
        <v>0</v>
      </c>
      <c r="B222" s="43">
        <f>'S6 Maquette'!C222</f>
        <v>0</v>
      </c>
      <c r="C222" s="42">
        <f>'S6 Maquette'!F222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5"/>
    </row>
    <row r="223" spans="1:22" ht="30.75" customHeight="1" x14ac:dyDescent="0.35">
      <c r="A223" s="43">
        <f>'S6 Maquette'!B223</f>
        <v>0</v>
      </c>
      <c r="B223" s="43">
        <f>'S6 Maquette'!C223</f>
        <v>0</v>
      </c>
      <c r="C223" s="42">
        <f>'S6 Maquette'!F223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5"/>
    </row>
    <row r="224" spans="1:22" ht="30.75" customHeight="1" x14ac:dyDescent="0.35">
      <c r="A224" s="43">
        <f>'S6 Maquette'!B224</f>
        <v>0</v>
      </c>
      <c r="B224" s="43">
        <f>'S6 Maquette'!C224</f>
        <v>0</v>
      </c>
      <c r="C224" s="42">
        <f>'S6 Maquette'!F224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5"/>
    </row>
    <row r="225" spans="1:22" ht="30.75" customHeight="1" x14ac:dyDescent="0.35">
      <c r="A225" s="43">
        <f>'S6 Maquette'!B225</f>
        <v>0</v>
      </c>
      <c r="B225" s="43">
        <f>'S6 Maquette'!C225</f>
        <v>0</v>
      </c>
      <c r="C225" s="42">
        <f>'S6 Maquette'!F225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5"/>
    </row>
    <row r="226" spans="1:22" ht="30.75" customHeight="1" x14ac:dyDescent="0.35">
      <c r="A226" s="43">
        <f>'S6 Maquette'!B226</f>
        <v>0</v>
      </c>
      <c r="B226" s="43">
        <f>'S6 Maquette'!C226</f>
        <v>0</v>
      </c>
      <c r="C226" s="42">
        <f>'S6 Maquette'!F226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5"/>
    </row>
    <row r="227" spans="1:22" ht="30.75" customHeight="1" x14ac:dyDescent="0.35">
      <c r="A227" s="43">
        <f>'S6 Maquette'!B227</f>
        <v>0</v>
      </c>
      <c r="B227" s="43">
        <f>'S6 Maquette'!C227</f>
        <v>0</v>
      </c>
      <c r="C227" s="42">
        <f>'S6 Maquette'!F227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5"/>
    </row>
    <row r="228" spans="1:22" ht="30.75" customHeight="1" x14ac:dyDescent="0.35">
      <c r="A228" s="43">
        <f>'S6 Maquette'!B228</f>
        <v>0</v>
      </c>
      <c r="B228" s="43">
        <f>'S6 Maquette'!C228</f>
        <v>0</v>
      </c>
      <c r="C228" s="42">
        <f>'S6 Maquette'!F228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5"/>
    </row>
    <row r="229" spans="1:22" ht="30.75" customHeight="1" x14ac:dyDescent="0.35">
      <c r="A229" s="43">
        <f>'S6 Maquette'!B229</f>
        <v>0</v>
      </c>
      <c r="B229" s="43">
        <f>'S6 Maquette'!C229</f>
        <v>0</v>
      </c>
      <c r="C229" s="42">
        <f>'S6 Maquette'!F229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5"/>
    </row>
    <row r="230" spans="1:22" ht="30.75" customHeight="1" x14ac:dyDescent="0.35">
      <c r="A230" s="43">
        <f>'S6 Maquette'!B230</f>
        <v>0</v>
      </c>
      <c r="B230" s="43">
        <f>'S6 Maquette'!C230</f>
        <v>0</v>
      </c>
      <c r="C230" s="42">
        <f>'S6 Maquette'!F230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5"/>
    </row>
    <row r="231" spans="1:22" ht="30.75" customHeight="1" x14ac:dyDescent="0.35">
      <c r="A231" s="43">
        <f>'S6 Maquette'!B231</f>
        <v>0</v>
      </c>
      <c r="B231" s="43">
        <f>'S6 Maquette'!C231</f>
        <v>0</v>
      </c>
      <c r="C231" s="42">
        <f>'S6 Maquette'!F231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5"/>
    </row>
    <row r="232" spans="1:22" ht="30.75" customHeight="1" x14ac:dyDescent="0.35">
      <c r="A232" s="43">
        <f>'S6 Maquette'!B232</f>
        <v>0</v>
      </c>
      <c r="B232" s="43">
        <f>'S6 Maquette'!C232</f>
        <v>0</v>
      </c>
      <c r="C232" s="42">
        <f>'S6 Maquette'!F232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5"/>
    </row>
    <row r="233" spans="1:22" ht="30.75" customHeight="1" x14ac:dyDescent="0.35">
      <c r="A233" s="43">
        <f>'S6 Maquette'!B233</f>
        <v>0</v>
      </c>
      <c r="B233" s="43">
        <f>'S6 Maquette'!C233</f>
        <v>0</v>
      </c>
      <c r="C233" s="42">
        <f>'S6 Maquette'!F233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5"/>
    </row>
    <row r="234" spans="1:22" ht="30.75" customHeight="1" x14ac:dyDescent="0.35">
      <c r="A234" s="43">
        <f>'S6 Maquette'!B234</f>
        <v>0</v>
      </c>
      <c r="B234" s="43">
        <f>'S6 Maquette'!C234</f>
        <v>0</v>
      </c>
      <c r="C234" s="42">
        <f>'S6 Maquette'!F234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5"/>
    </row>
    <row r="235" spans="1:22" ht="30.75" customHeight="1" x14ac:dyDescent="0.35">
      <c r="A235" s="43">
        <f>'S6 Maquette'!B235</f>
        <v>0</v>
      </c>
      <c r="B235" s="43">
        <f>'S6 Maquette'!C235</f>
        <v>0</v>
      </c>
      <c r="C235" s="42">
        <f>'S6 Maquette'!F235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5"/>
    </row>
    <row r="236" spans="1:22" ht="30.75" customHeight="1" x14ac:dyDescent="0.35">
      <c r="A236" s="43">
        <f>'S6 Maquette'!B236</f>
        <v>0</v>
      </c>
      <c r="B236" s="43">
        <f>'S6 Maquette'!C236</f>
        <v>0</v>
      </c>
      <c r="C236" s="42">
        <f>'S6 Maquette'!F236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5"/>
    </row>
    <row r="237" spans="1:22" ht="30.75" customHeight="1" x14ac:dyDescent="0.35">
      <c r="A237" s="43">
        <f>'S6 Maquette'!B237</f>
        <v>0</v>
      </c>
      <c r="B237" s="43">
        <f>'S6 Maquette'!C237</f>
        <v>0</v>
      </c>
      <c r="C237" s="42">
        <f>'S6 Maquette'!F237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5"/>
    </row>
    <row r="238" spans="1:22" ht="30.75" customHeight="1" x14ac:dyDescent="0.35">
      <c r="A238" s="43">
        <f>'S6 Maquette'!B238</f>
        <v>0</v>
      </c>
      <c r="B238" s="43">
        <f>'S6 Maquette'!C238</f>
        <v>0</v>
      </c>
      <c r="C238" s="42">
        <f>'S6 Maquette'!F238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5"/>
    </row>
    <row r="239" spans="1:22" ht="30.75" customHeight="1" x14ac:dyDescent="0.35">
      <c r="A239" s="43">
        <f>'S6 Maquette'!B239</f>
        <v>0</v>
      </c>
      <c r="B239" s="43">
        <f>'S6 Maquette'!C239</f>
        <v>0</v>
      </c>
      <c r="C239" s="42">
        <f>'S6 Maquette'!F239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5"/>
    </row>
    <row r="240" spans="1:22" ht="30.75" customHeight="1" x14ac:dyDescent="0.35">
      <c r="A240" s="43">
        <f>'S6 Maquette'!B240</f>
        <v>0</v>
      </c>
      <c r="B240" s="43">
        <f>'S6 Maquette'!C240</f>
        <v>0</v>
      </c>
      <c r="C240" s="42">
        <f>'S6 Maquette'!F240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5"/>
    </row>
    <row r="241" spans="1:22" ht="30.75" customHeight="1" x14ac:dyDescent="0.35">
      <c r="A241" s="43">
        <f>'S6 Maquette'!B241</f>
        <v>0</v>
      </c>
      <c r="B241" s="43">
        <f>'S6 Maquette'!C241</f>
        <v>0</v>
      </c>
      <c r="C241" s="42">
        <f>'S6 Maquette'!F241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5"/>
    </row>
    <row r="242" spans="1:22" ht="30.75" customHeight="1" x14ac:dyDescent="0.35">
      <c r="A242" s="43">
        <f>'S6 Maquette'!B242</f>
        <v>0</v>
      </c>
      <c r="B242" s="43">
        <f>'S6 Maquette'!C242</f>
        <v>0</v>
      </c>
      <c r="C242" s="42">
        <f>'S6 Maquette'!F242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5"/>
    </row>
    <row r="243" spans="1:22" ht="30.75" customHeight="1" x14ac:dyDescent="0.35">
      <c r="A243" s="43">
        <f>'S6 Maquette'!B243</f>
        <v>0</v>
      </c>
      <c r="B243" s="43">
        <f>'S6 Maquette'!C243</f>
        <v>0</v>
      </c>
      <c r="C243" s="42">
        <f>'S6 Maquette'!F243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5"/>
    </row>
    <row r="244" spans="1:22" ht="30.75" customHeight="1" x14ac:dyDescent="0.35">
      <c r="A244" s="43">
        <f>'S6 Maquette'!B244</f>
        <v>0</v>
      </c>
      <c r="B244" s="43">
        <f>'S6 Maquette'!C244</f>
        <v>0</v>
      </c>
      <c r="C244" s="42">
        <f>'S6 Maquette'!F244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5"/>
    </row>
    <row r="245" spans="1:22" ht="30.75" customHeight="1" x14ac:dyDescent="0.35">
      <c r="A245" s="43">
        <f>'S6 Maquette'!B245</f>
        <v>0</v>
      </c>
      <c r="B245" s="43">
        <f>'S6 Maquette'!C245</f>
        <v>0</v>
      </c>
      <c r="C245" s="42">
        <f>'S6 Maquette'!F245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5"/>
    </row>
    <row r="246" spans="1:22" ht="30.75" customHeight="1" x14ac:dyDescent="0.35">
      <c r="A246" s="43">
        <f>'S6 Maquette'!B246</f>
        <v>0</v>
      </c>
      <c r="B246" s="43">
        <f>'S6 Maquette'!C246</f>
        <v>0</v>
      </c>
      <c r="C246" s="42">
        <f>'S6 Maquette'!F246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5"/>
    </row>
    <row r="247" spans="1:22" ht="30.75" customHeight="1" x14ac:dyDescent="0.35">
      <c r="A247" s="43">
        <f>'S6 Maquette'!B247</f>
        <v>0</v>
      </c>
      <c r="B247" s="43">
        <f>'S6 Maquette'!C247</f>
        <v>0</v>
      </c>
      <c r="C247" s="42">
        <f>'S6 Maquette'!F247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5"/>
    </row>
    <row r="248" spans="1:22" ht="30.75" customHeight="1" x14ac:dyDescent="0.35">
      <c r="A248" s="43">
        <f>'S6 Maquette'!B248</f>
        <v>0</v>
      </c>
      <c r="B248" s="43">
        <f>'S6 Maquette'!C248</f>
        <v>0</v>
      </c>
      <c r="C248" s="42">
        <f>'S6 Maquette'!F248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5"/>
    </row>
    <row r="249" spans="1:22" ht="30.75" customHeight="1" x14ac:dyDescent="0.35">
      <c r="A249" s="43">
        <f>'S6 Maquette'!B249</f>
        <v>0</v>
      </c>
      <c r="B249" s="43">
        <f>'S6 Maquette'!C249</f>
        <v>0</v>
      </c>
      <c r="C249" s="42">
        <f>'S6 Maquette'!F249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5"/>
    </row>
    <row r="250" spans="1:22" ht="30.75" customHeight="1" x14ac:dyDescent="0.35">
      <c r="A250" s="43">
        <f>'S6 Maquette'!B250</f>
        <v>0</v>
      </c>
      <c r="B250" s="43">
        <f>'S6 Maquette'!C250</f>
        <v>0</v>
      </c>
      <c r="C250" s="42">
        <f>'S6 Maquette'!F250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5"/>
    </row>
    <row r="251" spans="1:22" ht="30.75" customHeight="1" x14ac:dyDescent="0.35">
      <c r="A251" s="43">
        <f>'S6 Maquette'!B251</f>
        <v>0</v>
      </c>
      <c r="B251" s="43">
        <f>'S6 Maquette'!C251</f>
        <v>0</v>
      </c>
      <c r="C251" s="42">
        <f>'S6 Maquette'!F251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5"/>
    </row>
    <row r="252" spans="1:22" ht="30.75" customHeight="1" x14ac:dyDescent="0.35">
      <c r="A252" s="43">
        <f>'S6 Maquette'!B252</f>
        <v>0</v>
      </c>
      <c r="B252" s="43">
        <f>'S6 Maquette'!C252</f>
        <v>0</v>
      </c>
      <c r="C252" s="42">
        <f>'S6 Maquette'!F252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5"/>
    </row>
    <row r="253" spans="1:22" ht="30.75" customHeight="1" x14ac:dyDescent="0.35">
      <c r="A253" s="43">
        <f>'S6 Maquette'!B253</f>
        <v>0</v>
      </c>
      <c r="B253" s="43">
        <f>'S6 Maquette'!C253</f>
        <v>0</v>
      </c>
      <c r="C253" s="42">
        <f>'S6 Maquette'!F253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5"/>
    </row>
    <row r="254" spans="1:22" ht="30.75" customHeight="1" x14ac:dyDescent="0.35">
      <c r="A254" s="43">
        <f>'S6 Maquette'!B254</f>
        <v>0</v>
      </c>
      <c r="B254" s="43">
        <f>'S6 Maquette'!C254</f>
        <v>0</v>
      </c>
      <c r="C254" s="42">
        <f>'S6 Maquette'!F254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5"/>
    </row>
    <row r="255" spans="1:22" ht="30.75" customHeight="1" x14ac:dyDescent="0.35">
      <c r="A255" s="43">
        <f>'S6 Maquette'!B255</f>
        <v>0</v>
      </c>
      <c r="B255" s="43">
        <f>'S6 Maquette'!C255</f>
        <v>0</v>
      </c>
      <c r="C255" s="42">
        <f>'S6 Maquette'!F255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5"/>
    </row>
    <row r="256" spans="1:22" ht="30.75" customHeight="1" x14ac:dyDescent="0.35">
      <c r="A256" s="43">
        <f>'S6 Maquette'!B256</f>
        <v>0</v>
      </c>
      <c r="B256" s="43">
        <f>'S6 Maquette'!C256</f>
        <v>0</v>
      </c>
      <c r="C256" s="42">
        <f>'S6 Maquette'!F256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5"/>
    </row>
    <row r="257" spans="1:22" ht="30.75" customHeight="1" x14ac:dyDescent="0.35">
      <c r="A257" s="43">
        <f>'S6 Maquette'!B257</f>
        <v>0</v>
      </c>
      <c r="B257" s="43">
        <f>'S6 Maquette'!C257</f>
        <v>0</v>
      </c>
      <c r="C257" s="42">
        <f>'S6 Maquette'!F257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5"/>
    </row>
    <row r="258" spans="1:22" ht="30.75" customHeight="1" x14ac:dyDescent="0.35">
      <c r="A258" s="43">
        <f>'S6 Maquette'!B258</f>
        <v>0</v>
      </c>
      <c r="B258" s="43">
        <f>'S6 Maquette'!C258</f>
        <v>0</v>
      </c>
      <c r="C258" s="42">
        <f>'S6 Maquette'!F258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5"/>
    </row>
    <row r="259" spans="1:22" ht="30.75" customHeight="1" x14ac:dyDescent="0.35">
      <c r="A259" s="43">
        <f>'S6 Maquette'!B259</f>
        <v>0</v>
      </c>
      <c r="B259" s="43">
        <f>'S6 Maquette'!C259</f>
        <v>0</v>
      </c>
      <c r="C259" s="42">
        <f>'S6 Maquette'!F259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5"/>
    </row>
    <row r="260" spans="1:22" ht="30.75" customHeight="1" x14ac:dyDescent="0.35">
      <c r="A260" s="43">
        <f>'S6 Maquette'!B260</f>
        <v>0</v>
      </c>
      <c r="B260" s="43">
        <f>'S6 Maquette'!C260</f>
        <v>0</v>
      </c>
      <c r="C260" s="42">
        <f>'S6 Maquette'!F260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5"/>
    </row>
    <row r="261" spans="1:22" ht="30.75" customHeight="1" x14ac:dyDescent="0.35">
      <c r="A261" s="43">
        <f>'S6 Maquette'!B261</f>
        <v>0</v>
      </c>
      <c r="B261" s="43">
        <f>'S6 Maquette'!C261</f>
        <v>0</v>
      </c>
      <c r="C261" s="42">
        <f>'S6 Maquette'!F261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5"/>
    </row>
    <row r="262" spans="1:22" ht="30.75" customHeight="1" x14ac:dyDescent="0.35">
      <c r="A262" s="43">
        <f>'S6 Maquette'!B262</f>
        <v>0</v>
      </c>
      <c r="B262" s="43">
        <f>'S6 Maquette'!C262</f>
        <v>0</v>
      </c>
      <c r="C262" s="42">
        <f>'S6 Maquette'!F262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5"/>
    </row>
    <row r="263" spans="1:22" ht="30.75" customHeight="1" x14ac:dyDescent="0.35">
      <c r="A263" s="43">
        <f>'S6 Maquette'!B263</f>
        <v>0</v>
      </c>
      <c r="B263" s="43">
        <f>'S6 Maquette'!C263</f>
        <v>0</v>
      </c>
      <c r="C263" s="42">
        <f>'S6 Maquette'!F263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5"/>
    </row>
    <row r="264" spans="1:22" ht="30.75" customHeight="1" x14ac:dyDescent="0.35">
      <c r="A264" s="43">
        <f>'S6 Maquette'!B264</f>
        <v>0</v>
      </c>
      <c r="B264" s="43">
        <f>'S6 Maquette'!C264</f>
        <v>0</v>
      </c>
      <c r="C264" s="42">
        <f>'S6 Maquette'!F264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5"/>
    </row>
    <row r="265" spans="1:22" ht="30.75" customHeight="1" x14ac:dyDescent="0.35">
      <c r="A265" s="43">
        <f>'S6 Maquette'!B265</f>
        <v>0</v>
      </c>
      <c r="B265" s="43">
        <f>'S6 Maquette'!C265</f>
        <v>0</v>
      </c>
      <c r="C265" s="42">
        <f>'S6 Maquette'!F265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5"/>
    </row>
    <row r="266" spans="1:22" ht="30.75" customHeight="1" x14ac:dyDescent="0.35">
      <c r="A266" s="43">
        <f>'S6 Maquette'!B266</f>
        <v>0</v>
      </c>
      <c r="B266" s="43">
        <f>'S6 Maquette'!C266</f>
        <v>0</v>
      </c>
      <c r="C266" s="42">
        <f>'S6 Maquette'!F266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5"/>
    </row>
    <row r="267" spans="1:22" ht="30.75" customHeight="1" x14ac:dyDescent="0.35">
      <c r="A267" s="43">
        <f>'S6 Maquette'!B267</f>
        <v>0</v>
      </c>
      <c r="B267" s="43">
        <f>'S6 Maquette'!C267</f>
        <v>0</v>
      </c>
      <c r="C267" s="42">
        <f>'S6 Maquette'!F267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5"/>
    </row>
    <row r="268" spans="1:22" ht="30.75" customHeight="1" x14ac:dyDescent="0.35">
      <c r="A268" s="43">
        <f>'S6 Maquette'!B268</f>
        <v>0</v>
      </c>
      <c r="B268" s="43">
        <f>'S6 Maquette'!C268</f>
        <v>0</v>
      </c>
      <c r="C268" s="42">
        <f>'S6 Maquette'!F268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5"/>
    </row>
    <row r="269" spans="1:22" ht="30.75" customHeight="1" x14ac:dyDescent="0.35">
      <c r="A269" s="43">
        <f>'S6 Maquette'!B269</f>
        <v>0</v>
      </c>
      <c r="B269" s="43">
        <f>'S6 Maquette'!C269</f>
        <v>0</v>
      </c>
      <c r="C269" s="42">
        <f>'S6 Maquette'!F269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5"/>
    </row>
    <row r="270" spans="1:22" ht="30.75" customHeight="1" x14ac:dyDescent="0.35">
      <c r="A270" s="43">
        <f>'S6 Maquette'!B270</f>
        <v>0</v>
      </c>
      <c r="B270" s="43">
        <f>'S6 Maquette'!C270</f>
        <v>0</v>
      </c>
      <c r="C270" s="42">
        <f>'S6 Maquette'!F270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5"/>
    </row>
    <row r="271" spans="1:22" ht="30.75" customHeight="1" x14ac:dyDescent="0.35">
      <c r="A271" s="43">
        <f>'S6 Maquette'!B271</f>
        <v>0</v>
      </c>
      <c r="B271" s="43">
        <f>'S6 Maquette'!C271</f>
        <v>0</v>
      </c>
      <c r="C271" s="42">
        <f>'S6 Maquette'!F271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5"/>
    </row>
    <row r="272" spans="1:22" ht="30.75" customHeight="1" x14ac:dyDescent="0.35">
      <c r="A272" s="43">
        <f>'S6 Maquette'!B272</f>
        <v>0</v>
      </c>
      <c r="B272" s="43">
        <f>'S6 Maquette'!C272</f>
        <v>0</v>
      </c>
      <c r="C272" s="42">
        <f>'S6 Maquette'!F272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5"/>
    </row>
    <row r="273" spans="1:22" ht="30.75" customHeight="1" x14ac:dyDescent="0.35">
      <c r="A273" s="43">
        <f>'S6 Maquette'!B273</f>
        <v>0</v>
      </c>
      <c r="B273" s="43">
        <f>'S6 Maquette'!C273</f>
        <v>0</v>
      </c>
      <c r="C273" s="42">
        <f>'S6 Maquette'!F273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5"/>
    </row>
    <row r="274" spans="1:22" ht="30.75" customHeight="1" x14ac:dyDescent="0.35">
      <c r="A274" s="43">
        <f>'S6 Maquette'!B274</f>
        <v>0</v>
      </c>
      <c r="B274" s="43">
        <f>'S6 Maquette'!C274</f>
        <v>0</v>
      </c>
      <c r="C274" s="42">
        <f>'S6 Maquette'!F274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5"/>
    </row>
    <row r="275" spans="1:22" ht="30.75" customHeight="1" x14ac:dyDescent="0.35">
      <c r="A275" s="43">
        <f>'S6 Maquette'!B275</f>
        <v>0</v>
      </c>
      <c r="B275" s="43">
        <f>'S6 Maquette'!C275</f>
        <v>0</v>
      </c>
      <c r="C275" s="42">
        <f>'S6 Maquette'!F275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5"/>
    </row>
    <row r="276" spans="1:22" ht="30.75" customHeight="1" x14ac:dyDescent="0.35">
      <c r="A276" s="43">
        <f>'S6 Maquette'!B276</f>
        <v>0</v>
      </c>
      <c r="B276" s="43">
        <f>'S6 Maquette'!C276</f>
        <v>0</v>
      </c>
      <c r="C276" s="42">
        <f>'S6 Maquette'!F276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5"/>
    </row>
    <row r="277" spans="1:22" ht="30.75" customHeight="1" x14ac:dyDescent="0.35">
      <c r="A277" s="43">
        <f>'S6 Maquette'!B277</f>
        <v>0</v>
      </c>
      <c r="B277" s="43">
        <f>'S6 Maquette'!C277</f>
        <v>0</v>
      </c>
      <c r="C277" s="42">
        <f>'S6 Maquette'!F277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5"/>
    </row>
    <row r="278" spans="1:22" ht="30.75" customHeight="1" x14ac:dyDescent="0.35">
      <c r="A278" s="43">
        <f>'S6 Maquette'!B278</f>
        <v>0</v>
      </c>
      <c r="B278" s="43">
        <f>'S6 Maquette'!C278</f>
        <v>0</v>
      </c>
      <c r="C278" s="42">
        <f>'S6 Maquette'!F278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5"/>
    </row>
    <row r="279" spans="1:22" ht="30.75" customHeight="1" x14ac:dyDescent="0.35">
      <c r="A279" s="43">
        <f>'S6 Maquette'!B279</f>
        <v>0</v>
      </c>
      <c r="B279" s="43">
        <f>'S6 Maquette'!C279</f>
        <v>0</v>
      </c>
      <c r="C279" s="42">
        <f>'S6 Maquette'!F279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5"/>
    </row>
    <row r="280" spans="1:22" ht="30.75" customHeight="1" x14ac:dyDescent="0.35">
      <c r="A280" s="43">
        <f>'S6 Maquette'!B280</f>
        <v>0</v>
      </c>
      <c r="B280" s="43">
        <f>'S6 Maquette'!C280</f>
        <v>0</v>
      </c>
      <c r="C280" s="42">
        <f>'S6 Maquette'!F280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5"/>
    </row>
    <row r="281" spans="1:22" ht="30.75" customHeight="1" x14ac:dyDescent="0.35">
      <c r="A281" s="43">
        <f>'S6 Maquette'!B281</f>
        <v>0</v>
      </c>
      <c r="B281" s="43">
        <f>'S6 Maquette'!C281</f>
        <v>0</v>
      </c>
      <c r="C281" s="42">
        <f>'S6 Maquette'!F281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5"/>
    </row>
    <row r="282" spans="1:22" ht="30.75" customHeight="1" x14ac:dyDescent="0.35">
      <c r="A282" s="43">
        <f>'S6 Maquette'!B282</f>
        <v>0</v>
      </c>
      <c r="B282" s="43">
        <f>'S6 Maquette'!C282</f>
        <v>0</v>
      </c>
      <c r="C282" s="42">
        <f>'S6 Maquette'!F282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5"/>
    </row>
    <row r="283" spans="1:22" ht="30.75" customHeight="1" x14ac:dyDescent="0.35">
      <c r="A283" s="43">
        <f>'S6 Maquette'!B283</f>
        <v>0</v>
      </c>
      <c r="B283" s="43">
        <f>'S6 Maquette'!C283</f>
        <v>0</v>
      </c>
      <c r="C283" s="42">
        <f>'S6 Maquette'!F283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5"/>
    </row>
    <row r="284" spans="1:22" ht="30.75" customHeight="1" x14ac:dyDescent="0.35">
      <c r="A284" s="43">
        <f>'S6 Maquette'!B284</f>
        <v>0</v>
      </c>
      <c r="B284" s="43">
        <f>'S6 Maquette'!C284</f>
        <v>0</v>
      </c>
      <c r="C284" s="42">
        <f>'S6 Maquette'!F284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5"/>
    </row>
    <row r="285" spans="1:22" ht="30.75" customHeight="1" x14ac:dyDescent="0.35">
      <c r="A285" s="43">
        <f>'S6 Maquette'!B285</f>
        <v>0</v>
      </c>
      <c r="B285" s="43">
        <f>'S6 Maquette'!C285</f>
        <v>0</v>
      </c>
      <c r="C285" s="42">
        <f>'S6 Maquette'!F285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5"/>
    </row>
    <row r="286" spans="1:22" ht="30.75" customHeight="1" x14ac:dyDescent="0.35">
      <c r="A286" s="43">
        <f>'S6 Maquette'!B286</f>
        <v>0</v>
      </c>
      <c r="B286" s="43">
        <f>'S6 Maquette'!C286</f>
        <v>0</v>
      </c>
      <c r="C286" s="42">
        <f>'S6 Maquette'!F286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5"/>
    </row>
    <row r="287" spans="1:22" ht="30.75" customHeight="1" x14ac:dyDescent="0.35">
      <c r="A287" s="43">
        <f>'S6 Maquette'!B287</f>
        <v>0</v>
      </c>
      <c r="B287" s="43">
        <f>'S6 Maquette'!C287</f>
        <v>0</v>
      </c>
      <c r="C287" s="42">
        <f>'S6 Maquette'!F287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5"/>
    </row>
    <row r="288" spans="1:22" ht="30.75" customHeight="1" x14ac:dyDescent="0.35">
      <c r="A288" s="43">
        <f>'S6 Maquette'!B288</f>
        <v>0</v>
      </c>
      <c r="B288" s="43">
        <f>'S6 Maquette'!C288</f>
        <v>0</v>
      </c>
      <c r="C288" s="42">
        <f>'S6 Maquette'!F288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5"/>
    </row>
    <row r="289" spans="1:22" ht="30.75" customHeight="1" x14ac:dyDescent="0.35">
      <c r="A289" s="43">
        <f>'S6 Maquette'!B289</f>
        <v>0</v>
      </c>
      <c r="B289" s="43">
        <f>'S6 Maquette'!C289</f>
        <v>0</v>
      </c>
      <c r="C289" s="42">
        <f>'S6 Maquette'!F289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5"/>
    </row>
    <row r="290" spans="1:22" ht="30.75" customHeight="1" x14ac:dyDescent="0.35">
      <c r="A290" s="43">
        <f>'S6 Maquette'!B290</f>
        <v>0</v>
      </c>
      <c r="B290" s="43">
        <f>'S6 Maquette'!C290</f>
        <v>0</v>
      </c>
      <c r="C290" s="42">
        <f>'S6 Maquette'!F290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5"/>
    </row>
    <row r="291" spans="1:22" ht="30.75" customHeight="1" x14ac:dyDescent="0.35">
      <c r="A291" s="43">
        <f>'S6 Maquette'!B291</f>
        <v>0</v>
      </c>
      <c r="B291" s="43">
        <f>'S6 Maquette'!C291</f>
        <v>0</v>
      </c>
      <c r="C291" s="42">
        <f>'S6 Maquette'!F291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5"/>
    </row>
    <row r="292" spans="1:22" ht="30.75" customHeight="1" x14ac:dyDescent="0.35">
      <c r="A292" s="43">
        <f>'S6 Maquette'!B292</f>
        <v>0</v>
      </c>
      <c r="B292" s="43">
        <f>'S6 Maquette'!C292</f>
        <v>0</v>
      </c>
      <c r="C292" s="42">
        <f>'S6 Maquette'!F292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5"/>
    </row>
    <row r="293" spans="1:22" ht="30.75" customHeight="1" x14ac:dyDescent="0.35">
      <c r="A293" s="43">
        <f>'S6 Maquette'!B293</f>
        <v>0</v>
      </c>
      <c r="B293" s="43">
        <f>'S6 Maquette'!C293</f>
        <v>0</v>
      </c>
      <c r="C293" s="42">
        <f>'S6 Maquette'!F293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5"/>
    </row>
    <row r="294" spans="1:22" ht="30.75" customHeight="1" x14ac:dyDescent="0.35">
      <c r="A294" s="43">
        <f>'S6 Maquette'!B294</f>
        <v>0</v>
      </c>
      <c r="B294" s="43">
        <f>'S6 Maquette'!C294</f>
        <v>0</v>
      </c>
      <c r="C294" s="42">
        <f>'S6 Maquette'!F294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5"/>
    </row>
    <row r="295" spans="1:22" ht="30.75" customHeight="1" x14ac:dyDescent="0.35">
      <c r="A295" s="43">
        <f>'S6 Maquette'!B295</f>
        <v>0</v>
      </c>
      <c r="B295" s="43">
        <f>'S6 Maquette'!C295</f>
        <v>0</v>
      </c>
      <c r="C295" s="42">
        <f>'S6 Maquette'!F295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5"/>
    </row>
    <row r="296" spans="1:22" ht="30.75" customHeight="1" x14ac:dyDescent="0.35">
      <c r="A296" s="43">
        <f>'S6 Maquette'!B296</f>
        <v>0</v>
      </c>
      <c r="B296" s="43">
        <f>'S6 Maquette'!C296</f>
        <v>0</v>
      </c>
      <c r="C296" s="42">
        <f>'S6 Maquette'!F296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5"/>
    </row>
    <row r="297" spans="1:22" ht="30.75" customHeight="1" x14ac:dyDescent="0.35">
      <c r="A297" s="43">
        <f>'S6 Maquette'!B297</f>
        <v>0</v>
      </c>
      <c r="B297" s="43">
        <f>'S6 Maquette'!C297</f>
        <v>0</v>
      </c>
      <c r="C297" s="42">
        <f>'S6 Maquette'!F297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5"/>
    </row>
    <row r="298" spans="1:22" ht="30.75" customHeight="1" x14ac:dyDescent="0.35">
      <c r="A298" s="43">
        <f>'S6 Maquette'!B298</f>
        <v>0</v>
      </c>
      <c r="B298" s="43">
        <f>'S6 Maquette'!C298</f>
        <v>0</v>
      </c>
      <c r="C298" s="42">
        <f>'S6 Maquette'!F298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5"/>
    </row>
    <row r="299" spans="1:22" ht="30.75" customHeight="1" x14ac:dyDescent="0.35">
      <c r="A299" s="43">
        <f>'S6 Maquette'!B299</f>
        <v>0</v>
      </c>
      <c r="B299" s="43">
        <f>'S6 Maquette'!C299</f>
        <v>0</v>
      </c>
      <c r="C299" s="42">
        <f>'S6 Maquette'!F299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5"/>
    </row>
    <row r="300" spans="1:22" ht="30.75" customHeight="1" x14ac:dyDescent="0.35">
      <c r="A300" s="43">
        <f>'S6 Maquette'!B300</f>
        <v>0</v>
      </c>
      <c r="B300" s="43">
        <f>'S6 Maquette'!C300</f>
        <v>0</v>
      </c>
      <c r="C300" s="42">
        <f>'S6 Maquette'!F300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5"/>
    </row>
  </sheetData>
  <sheetProtection formatCells="0" insertRows="0"/>
  <mergeCells count="26">
    <mergeCell ref="M12:Q13"/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  <mergeCell ref="E15:G16"/>
    <mergeCell ref="P14:Q17"/>
  </mergeCells>
  <conditionalFormatting sqref="A1:A17 A301:A999">
    <cfRule type="expression" dxfId="131" priority="338">
      <formula>$C1="OPTION"</formula>
    </cfRule>
    <cfRule type="expression" dxfId="130" priority="337">
      <formula>$C1="BLOC"</formula>
    </cfRule>
    <cfRule type="expression" dxfId="129" priority="336">
      <formula>$C1="Parcours Pédagogique"</formula>
    </cfRule>
  </conditionalFormatting>
  <conditionalFormatting sqref="A16:U22 K23:U23 K27:U27 K30:U30 K34:U34 A38:U298 V16 A23:B37">
    <cfRule type="expression" dxfId="128" priority="341">
      <formula>$C16="Modification MCC"</formula>
    </cfRule>
  </conditionalFormatting>
  <conditionalFormatting sqref="A18:U22 K23:U23 A23:B37 K27:U27 K30:U30 K34:U34 A38:U300 V18">
    <cfRule type="expression" dxfId="127" priority="346">
      <formula>$C18="Modification"</formula>
    </cfRule>
  </conditionalFormatting>
  <conditionalFormatting sqref="B1:U9 B10:E10 J10:U11 B11:D11 B12:M12 R12 B13:L13 B14:N14 P14 R14:U17 B15:M17 B301:U999">
    <cfRule type="expression" dxfId="126" priority="343">
      <formula>$D1="Création"</formula>
    </cfRule>
    <cfRule type="expression" dxfId="125" priority="344">
      <formula>$D1="Fermeture"</formula>
    </cfRule>
  </conditionalFormatting>
  <conditionalFormatting sqref="C23:J23">
    <cfRule type="expression" dxfId="124" priority="323">
      <formula>$C23="Modification MCC"</formula>
    </cfRule>
    <cfRule type="expression" dxfId="123" priority="326">
      <formula>$C23="Fermeture"</formula>
    </cfRule>
    <cfRule type="expression" dxfId="122" priority="325">
      <formula>$C23="Création"</formula>
    </cfRule>
    <cfRule type="expression" dxfId="121" priority="324">
      <formula>$C23="Modification"</formula>
    </cfRule>
  </conditionalFormatting>
  <conditionalFormatting sqref="C27:J27">
    <cfRule type="expression" dxfId="120" priority="320">
      <formula>$C27="Fermeture"</formula>
    </cfRule>
    <cfRule type="expression" dxfId="119" priority="319">
      <formula>$C27="Création"</formula>
    </cfRule>
    <cfRule type="expression" dxfId="118" priority="318">
      <formula>$C27="Modification"</formula>
    </cfRule>
    <cfRule type="expression" dxfId="117" priority="317">
      <formula>$C27="Modification MCC"</formula>
    </cfRule>
  </conditionalFormatting>
  <conditionalFormatting sqref="C30:J30">
    <cfRule type="expression" dxfId="116" priority="314">
      <formula>$C30="Fermeture"</formula>
    </cfRule>
    <cfRule type="expression" dxfId="115" priority="313">
      <formula>$C30="Création"</formula>
    </cfRule>
    <cfRule type="expression" dxfId="114" priority="312">
      <formula>$C30="Modification"</formula>
    </cfRule>
    <cfRule type="expression" dxfId="113" priority="311">
      <formula>$C30="Modification MCC"</formula>
    </cfRule>
  </conditionalFormatting>
  <conditionalFormatting sqref="C34:J34">
    <cfRule type="expression" dxfId="112" priority="308">
      <formula>$C34="Fermeture"</formula>
    </cfRule>
    <cfRule type="expression" dxfId="111" priority="307">
      <formula>$C34="Création"</formula>
    </cfRule>
    <cfRule type="expression" dxfId="110" priority="306">
      <formula>$C34="Modification"</formula>
    </cfRule>
    <cfRule type="expression" dxfId="109" priority="305">
      <formula>$C34="Modification MCC"</formula>
    </cfRule>
  </conditionalFormatting>
  <conditionalFormatting sqref="C26:S26">
    <cfRule type="expression" dxfId="108" priority="244">
      <formula>$C26="Fermeture"</formula>
    </cfRule>
    <cfRule type="expression" dxfId="107" priority="243">
      <formula>$C26="Création"</formula>
    </cfRule>
    <cfRule type="expression" dxfId="106" priority="242">
      <formula>$C26="Modification"</formula>
    </cfRule>
    <cfRule type="expression" dxfId="105" priority="241">
      <formula>$C26="Modification MCC"</formula>
    </cfRule>
  </conditionalFormatting>
  <conditionalFormatting sqref="C29:S29">
    <cfRule type="expression" dxfId="104" priority="192">
      <formula>$C29="Fermeture"</formula>
    </cfRule>
    <cfRule type="expression" dxfId="103" priority="191">
      <formula>$C29="Création"</formula>
    </cfRule>
    <cfRule type="expression" dxfId="102" priority="190">
      <formula>$C29="Modification"</formula>
    </cfRule>
    <cfRule type="expression" dxfId="101" priority="189">
      <formula>$C29="Modification MCC"</formula>
    </cfRule>
  </conditionalFormatting>
  <conditionalFormatting sqref="C33:S33">
    <cfRule type="expression" dxfId="100" priority="114">
      <formula>$C33="Fermeture"</formula>
    </cfRule>
    <cfRule type="expression" dxfId="99" priority="113">
      <formula>$C33="Création"</formula>
    </cfRule>
    <cfRule type="expression" dxfId="98" priority="112">
      <formula>$C33="Modification"</formula>
    </cfRule>
    <cfRule type="expression" dxfId="97" priority="111">
      <formula>$C33="Modification MCC"</formula>
    </cfRule>
  </conditionalFormatting>
  <conditionalFormatting sqref="C37:S37">
    <cfRule type="expression" dxfId="96" priority="33">
      <formula>$C37="Modification MCC"</formula>
    </cfRule>
    <cfRule type="expression" dxfId="95" priority="35">
      <formula>$C37="Création"</formula>
    </cfRule>
    <cfRule type="expression" dxfId="94" priority="36">
      <formula>$C37="Fermeture"</formula>
    </cfRule>
    <cfRule type="expression" dxfId="93" priority="34">
      <formula>$C37="Modification"</formula>
    </cfRule>
  </conditionalFormatting>
  <conditionalFormatting sqref="C1:U11 C12:M12 R12:U13 C13:L13">
    <cfRule type="expression" dxfId="92" priority="328">
      <formula>$B1="Option"</formula>
    </cfRule>
  </conditionalFormatting>
  <conditionalFormatting sqref="C14:U999">
    <cfRule type="expression" dxfId="91" priority="17">
      <formula>$B14="Option"</formula>
    </cfRule>
  </conditionalFormatting>
  <conditionalFormatting sqref="C24:U25 Q24:Q26 P25:P26">
    <cfRule type="expression" dxfId="90" priority="255">
      <formula>$C24="Création"</formula>
    </cfRule>
    <cfRule type="expression" dxfId="89" priority="256">
      <formula>$C24="Fermeture"</formula>
    </cfRule>
    <cfRule type="expression" dxfId="88" priority="254">
      <formula>$C24="Modification"</formula>
    </cfRule>
  </conditionalFormatting>
  <conditionalFormatting sqref="C28:U28">
    <cfRule type="expression" dxfId="87" priority="204">
      <formula>$C28="Fermeture"</formula>
    </cfRule>
    <cfRule type="expression" dxfId="86" priority="203">
      <formula>$C28="Création"</formula>
    </cfRule>
    <cfRule type="expression" dxfId="85" priority="202">
      <formula>$C28="Modification"</formula>
    </cfRule>
    <cfRule type="expression" dxfId="84" priority="201">
      <formula>$C28="Modification MCC"</formula>
    </cfRule>
  </conditionalFormatting>
  <conditionalFormatting sqref="C31:U32 P32:P33">
    <cfRule type="expression" dxfId="83" priority="124">
      <formula>$C31="Modification"</formula>
    </cfRule>
    <cfRule type="expression" dxfId="82" priority="126">
      <formula>$C31="Fermeture"</formula>
    </cfRule>
    <cfRule type="expression" dxfId="81" priority="125">
      <formula>$C31="Création"</formula>
    </cfRule>
  </conditionalFormatting>
  <conditionalFormatting sqref="C35:U36">
    <cfRule type="expression" dxfId="80" priority="45">
      <formula>$C35="Modification MCC"</formula>
    </cfRule>
    <cfRule type="expression" dxfId="79" priority="46">
      <formula>$C35="Modification"</formula>
    </cfRule>
    <cfRule type="expression" dxfId="78" priority="47">
      <formula>$C35="Création"</formula>
    </cfRule>
    <cfRule type="expression" dxfId="77" priority="48">
      <formula>$C35="Fermeture"</formula>
    </cfRule>
  </conditionalFormatting>
  <conditionalFormatting sqref="J1:J22">
    <cfRule type="expression" dxfId="76" priority="334">
      <formula>$I1="NON"</formula>
    </cfRule>
  </conditionalFormatting>
  <conditionalFormatting sqref="J23:J999">
    <cfRule type="expression" dxfId="75" priority="29">
      <formula>$I23="NON"</formula>
    </cfRule>
  </conditionalFormatting>
  <conditionalFormatting sqref="L18:L300">
    <cfRule type="expression" dxfId="74" priority="24">
      <formula>$K18="CCI (CC Intégral)"</formula>
    </cfRule>
  </conditionalFormatting>
  <conditionalFormatting sqref="L24:L26">
    <cfRule type="expression" dxfId="73" priority="239">
      <formula>$K7="CT (Contrôle terminal)"</formula>
    </cfRule>
    <cfRule type="expression" dxfId="72" priority="233">
      <formula>$K24="CT (Contrôle terminal)"</formula>
    </cfRule>
    <cfRule type="expression" dxfId="71" priority="240">
      <formula>$K7="CCI (CC Intégral)"</formula>
    </cfRule>
  </conditionalFormatting>
  <conditionalFormatting sqref="L28:L29">
    <cfRule type="expression" dxfId="70" priority="188">
      <formula>$K11="CCI (CC Intégral)"</formula>
    </cfRule>
    <cfRule type="expression" dxfId="69" priority="181">
      <formula>$K28="CT (Contrôle terminal)"</formula>
    </cfRule>
    <cfRule type="expression" dxfId="68" priority="187">
      <formula>$K11="CT (Contrôle terminal)"</formula>
    </cfRule>
  </conditionalFormatting>
  <conditionalFormatting sqref="L31:L33">
    <cfRule type="expression" dxfId="67" priority="109">
      <formula>$K14="CT (Contrôle terminal)"</formula>
    </cfRule>
    <cfRule type="expression" dxfId="66" priority="103">
      <formula>$K31="CT (Contrôle terminal)"</formula>
    </cfRule>
    <cfRule type="expression" dxfId="65" priority="110">
      <formula>$K14="CCI (CC Intégral)"</formula>
    </cfRule>
  </conditionalFormatting>
  <conditionalFormatting sqref="L35:L37">
    <cfRule type="expression" dxfId="64" priority="25">
      <formula>$K35="CT (Contrôle terminal)"</formula>
    </cfRule>
    <cfRule type="expression" dxfId="63" priority="32">
      <formula>$K18="CCI (CC Intégral)"</formula>
    </cfRule>
    <cfRule type="expression" dxfId="62" priority="31">
      <formula>$K18="CT (Contrôle terminal)"</formula>
    </cfRule>
  </conditionalFormatting>
  <conditionalFormatting sqref="L18:M23 P18:Q23 L27:M27 P27:Q27 L30:M30 P30:Q30 L34:M34 P34:Q34 L38:M300 P38:Q300">
    <cfRule type="expression" dxfId="61" priority="330">
      <formula>$K18="CT (Contrôle terminal)"</formula>
    </cfRule>
  </conditionalFormatting>
  <conditionalFormatting sqref="M24:M26">
    <cfRule type="expression" dxfId="60" priority="238">
      <formula>$K24="CT (Contrôle terminal)"</formula>
    </cfRule>
  </conditionalFormatting>
  <conditionalFormatting sqref="M28:M29">
    <cfRule type="expression" dxfId="59" priority="186">
      <formula>$K28="CT (Contrôle terminal)"</formula>
    </cfRule>
  </conditionalFormatting>
  <conditionalFormatting sqref="M31:M33">
    <cfRule type="expression" dxfId="58" priority="108">
      <formula>$K31="CT (Contrôle terminal)"</formula>
    </cfRule>
  </conditionalFormatting>
  <conditionalFormatting sqref="M35:M37">
    <cfRule type="expression" dxfId="57" priority="30">
      <formula>$K35="CT (Contrôle terminal)"</formula>
    </cfRule>
  </conditionalFormatting>
  <conditionalFormatting sqref="N18:O300">
    <cfRule type="expression" dxfId="56" priority="28">
      <formula>$K18="CCI (CC Intégral)"</formula>
    </cfRule>
  </conditionalFormatting>
  <conditionalFormatting sqref="P32:P33 C31:U32">
    <cfRule type="expression" dxfId="55" priority="123">
      <formula>$C31="Modification MCC"</formula>
    </cfRule>
  </conditionalFormatting>
  <conditionalFormatting sqref="P18:Q23 P27:Q27 P30:Q30 P34:Q34 P38:Q300">
    <cfRule type="expression" dxfId="54" priority="327">
      <formula>$K18="CC&amp;CT"</formula>
    </cfRule>
  </conditionalFormatting>
  <conditionalFormatting sqref="Q24:Q26 P25:P26 C24:U25">
    <cfRule type="expression" dxfId="53" priority="253">
      <formula>$C24="Modification MCC"</formula>
    </cfRule>
  </conditionalFormatting>
  <conditionalFormatting sqref="Q28:Q29">
    <cfRule type="expression" dxfId="52" priority="11">
      <formula>$P28="Autres"</formula>
    </cfRule>
    <cfRule type="expression" dxfId="51" priority="14">
      <formula>$C28="Création"</formula>
    </cfRule>
    <cfRule type="expression" dxfId="50" priority="15">
      <formula>$C28="Fermeture"</formula>
    </cfRule>
    <cfRule type="expression" dxfId="49" priority="12">
      <formula>$C28="Modification MCC"</formula>
    </cfRule>
    <cfRule type="expression" dxfId="48" priority="13">
      <formula>$C28="Modification"</formula>
    </cfRule>
  </conditionalFormatting>
  <conditionalFormatting sqref="Q31:Q33">
    <cfRule type="expression" dxfId="47" priority="6">
      <formula>$P31="Autres"</formula>
    </cfRule>
    <cfRule type="expression" dxfId="46" priority="8">
      <formula>$C31="Modification"</formula>
    </cfRule>
    <cfRule type="expression" dxfId="45" priority="9">
      <formula>$C31="Création"</formula>
    </cfRule>
    <cfRule type="expression" dxfId="44" priority="10">
      <formula>$C31="Fermeture"</formula>
    </cfRule>
    <cfRule type="expression" dxfId="43" priority="7">
      <formula>$C31="Modification MCC"</formula>
    </cfRule>
  </conditionalFormatting>
  <conditionalFormatting sqref="Q35:Q37">
    <cfRule type="expression" dxfId="42" priority="1">
      <formula>$P35="Autres"</formula>
    </cfRule>
    <cfRule type="expression" dxfId="41" priority="3">
      <formula>$C35="Modification"</formula>
    </cfRule>
    <cfRule type="expression" dxfId="40" priority="4">
      <formula>$C35="Création"</formula>
    </cfRule>
    <cfRule type="expression" dxfId="39" priority="5">
      <formula>$C35="Fermeture"</formula>
    </cfRule>
    <cfRule type="expression" dxfId="38" priority="2">
      <formula>$C35="Modification MCC"</formula>
    </cfRule>
  </conditionalFormatting>
  <conditionalFormatting sqref="Q24:R26">
    <cfRule type="expression" dxfId="37" priority="16">
      <formula>$P24="Autres"</formula>
    </cfRule>
  </conditionalFormatting>
  <conditionalFormatting sqref="Q28:R29">
    <cfRule type="expression" dxfId="36" priority="182">
      <formula>$P28="Autres"</formula>
    </cfRule>
  </conditionalFormatting>
  <conditionalFormatting sqref="Q31:R33">
    <cfRule type="expression" dxfId="35" priority="104">
      <formula>$P31="Autres"</formula>
    </cfRule>
  </conditionalFormatting>
  <conditionalFormatting sqref="Q35:R37">
    <cfRule type="expression" dxfId="34" priority="26">
      <formula>$P35="Autres"</formula>
    </cfRule>
  </conditionalFormatting>
  <conditionalFormatting sqref="R14:U17 B15:M17 B1:U9 J10:U11 B12:M12 B13:L13 B14:N14 B301:U999 B10:E10 B11:D11 R12 P14">
    <cfRule type="expression" dxfId="33" priority="342">
      <formula>$D1="Modification"</formula>
    </cfRule>
  </conditionalFormatting>
  <conditionalFormatting sqref="S24:S26">
    <cfRule type="expression" dxfId="32" priority="235">
      <formula>$P24="CT (Contrôle terminal)"</formula>
    </cfRule>
  </conditionalFormatting>
  <conditionalFormatting sqref="S28:S29">
    <cfRule type="expression" dxfId="31" priority="183">
      <formula>$P28="CT (Contrôle terminal)"</formula>
    </cfRule>
  </conditionalFormatting>
  <conditionalFormatting sqref="S31:S33">
    <cfRule type="expression" dxfId="30" priority="105">
      <formula>$P31="CT (Contrôle terminal)"</formula>
    </cfRule>
  </conditionalFormatting>
  <conditionalFormatting sqref="S35:S37">
    <cfRule type="expression" dxfId="29" priority="27">
      <formula>$P35="CT (Contrôle terminal)"</formula>
    </cfRule>
  </conditionalFormatting>
  <conditionalFormatting sqref="S1:T23 S27:T27 S30:T30 S34:T34 S38:T999">
    <cfRule type="expression" dxfId="28" priority="331">
      <formula>$R1="Autres"</formula>
    </cfRule>
  </conditionalFormatting>
  <conditionalFormatting sqref="T24:T26">
    <cfRule type="expression" dxfId="27" priority="226">
      <formula>$P24="Autres"</formula>
    </cfRule>
  </conditionalFormatting>
  <conditionalFormatting sqref="T28:T29">
    <cfRule type="expression" dxfId="26" priority="174">
      <formula>$P28="Autres"</formula>
    </cfRule>
  </conditionalFormatting>
  <conditionalFormatting sqref="T31:T33">
    <cfRule type="expression" dxfId="25" priority="96">
      <formula>$P31="Autres"</formula>
    </cfRule>
  </conditionalFormatting>
  <conditionalFormatting sqref="T35:T37">
    <cfRule type="expression" dxfId="24" priority="18">
      <formula>$P35="Autres"</formula>
    </cfRule>
  </conditionalFormatting>
  <conditionalFormatting sqref="T37">
    <cfRule type="expression" dxfId="23" priority="22">
      <formula>$C37="Fermeture"</formula>
    </cfRule>
    <cfRule type="expression" dxfId="22" priority="21">
      <formula>$C37="Création"</formula>
    </cfRule>
    <cfRule type="expression" dxfId="21" priority="20">
      <formula>$C37="Modification"</formula>
    </cfRule>
    <cfRule type="expression" dxfId="20" priority="19">
      <formula>$C37="Modification MCC"</formula>
    </cfRule>
  </conditionalFormatting>
  <conditionalFormatting sqref="T26:U26">
    <cfRule type="expression" dxfId="19" priority="230">
      <formula>$C26="Fermeture"</formula>
    </cfRule>
    <cfRule type="expression" dxfId="18" priority="229">
      <formula>$C26="Création"</formula>
    </cfRule>
    <cfRule type="expression" dxfId="17" priority="228">
      <formula>$C26="Modification"</formula>
    </cfRule>
    <cfRule type="expression" dxfId="16" priority="227">
      <formula>$C26="Modification MCC"</formula>
    </cfRule>
  </conditionalFormatting>
  <conditionalFormatting sqref="T29:U29">
    <cfRule type="expression" dxfId="15" priority="175">
      <formula>$C29="Modification MCC"</formula>
    </cfRule>
    <cfRule type="expression" dxfId="14" priority="176">
      <formula>$C29="Modification"</formula>
    </cfRule>
    <cfRule type="expression" dxfId="13" priority="178">
      <formula>$C29="Fermeture"</formula>
    </cfRule>
    <cfRule type="expression" dxfId="12" priority="177">
      <formula>$C29="Création"</formula>
    </cfRule>
  </conditionalFormatting>
  <conditionalFormatting sqref="T33:U33">
    <cfRule type="expression" dxfId="11" priority="100">
      <formula>$C33="Fermeture"</formula>
    </cfRule>
    <cfRule type="expression" dxfId="10" priority="99">
      <formula>$C33="Création"</formula>
    </cfRule>
    <cfRule type="expression" dxfId="9" priority="98">
      <formula>$C33="Modification"</formula>
    </cfRule>
    <cfRule type="expression" dxfId="8" priority="97">
      <formula>$C33="Modification MCC"</formula>
    </cfRule>
  </conditionalFormatting>
  <conditionalFormatting sqref="U1:U999">
    <cfRule type="expression" dxfId="7" priority="38">
      <formula>$R1="CT (Contrôle terminal)"</formula>
    </cfRule>
  </conditionalFormatting>
  <conditionalFormatting sqref="U37">
    <cfRule type="expression" dxfId="6" priority="39">
      <formula>$C37="Modification MCC"</formula>
    </cfRule>
    <cfRule type="expression" dxfId="5" priority="42">
      <formula>$C37="Fermeture"</formula>
    </cfRule>
    <cfRule type="expression" dxfId="4" priority="41">
      <formula>$C37="Création"</formula>
    </cfRule>
    <cfRule type="expression" dxfId="3" priority="40">
      <formula>$C37="Modification"</formula>
    </cfRule>
  </conditionalFormatting>
  <conditionalFormatting sqref="V18 A18:U22 K23:U23 A23:B37 K27:U27 K30:U30 K34:U34 A38:U300">
    <cfRule type="expression" dxfId="2" priority="348">
      <formula>$C18="Fermeture"</formula>
    </cfRule>
    <cfRule type="expression" dxfId="1" priority="347">
      <formula>$C18="Création"</formula>
    </cfRule>
  </conditionalFormatting>
  <conditionalFormatting sqref="V18">
    <cfRule type="expression" dxfId="0" priority="332">
      <formula>$R18="CT (Contrôle terminal)"</formula>
    </cfRule>
  </conditionalFormatting>
  <dataValidations count="6">
    <dataValidation type="list" allowBlank="1" showInputMessage="1" showErrorMessage="1" sqref="S19:S300 N19:N300 P19:P300" xr:uid="{00000000-0002-0000-0600-000000000000}">
      <formula1>List_Controle</formula1>
    </dataValidation>
    <dataValidation type="list" allowBlank="1" showInputMessage="1" showErrorMessage="1" sqref="K19:K300" xr:uid="{00000000-0002-0000-0600-000001000000}">
      <formula1>List_Controle2</formula1>
    </dataValidation>
    <dataValidation type="list" allowBlank="1" showInputMessage="1" showErrorMessage="1" sqref="C19:C300" xr:uid="{00000000-0002-0000-0600-000002000000}">
      <formula1>"Modification MCC"</formula1>
    </dataValidation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R19:R300" xr:uid="{00000000-0002-0000-0600-000004000000}">
      <formula1>"CT (Contrôle terminal), Autres"</formula1>
    </dataValidation>
    <dataValidation type="list" allowBlank="1" showInputMessage="1" showErrorMessage="1" sqref="G23:G300 G19 H19:I300 E19:F300" xr:uid="{00000000-0002-0000-06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340D7B81723408F2BD159ABC68F0B" ma:contentTypeVersion="12" ma:contentTypeDescription="Crée un document." ma:contentTypeScope="" ma:versionID="f57b32f390bef60499b41185bef98633">
  <xsd:schema xmlns:xsd="http://www.w3.org/2001/XMLSchema" xmlns:xs="http://www.w3.org/2001/XMLSchema" xmlns:p="http://schemas.microsoft.com/office/2006/metadata/properties" xmlns:ns2="68c1812f-f52d-48e3-a5ba-9f3ea47a9e15" xmlns:ns3="8ebfe410-571b-4425-93da-db22f790823f" targetNamespace="http://schemas.microsoft.com/office/2006/metadata/properties" ma:root="true" ma:fieldsID="12e5a31243a74195e48b78c8c4454b4a" ns2:_="" ns3:_="">
    <xsd:import namespace="68c1812f-f52d-48e3-a5ba-9f3ea47a9e15"/>
    <xsd:import namespace="8ebfe410-571b-4425-93da-db22f7908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812f-f52d-48e3-a5ba-9f3ea47a9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fe410-571b-4425-93da-db22f79082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74eb8-a67d-4140-b39f-0e39b7f0498b}" ma:internalName="TaxCatchAll" ma:showField="CatchAllData" ma:web="8ebfe410-571b-4425-93da-db22f79082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ebfe410-571b-4425-93da-db22f790823f">
      <UserInfo>
        <DisplayName>Romain Drossard</DisplayName>
        <AccountId>21</AccountId>
        <AccountType/>
      </UserInfo>
    </SharedWithUsers>
    <TaxCatchAll xmlns="8ebfe410-571b-4425-93da-db22f790823f" xsi:nil="true"/>
    <lcf76f155ced4ddcb4097134ff3c332f xmlns="68c1812f-f52d-48e3-a5ba-9f3ea47a9e1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D31481-8EF5-461D-AD7C-963874A2C1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812f-f52d-48e3-a5ba-9f3ea47a9e15"/>
    <ds:schemaRef ds:uri="8ebfe410-571b-4425-93da-db22f79082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8ebfe410-571b-4425-93da-db22f790823f"/>
    <ds:schemaRef ds:uri="68c1812f-f52d-48e3-a5ba-9f3ea47a9e15"/>
  </ds:schemaRefs>
</ds:datastoreItem>
</file>

<file path=customXml/itemProps3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17</vt:i4>
      </vt:variant>
    </vt:vector>
  </HeadingPairs>
  <TitlesOfParts>
    <vt:vector size="24" baseType="lpstr">
      <vt:lpstr>Listes</vt:lpstr>
      <vt:lpstr>Calcul</vt:lpstr>
      <vt:lpstr>Fiche Générale</vt:lpstr>
      <vt:lpstr>S5 Maquette</vt:lpstr>
      <vt:lpstr>S5 MCC</vt:lpstr>
      <vt:lpstr>S6 Maquette</vt:lpstr>
      <vt:lpstr>S6 MCC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Mouhamed Ladhari</cp:lastModifiedBy>
  <cp:revision/>
  <dcterms:created xsi:type="dcterms:W3CDTF">2022-09-27T13:03:25Z</dcterms:created>
  <dcterms:modified xsi:type="dcterms:W3CDTF">2026-10-02T13:46:47Z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0x010100C8F340D7B81723408F2BD159ABC68F0B</vt:lpwstr>
  </property>
  <property fmtid="{D5CDD505-2E9C-101B-9397-08002B2CF9AE}" pid="3" name="MediaServiceImageTags">
    <vt:lpwstr/>
  </property>
</Properties>
</file>