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nice-my.sharepoint.com/personal/sebastien_guinet_unice_fr/Documents/Documents/DRIVE/Maquettes et MCC/Nouvelle accréditation 2024-208/Maquettes MCC MCC DA 2024-25/HISTOIRE/"/>
    </mc:Choice>
  </mc:AlternateContent>
  <xr:revisionPtr revIDLastSave="11" documentId="8_{4804E422-CC23-4093-9F22-0A4B082E01C2}" xr6:coauthVersionLast="47" xr6:coauthVersionMax="47" xr10:uidLastSave="{4C4A7676-22C3-4F4F-8208-2E0EC48F3B35}"/>
  <bookViews>
    <workbookView xWindow="-120" yWindow="-120" windowWidth="29040" windowHeight="15840" tabRatio="813" firstSheet="2" activeTab="5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DA" sheetId="25" r:id="rId6"/>
    <sheet name="S2 Maquette" sheetId="12" r:id="rId7"/>
    <sheet name="S2 MCC" sheetId="24" r:id="rId8"/>
    <sheet name="S2 MCC DA" sheetId="26" r:id="rId9"/>
    <sheet name="S3 Maquette" sheetId="17" r:id="rId10"/>
    <sheet name="S3 MCC" sheetId="22" r:id="rId11"/>
    <sheet name="S3 MCC DA" sheetId="27" r:id="rId12"/>
    <sheet name="S4 Maquette" sheetId="18" r:id="rId13"/>
    <sheet name="S4 MCC" sheetId="23" r:id="rId14"/>
    <sheet name="S4 MCC DA" sheetId="28" r:id="rId15"/>
  </sheets>
  <externalReferences>
    <externalReference r:id="rId16"/>
  </externalReferences>
  <definedNames>
    <definedName name="list_cmp">Listes!$A$48:$H$48</definedName>
    <definedName name="List_CNU">Listes!$A$56:$A$112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2">#REF!</definedName>
    <definedName name="liste_cmp" localSheetId="13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2">#REF!</definedName>
    <definedName name="liste_mention" localSheetId="13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2">#REF!</definedName>
    <definedName name="Por" localSheetId="13">#REF!</definedName>
    <definedName name="Por">#REF!</definedName>
    <definedName name="Portail_Droit">Listes!$B$49:$B$50</definedName>
    <definedName name="Portail_EG">Listes!$A$49:$A$50</definedName>
    <definedName name="Portail_LLAC">Listes!$D$49:$D$61</definedName>
    <definedName name="Portail_Psychologie">Listes!$H$49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2">#REF!</definedName>
    <definedName name="Portail_SHS" localSheetId="13">#REF!</definedName>
    <definedName name="Portail_SHS">Listes!$C$49:$C$56</definedName>
    <definedName name="Portail_ST">Listes!$E$49:$E$54</definedName>
    <definedName name="Portail_STAPS">Listes!$G$49</definedName>
    <definedName name="Portail_SV">Listes!$F$49:$F$51</definedName>
    <definedName name="tab_code" localSheetId="6">#REF!</definedName>
    <definedName name="tab_code" localSheetId="9">#REF!</definedName>
    <definedName name="tab_code" localSheetId="10">#REF!</definedName>
    <definedName name="tab_code" localSheetId="12">#REF!</definedName>
    <definedName name="tab_code" localSheetId="13">#REF!</definedName>
    <definedName name="tab_code">#REF!</definedName>
    <definedName name="tab_code_dip">Listes!$A$8:$B$44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" i="4" l="1"/>
  <c r="C34" i="4"/>
  <c r="C30" i="4"/>
  <c r="C29" i="4"/>
  <c r="C28" i="4"/>
  <c r="C27" i="4"/>
  <c r="E10" i="23" l="1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 l="1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 l="1"/>
  <c r="T18" i="20"/>
  <c r="Q18" i="20"/>
  <c r="N18" i="20"/>
  <c r="B5" i="2" l="1"/>
  <c r="H7" i="24" s="1"/>
  <c r="C300" i="23" l="1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 l="1"/>
  <c r="B13" i="23" s="1"/>
  <c r="B13" i="12" l="1"/>
  <c r="B13" i="24" s="1"/>
  <c r="E13" i="12"/>
  <c r="E13" i="24" s="1"/>
  <c r="E7" i="4"/>
  <c r="B7" i="3"/>
  <c r="B5" i="20" l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J5" i="20" l="1"/>
  <c r="D5" i="20"/>
  <c r="G5" i="20"/>
  <c r="A5" i="20"/>
  <c r="L5" i="20"/>
  <c r="K5" i="20"/>
  <c r="I5" i="20"/>
  <c r="F5" i="20"/>
  <c r="E5" i="20"/>
  <c r="Y18" i="20" l="1"/>
  <c r="L18" i="20" s="1"/>
  <c r="X18" i="20"/>
  <c r="K18" i="20" s="1"/>
  <c r="J18" i="20"/>
  <c r="V18" i="20"/>
  <c r="I18" i="20" s="1"/>
  <c r="U18" i="20"/>
  <c r="H18" i="20" s="1"/>
  <c r="G18" i="20"/>
  <c r="S18" i="20"/>
  <c r="F18" i="20" s="1"/>
  <c r="D18" i="20"/>
  <c r="R18" i="20"/>
  <c r="E18" i="20" s="1"/>
  <c r="P18" i="20"/>
  <c r="O18" i="20"/>
  <c r="B18" i="20" s="1"/>
  <c r="J7" i="20"/>
  <c r="H13" i="18" s="1"/>
  <c r="G7" i="20"/>
  <c r="D7" i="20"/>
  <c r="H13" i="12" s="1"/>
  <c r="C5" i="20"/>
  <c r="H13" i="17" l="1"/>
  <c r="G10" i="20"/>
  <c r="C15" i="2" s="1"/>
  <c r="C18" i="20"/>
  <c r="J20" i="20"/>
  <c r="H15" i="18" s="1"/>
  <c r="G20" i="20"/>
  <c r="D20" i="20"/>
  <c r="A7" i="20"/>
  <c r="A18" i="20"/>
  <c r="E13" i="23"/>
  <c r="E7" i="18"/>
  <c r="B7" i="18"/>
  <c r="E7" i="17"/>
  <c r="B7" i="17"/>
  <c r="C20" i="4"/>
  <c r="A20" i="20" l="1"/>
  <c r="A22" i="20" s="1"/>
  <c r="B15" i="2" s="1"/>
  <c r="H15" i="17"/>
  <c r="G22" i="20"/>
  <c r="D15" i="2" s="1"/>
  <c r="H13" i="3"/>
  <c r="A10" i="20"/>
  <c r="A15" i="2" s="1"/>
  <c r="H15" i="12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32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H15" i="3" l="1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 l="1"/>
  <c r="H7" i="3"/>
  <c r="H7" i="4"/>
</calcChain>
</file>

<file path=xl/sharedStrings.xml><?xml version="1.0" encoding="utf-8"?>
<sst xmlns="http://schemas.openxmlformats.org/spreadsheetml/2006/main" count="4059" uniqueCount="549">
  <si>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</si>
  <si>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</si>
  <si>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</si>
  <si>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</si>
  <si>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</si>
  <si>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</si>
  <si>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</si>
  <si>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</si>
  <si>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</si>
  <si>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</si>
  <si>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</si>
  <si>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</si>
  <si>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</si>
  <si>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</si>
  <si>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</si>
  <si>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</si>
  <si>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</si>
  <si>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</si>
  <si>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</si>
  <si>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</si>
  <si>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</si>
  <si>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</si>
  <si>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</si>
  <si>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</si>
  <si>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</si>
  <si>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</si>
  <si>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</si>
  <si>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</si>
  <si>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</si>
  <si>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</si>
  <si>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</si>
  <si>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</si>
  <si>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</si>
  <si>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</si>
  <si>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</si>
  <si>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</si>
  <si>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</si>
  <si>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</si>
  <si>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</si>
  <si>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</si>
  <si>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</si>
  <si>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</si>
  <si>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</si>
  <si>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</si>
  <si>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</si>
  <si>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</si>
  <si>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</si>
  <si>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</si>
  <si>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</si>
  <si>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</si>
  <si>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</si>
  <si>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</si>
  <si>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</si>
  <si>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</si>
  <si>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</si>
  <si>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</si>
  <si>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</si>
  <si>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</si>
  <si>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</si>
  <si>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</si>
  <si>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</si>
  <si>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</si>
  <si>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</si>
  <si>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</si>
  <si>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</si>
  <si>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</si>
  <si>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</si>
  <si>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</si>
  <si>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</si>
  <si>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</si>
  <si>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</si>
  <si>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</si>
  <si>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</si>
  <si>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</si>
  <si>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Lettres</t>
  </si>
  <si>
    <t>Philosophie</t>
  </si>
  <si>
    <t>Lettres étrangères appliquées</t>
  </si>
  <si>
    <t>Arts du spectacle</t>
  </si>
  <si>
    <t>Musicologie</t>
  </si>
  <si>
    <t>Sciences du langage</t>
  </si>
  <si>
    <t>Histoire</t>
  </si>
  <si>
    <t>Sociologie</t>
  </si>
  <si>
    <t>Sciences et humanités</t>
  </si>
  <si>
    <t>Géographie et aménagement</t>
  </si>
  <si>
    <t>Physique</t>
  </si>
  <si>
    <t>Mathématiques</t>
  </si>
  <si>
    <t>Sciences de la terre</t>
  </si>
  <si>
    <t>Sciences, ingénierie, technologie, environnement</t>
  </si>
  <si>
    <t>Sciences de l'homme, anthropologie, ethnologie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</si>
  <si>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</si>
  <si>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</si>
  <si>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</si>
  <si>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</si>
  <si>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</si>
  <si>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</si>
  <si>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</si>
  <si>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Portail_Psychologie</t>
  </si>
  <si>
    <t>Sciences de la vie</t>
  </si>
  <si>
    <t>Capacaité en Droit</t>
  </si>
  <si>
    <t>Géographie</t>
  </si>
  <si>
    <t>Langue étrangères appliquées</t>
  </si>
  <si>
    <t>Sciences, inégnierie, technologie, environnement</t>
  </si>
  <si>
    <t>Sciences et Humanités</t>
  </si>
  <si>
    <t>Langues, littératures et civilisations étrangères</t>
  </si>
  <si>
    <t>CNU</t>
  </si>
  <si>
    <t>01-Droit privé et sciences criminelles</t>
  </si>
  <si>
    <t>02-Droit public</t>
  </si>
  <si>
    <t>03-Histoire du droit et des institutions</t>
  </si>
  <si>
    <t>Sciences de l'information et de la communication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</si>
  <si>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</si>
  <si>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</si>
  <si>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</si>
  <si>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</si>
  <si>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</si>
  <si>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</si>
  <si>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</si>
  <si>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</si>
  <si>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</si>
  <si>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</si>
  <si>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</si>
  <si>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</si>
  <si>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</si>
  <si>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</si>
  <si>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</si>
  <si>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</si>
  <si>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</si>
  <si>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</si>
  <si>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</si>
  <si>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</si>
  <si>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</si>
  <si>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</si>
  <si>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</si>
  <si>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</si>
  <si>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</si>
  <si>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</si>
  <si>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</si>
  <si>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</si>
  <si>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</si>
  <si>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</si>
  <si>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</si>
  <si>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</si>
  <si>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</si>
  <si>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</si>
  <si>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</si>
  <si>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</si>
  <si>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</si>
  <si>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</si>
  <si>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</si>
  <si>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</si>
  <si>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</si>
  <si>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</si>
  <si>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</si>
  <si>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</si>
  <si>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</si>
  <si>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</si>
  <si>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</si>
  <si>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</si>
  <si>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</si>
  <si>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</si>
  <si>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</si>
  <si>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</si>
  <si>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</si>
  <si>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</si>
  <si>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</si>
  <si>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</si>
  <si>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</si>
  <si>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</si>
  <si>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</si>
  <si>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</si>
  <si>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</si>
  <si>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</si>
  <si>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</si>
  <si>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</si>
  <si>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</si>
  <si>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</si>
  <si>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</si>
  <si>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</si>
  <si>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</si>
  <si>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</si>
  <si>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</si>
  <si>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</si>
  <si>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</si>
  <si>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</si>
  <si>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</si>
  <si>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</si>
  <si>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</si>
  <si>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</si>
  <si>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</si>
  <si>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</si>
  <si>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Moyenne de l'UE supérieure ou égale à 10. Les ECUE se compensent entre eux.</t>
  </si>
  <si>
    <t>Obtention du Semestre</t>
  </si>
  <si>
    <t>Moyenne du semestre supérieure ou égale à 10. Les UE se compensent entre elles.</t>
  </si>
  <si>
    <t>Obtention de l'Année</t>
  </si>
  <si>
    <t>Moyenne annuelle supérieure ou égale à 10. Condition supplémentaire en L1 : la moyenne des 2 UE disciplinaires et des UED en histoire doit être égale ou supérieure à 8.</t>
  </si>
  <si>
    <t>Note éliminatoire/ Note seuil</t>
  </si>
  <si>
    <t>REDOUBLEMENT</t>
  </si>
  <si>
    <t>Automatique, dans la limite de 6 inscriptions dans la formation (L1 + L2 + L3) et de 3 inscriptions par année.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</si>
  <si>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</si>
  <si>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</si>
  <si>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</si>
  <si>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</si>
  <si>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</si>
  <si>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</si>
  <si>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</si>
  <si>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</si>
  <si>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</si>
  <si>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</si>
  <si>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</si>
  <si>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</si>
  <si>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</si>
  <si>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</si>
  <si>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</si>
  <si>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</si>
  <si>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</si>
  <si>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</si>
  <si>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</si>
  <si>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</si>
  <si>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</si>
  <si>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</si>
  <si>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</si>
  <si>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</si>
  <si>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</si>
  <si>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</si>
  <si>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</si>
  <si>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</si>
  <si>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</si>
  <si>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</si>
  <si>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</si>
  <si>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</si>
  <si>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</si>
  <si>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</si>
  <si>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</si>
  <si>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UE disciplinaire histoire 1</t>
  </si>
  <si>
    <t>HPUHI10</t>
  </si>
  <si>
    <t>1.1</t>
  </si>
  <si>
    <t>Histoire ancienne et médiévale 1</t>
  </si>
  <si>
    <t>HPEHAM1</t>
  </si>
  <si>
    <t>1.2</t>
  </si>
  <si>
    <t>Histoire moderne et contemporaine 1</t>
  </si>
  <si>
    <t>HPEHMC1</t>
  </si>
  <si>
    <t>UE Découverte 1 : UE Découverte en histoire 1</t>
  </si>
  <si>
    <t xml:space="preserve">Deux ECUE </t>
  </si>
  <si>
    <t>2.1</t>
  </si>
  <si>
    <t>ECUE Découverte Histoire 1 : Sources et méthodes 1</t>
  </si>
  <si>
    <t>2.1.1</t>
  </si>
  <si>
    <t>Sources et méthodes de l'histoire ancienne et médiévale</t>
  </si>
  <si>
    <t>2.1.2</t>
  </si>
  <si>
    <t>Sources et méthodes de l'histoire moderne et contemporaine</t>
  </si>
  <si>
    <t>2.2</t>
  </si>
  <si>
    <t>ECUE Découverte Histoire 2 : thématiques périodiques 1</t>
  </si>
  <si>
    <t>2.2.1</t>
  </si>
  <si>
    <t>UED1 Préhistoire</t>
  </si>
  <si>
    <t xml:space="preserve">HPUHPR10 </t>
  </si>
  <si>
    <t>2.2.2</t>
  </si>
  <si>
    <t>UED2 Histoire ancienne</t>
  </si>
  <si>
    <t>HPUHAN10</t>
  </si>
  <si>
    <t>2.2.3</t>
  </si>
  <si>
    <t>UED3 Histoire ancienne</t>
  </si>
  <si>
    <t>HPUHAN11</t>
  </si>
  <si>
    <t>2.2.4</t>
  </si>
  <si>
    <t>UED4 Histoire ancienne</t>
  </si>
  <si>
    <t>HPUHAN12</t>
  </si>
  <si>
    <t>2.2.5</t>
  </si>
  <si>
    <t>UED5 Histoire médiévale</t>
  </si>
  <si>
    <t>HPUHME10</t>
  </si>
  <si>
    <t>2.2.6</t>
  </si>
  <si>
    <t>UED6 Histoire médiévale</t>
  </si>
  <si>
    <t>HPUHME11</t>
  </si>
  <si>
    <t>2.2.7</t>
  </si>
  <si>
    <t>UED7 Histoire médiévale</t>
  </si>
  <si>
    <t>HPUHME12</t>
  </si>
  <si>
    <t>2.2.8</t>
  </si>
  <si>
    <t xml:space="preserve">UED8 Histoire moderne </t>
  </si>
  <si>
    <t>HPUHMO10</t>
  </si>
  <si>
    <t>2.2.9</t>
  </si>
  <si>
    <t xml:space="preserve">UED9 Histoire moderne </t>
  </si>
  <si>
    <t>HPUHMO11</t>
  </si>
  <si>
    <t>2.2.10</t>
  </si>
  <si>
    <t>UED10 Histoire moderne</t>
  </si>
  <si>
    <t>HPUHMO12</t>
  </si>
  <si>
    <t>2.2.11</t>
  </si>
  <si>
    <t>UED11  Histoire contemporaine</t>
  </si>
  <si>
    <t>HPUHCO10</t>
  </si>
  <si>
    <t>2.2.12</t>
  </si>
  <si>
    <t>UED12 Histoire contemporaine</t>
  </si>
  <si>
    <t>HPUHCO11</t>
  </si>
  <si>
    <t>2.2.13</t>
  </si>
  <si>
    <t>UED13 Histoire contemporaine</t>
  </si>
  <si>
    <t>HPUHCO12</t>
  </si>
  <si>
    <t>UE Découverte 2 : UED flexible 1</t>
  </si>
  <si>
    <t>3.1</t>
  </si>
  <si>
    <t>UE Découverte en histoire 2</t>
  </si>
  <si>
    <t>3.1.1</t>
  </si>
  <si>
    <t>ECUE Découverte Histoire 3 : Sources et méthodes 2</t>
  </si>
  <si>
    <t>L'étudiant prend l'ECUE qu'il n'a pas choisi dans l'UE découverte 1</t>
  </si>
  <si>
    <t>3.1.1.1</t>
  </si>
  <si>
    <t>3.1.1.2</t>
  </si>
  <si>
    <t>3.1.2</t>
  </si>
  <si>
    <t>ECUE Découverte Histoire 4 : thématiques périodiques 2</t>
  </si>
  <si>
    <t>L'étudiant prend un ECUE dans une autre période que celle de l'UED en histoire 1</t>
  </si>
  <si>
    <t>3.1.2.1</t>
  </si>
  <si>
    <t>HPUHPR10</t>
  </si>
  <si>
    <t>3.1.2.2</t>
  </si>
  <si>
    <t>3.1.2.3</t>
  </si>
  <si>
    <t>3.1.2.4</t>
  </si>
  <si>
    <t>3.1.2.5</t>
  </si>
  <si>
    <t>3.1.2.6</t>
  </si>
  <si>
    <t>3.1.2.7</t>
  </si>
  <si>
    <t>3.1.2.8</t>
  </si>
  <si>
    <t>3.1.2.9</t>
  </si>
  <si>
    <t>3.1.2.10</t>
  </si>
  <si>
    <t>3.1.2.11</t>
  </si>
  <si>
    <t>3.1.2.12</t>
  </si>
  <si>
    <t>3.1.2.13</t>
  </si>
  <si>
    <t>3.2</t>
  </si>
  <si>
    <t>UE Découverte Portail (hors histoire)</t>
  </si>
  <si>
    <t>UE Découverte 3 : UE Découverte Portail (hors histoire)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</si>
  <si>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</si>
  <si>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</si>
  <si>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</si>
  <si>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</si>
  <si>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</si>
  <si>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</si>
  <si>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</si>
  <si>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</si>
  <si>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</si>
  <si>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</si>
  <si>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</si>
  <si>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</si>
  <si>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</si>
  <si>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</si>
  <si>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</si>
  <si>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</si>
  <si>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</si>
  <si>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</si>
  <si>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</si>
  <si>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</si>
  <si>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</si>
  <si>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</si>
  <si>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</si>
  <si>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</si>
  <si>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</si>
  <si>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</si>
  <si>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</si>
  <si>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4h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</si>
  <si>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</si>
  <si>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</si>
  <si>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</si>
  <si>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</si>
  <si>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</si>
  <si>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</si>
  <si>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</si>
  <si>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UE disciplinaire histoire 2</t>
  </si>
  <si>
    <t>HPUHI20</t>
  </si>
  <si>
    <t>Histoire ancienne et médiévale 2</t>
  </si>
  <si>
    <t>HPEHAM2</t>
  </si>
  <si>
    <t>Histoire moderne et contemporaine 2</t>
  </si>
  <si>
    <t>HPEHPC2</t>
  </si>
  <si>
    <t>UE Découverte 4 : UE Découverte en histoire 3</t>
  </si>
  <si>
    <t>ECUE Découverte Histoire 5 : la cité et l'historien 1</t>
  </si>
  <si>
    <t>la cité et l'historien (histoire ancienne et médiévale)</t>
  </si>
  <si>
    <t>la cité et l'historien (histoire moderne et contemporaine)</t>
  </si>
  <si>
    <t>ECUE Découverte Histoire 6 : thématiques périodiques 3</t>
  </si>
  <si>
    <t>UED14 Préhistoire</t>
  </si>
  <si>
    <t xml:space="preserve">HPUHPR20 </t>
  </si>
  <si>
    <t>UED15 Histoire ancienne</t>
  </si>
  <si>
    <t>HPUHAN20</t>
  </si>
  <si>
    <t>UED16 Histoire ancienne</t>
  </si>
  <si>
    <t>HPUHAN21</t>
  </si>
  <si>
    <t>UED17 Histoire ancienne</t>
  </si>
  <si>
    <t>HPUHAN22</t>
  </si>
  <si>
    <t>UED18 Histoire médiévale</t>
  </si>
  <si>
    <t>HPUHME20</t>
  </si>
  <si>
    <t>UED19 Histoire médiévale</t>
  </si>
  <si>
    <t>HPUHME21</t>
  </si>
  <si>
    <t>UED20 Histoire médiévale</t>
  </si>
  <si>
    <t>HPUHME22</t>
  </si>
  <si>
    <t xml:space="preserve">UED21 Histoire moderne </t>
  </si>
  <si>
    <t>HPUHMO20</t>
  </si>
  <si>
    <t xml:space="preserve">UED22 Histoire moderne </t>
  </si>
  <si>
    <t>HPUHMO21</t>
  </si>
  <si>
    <t>UED23 Histoire moderne</t>
  </si>
  <si>
    <t>HPUHMO22</t>
  </si>
  <si>
    <t>UED24  Histoire contemporaine</t>
  </si>
  <si>
    <t>HPUHCO20</t>
  </si>
  <si>
    <t>UED25 Histoire contemporaine</t>
  </si>
  <si>
    <t>HPUHCO21</t>
  </si>
  <si>
    <t>UED26 Histoire contemporaine</t>
  </si>
  <si>
    <t>HPUHCO22</t>
  </si>
  <si>
    <t>UE Découverte 5 : UED flexible 2</t>
  </si>
  <si>
    <t>UE Découverte en histoire 4</t>
  </si>
  <si>
    <t>ECUE Découverte Histoire 7: la cité et l'historien 2</t>
  </si>
  <si>
    <t>L'étudiant prend l'ECUE qu'il n'a pas choisi dans l'UE découverte 4</t>
  </si>
  <si>
    <t>ECUE Découverte Histoire 8 : thématiques périodiques 4</t>
  </si>
  <si>
    <t>L'étudiant choisit un ECUE dans une autre période que celle prise pour L'UE découverte 4</t>
  </si>
  <si>
    <t>HPUHPR20</t>
  </si>
  <si>
    <t>UE Découverte 6 : UE Découverte Portail (hors histoire)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</si>
  <si>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</si>
  <si>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</si>
  <si>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</si>
  <si>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</si>
  <si>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</si>
  <si>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</si>
  <si>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</si>
  <si>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</si>
  <si>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UE disciplinaire histoire 3</t>
  </si>
  <si>
    <t>HPUHI35</t>
  </si>
  <si>
    <t>Histoire ancienne 1</t>
  </si>
  <si>
    <t>HPEHAN3</t>
  </si>
  <si>
    <t>Histoire médiévale 1</t>
  </si>
  <si>
    <t>HPEHME3</t>
  </si>
  <si>
    <t>UE approfondissement en histoire 1</t>
  </si>
  <si>
    <t xml:space="preserve">HPUHI34 </t>
  </si>
  <si>
    <t>ECUE approfondissement histoire moderne</t>
  </si>
  <si>
    <t>UEA1 Histoire moderne</t>
  </si>
  <si>
    <t xml:space="preserve">HPEHHM30 </t>
  </si>
  <si>
    <t>UEA2 Histoire moderne</t>
  </si>
  <si>
    <t xml:space="preserve">HPEHHM31 </t>
  </si>
  <si>
    <t>2.1.3</t>
  </si>
  <si>
    <t>UEA3 Histoire moderne</t>
  </si>
  <si>
    <t>HPEHHM32</t>
  </si>
  <si>
    <t>2.1.4</t>
  </si>
  <si>
    <t>UEA4 Histoire moderne</t>
  </si>
  <si>
    <t>HPEHHM33</t>
  </si>
  <si>
    <t>ECUE approfondissement histoire contemporaine</t>
  </si>
  <si>
    <t>UEA5 Histoire contemporaine</t>
  </si>
  <si>
    <t xml:space="preserve">HPEHHC30 </t>
  </si>
  <si>
    <t>UEA6 Histoire contemporaine</t>
  </si>
  <si>
    <t>HPEHHC31</t>
  </si>
  <si>
    <t>UEA7 Histoire contemporaine</t>
  </si>
  <si>
    <t>HPEHHC32</t>
  </si>
  <si>
    <t>UEA8 Histoire contemporaine</t>
  </si>
  <si>
    <t>UE approfondissement hors histoire 1</t>
  </si>
  <si>
    <t xml:space="preserve">HPGH3HI1 </t>
  </si>
  <si>
    <t>UE approfondissement géographie</t>
  </si>
  <si>
    <t>UE approfondissement sociologie</t>
  </si>
  <si>
    <t>UE approfondissement  anthropologie</t>
  </si>
  <si>
    <t>UE approfondissement sciences de l'éducation</t>
  </si>
  <si>
    <t>UE Spécialisation</t>
  </si>
  <si>
    <t xml:space="preserve">HPOHI30 </t>
  </si>
  <si>
    <t>Parcours par défaut</t>
  </si>
  <si>
    <t>4.1</t>
  </si>
  <si>
    <t>Parcours 1 Recherche</t>
  </si>
  <si>
    <t>4.1.1</t>
  </si>
  <si>
    <t>UE spécialisation  Recherche 1</t>
  </si>
  <si>
    <t>4.1.1.1</t>
  </si>
  <si>
    <t>UE spécialisation  Histoire &amp; Science politique  1</t>
  </si>
  <si>
    <t>4.1.1.1.1</t>
  </si>
  <si>
    <t>Introduction à la science politique</t>
  </si>
  <si>
    <t>Licence Droit</t>
  </si>
  <si>
    <t>4.1.1.1.2</t>
  </si>
  <si>
    <t>Fondamentaux de la science politique 1</t>
  </si>
  <si>
    <t>DPEFSP34</t>
  </si>
  <si>
    <t>4.1.1.2</t>
  </si>
  <si>
    <t>UE spécialisation Histoire Art et Archéologie : Préhistoire Antiquité Moyen Âge (HAAPAMA) 1</t>
  </si>
  <si>
    <t>Min 2 Max 2</t>
  </si>
  <si>
    <t>4.1.1.2.1</t>
  </si>
  <si>
    <t>Histoire de l'art et archéologie de l'Antiquité</t>
  </si>
  <si>
    <t xml:space="preserve">HPEHAQ3 </t>
  </si>
  <si>
    <t>4.1.1.2.2</t>
  </si>
  <si>
    <t>Histoire de l'art médiéval</t>
  </si>
  <si>
    <t xml:space="preserve">HPEHAM3 </t>
  </si>
  <si>
    <t>4.1.1.2.3</t>
  </si>
  <si>
    <t>Méthodes et archéologie de la préhistoire</t>
  </si>
  <si>
    <t xml:space="preserve">HPEHAP4 </t>
  </si>
  <si>
    <t>4.1.1.3</t>
  </si>
  <si>
    <t>UE spécialisation Histoire Moderne et Contemporaine (HMC) 1</t>
  </si>
  <si>
    <t>4.1.1.3.1</t>
  </si>
  <si>
    <t>Histoire des mondes modernes 1</t>
  </si>
  <si>
    <t xml:space="preserve">HPEHMD3 </t>
  </si>
  <si>
    <t>4.1.1.3.2</t>
  </si>
  <si>
    <t>Histoire des mondes contemporains 1</t>
  </si>
  <si>
    <t xml:space="preserve">HPEHCO3 </t>
  </si>
  <si>
    <t>4.1.1.3.3</t>
  </si>
  <si>
    <t>Histoire de l'art moderne et contemporain</t>
  </si>
  <si>
    <t xml:space="preserve">HPEHMO3 </t>
  </si>
  <si>
    <t>4.2</t>
  </si>
  <si>
    <t>Parcours Histoire &amp; Enseignement</t>
  </si>
  <si>
    <t>4.2.1</t>
  </si>
  <si>
    <t>UE spécialisation Histoire &amp; Enseignement</t>
  </si>
  <si>
    <t>4.2.1.1</t>
  </si>
  <si>
    <t>Culture historique</t>
  </si>
  <si>
    <t>4.2.1.2</t>
  </si>
  <si>
    <t>Culture géographique</t>
  </si>
  <si>
    <t>1h</t>
  </si>
  <si>
    <t>1h30</t>
  </si>
  <si>
    <t>L'oral terminal remplace la note de TD et ne dispense pas de passer l'écrit prévu pour tous.</t>
  </si>
  <si>
    <t>Compétences transversales S4</t>
  </si>
  <si>
    <t>Compétences écrites 2</t>
  </si>
  <si>
    <t>Compétences numériques 2</t>
  </si>
  <si>
    <t>Langue Vivante-4</t>
  </si>
  <si>
    <t>Anglais 4</t>
  </si>
  <si>
    <t>UE disciplinaire histoire 4</t>
  </si>
  <si>
    <t xml:space="preserve">HPUHI40 </t>
  </si>
  <si>
    <t>Histoire moderne  1</t>
  </si>
  <si>
    <t xml:space="preserve">HPEHHA40 </t>
  </si>
  <si>
    <t>Histoire contemporaine  1</t>
  </si>
  <si>
    <t xml:space="preserve">HPEHHC40 </t>
  </si>
  <si>
    <t>UE approfondissement en histoire 2</t>
  </si>
  <si>
    <t xml:space="preserve">HPUHI44 </t>
  </si>
  <si>
    <t>ECUE approfondissement préhistoire et histoire ancienne</t>
  </si>
  <si>
    <t>UEA9  Préhistoire</t>
  </si>
  <si>
    <t xml:space="preserve">HPEHPR4 </t>
  </si>
  <si>
    <t>UEA10 Histoire ancienne</t>
  </si>
  <si>
    <t xml:space="preserve">HPEHAN40 </t>
  </si>
  <si>
    <t>UEA11 Histoire ancienne</t>
  </si>
  <si>
    <t>HPEHAN41</t>
  </si>
  <si>
    <t>UEA12 Histoire ancienne</t>
  </si>
  <si>
    <t>HPEHAN42</t>
  </si>
  <si>
    <t>ECUE approfondissement histoire médiévale</t>
  </si>
  <si>
    <t>UEA13 Histoire médiévale</t>
  </si>
  <si>
    <t xml:space="preserve">HPEHME40 </t>
  </si>
  <si>
    <t>UEA14 Histoire médiévale</t>
  </si>
  <si>
    <t>HPEHME41</t>
  </si>
  <si>
    <t>UEA15 Histoire médiévale</t>
  </si>
  <si>
    <t>HPEHME42</t>
  </si>
  <si>
    <t>UEA16 Histoire médiévale</t>
  </si>
  <si>
    <t>HPEHME43</t>
  </si>
  <si>
    <t xml:space="preserve">HPG4HI1 </t>
  </si>
  <si>
    <t>UE Spécialisation 2</t>
  </si>
  <si>
    <t xml:space="preserve">HPOHI40 </t>
  </si>
  <si>
    <t>UE Spécialisation Recherche 2</t>
  </si>
  <si>
    <t>UE Spécialisation Histoire &amp; Science Politique 2</t>
  </si>
  <si>
    <t xml:space="preserve">Fondamentaux de la science politique 2 </t>
  </si>
  <si>
    <t>DPUDRT44</t>
  </si>
  <si>
    <t>licence Droit</t>
  </si>
  <si>
    <t>Histoire des mondes contemporains  2</t>
  </si>
  <si>
    <t xml:space="preserve">HPEHHC41 </t>
  </si>
  <si>
    <t>UE spécialisation HAAMAPA 2</t>
  </si>
  <si>
    <t xml:space="preserve">HPUHI41 </t>
  </si>
  <si>
    <t>Histoire des mondes anciens 1</t>
  </si>
  <si>
    <t>Histoire des mondes médiévaux 1</t>
  </si>
  <si>
    <t>UE spécialisation HMC 2</t>
  </si>
  <si>
    <t xml:space="preserve">HPUHI42 </t>
  </si>
  <si>
    <t>Histoire des mondes modernes 2</t>
  </si>
  <si>
    <t xml:space="preserve">HPEHHA41 </t>
  </si>
  <si>
    <t>Parcours 2 Histoire &amp; Enseignement</t>
  </si>
  <si>
    <t>UE spécialisation Histoire &amp; Enseignement 2</t>
  </si>
  <si>
    <t>HPBHI 52</t>
  </si>
  <si>
    <t>Enjeux du métier d’enseignant</t>
  </si>
  <si>
    <t xml:space="preserve">VPEHMP4 </t>
  </si>
  <si>
    <t>La méthode de géographie au concours</t>
  </si>
  <si>
    <t xml:space="preserve">VPEHGC4 </t>
  </si>
  <si>
    <t>4.2.1.3</t>
  </si>
  <si>
    <t>Préprofessionalisation  métiers de l'éducation</t>
  </si>
  <si>
    <t xml:space="preserve">VPELPR4 </t>
  </si>
  <si>
    <t>Seuil de compensation / 20</t>
  </si>
  <si>
    <t>NON</t>
  </si>
  <si>
    <t>Voir MCC Droit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</si>
</sst>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2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Calibri Light"/>
      <family val="2"/>
    </font>
    <font>
      <sz val="11"/>
      <color rgb="FF000000"/>
      <name val="Calibri  "/>
    </font>
    <font>
      <sz val="11"/>
      <name val="Calibri (Corps)"/>
    </font>
    <font>
      <sz val="11"/>
      <color rgb="FFFF0000"/>
      <name val="Calibri (Corps)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79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64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0" borderId="16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17" xfId="0" applyBorder="1" applyAlignment="1" applyProtection="1">
      <alignment vertical="center" wrapText="1"/>
      <protection locked="0"/>
    </xf>
    <xf numFmtId="0" fontId="7" fillId="0" borderId="13" xfId="0" applyFont="1" applyBorder="1" applyAlignment="1" applyProtection="1">
      <alignment vertical="center"/>
      <protection locked="0"/>
    </xf>
    <xf numFmtId="0" fontId="7" fillId="0" borderId="15" xfId="0" applyFont="1" applyBorder="1" applyAlignment="1" applyProtection="1">
      <alignment vertical="center"/>
      <protection locked="0"/>
    </xf>
    <xf numFmtId="0" fontId="0" fillId="0" borderId="18" xfId="0" applyBorder="1" applyProtection="1">
      <protection locked="0"/>
    </xf>
    <xf numFmtId="0" fontId="0" fillId="0" borderId="19" xfId="0" applyBorder="1" applyProtection="1">
      <protection locked="0"/>
    </xf>
    <xf numFmtId="0" fontId="0" fillId="0" borderId="13" xfId="0" applyBorder="1" applyAlignment="1" applyProtection="1">
      <alignment horizontal="left" vertical="center"/>
      <protection locked="0"/>
    </xf>
    <xf numFmtId="0" fontId="0" fillId="2" borderId="5" xfId="0" applyFill="1" applyBorder="1" applyAlignment="1" applyProtection="1">
      <alignment vertical="center"/>
      <protection locked="0"/>
    </xf>
    <xf numFmtId="0" fontId="0" fillId="2" borderId="17" xfId="0" applyFill="1" applyBorder="1" applyAlignment="1" applyProtection="1">
      <alignment vertical="center"/>
      <protection locked="0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Protection="1"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421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uche\ownCloud\UNS\HCERES\Offre%202024\Templates_Portail_Licence_SHS\Template%20Maquette%20Portail%20Universit&#233;%20C&#244;te%20d'Azur%20CT%20CARLO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"/>
      <sheetName val="S2 Maquette"/>
      <sheetName val="S2 MCC"/>
      <sheetName val="S3 Maquette"/>
      <sheetName val="S3 MCC"/>
      <sheetName val="S4 Maquette"/>
      <sheetName val="S4 MCC"/>
    </sheetNames>
    <sheetDataSet>
      <sheetData sheetId="0"/>
      <sheetData sheetId="1"/>
      <sheetData sheetId="2"/>
      <sheetData sheetId="3">
        <row r="27">
          <cell r="F27">
            <v>0</v>
          </cell>
        </row>
        <row r="28">
          <cell r="F28">
            <v>0</v>
          </cell>
        </row>
        <row r="29">
          <cell r="F29">
            <v>0</v>
          </cell>
        </row>
        <row r="30">
          <cell r="F30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112"/>
  <sheetViews>
    <sheetView topLeftCell="A21" workbookViewId="0">
      <selection activeCell="C55" sqref="C55"/>
    </sheetView>
  </sheetViews>
  <sheetFormatPr baseColWidth="10" defaultColWidth="11.42578125" defaultRowHeight="15"/>
  <cols>
    <col min="1" max="1" width="78.7109375" bestFit="1" customWidth="1"/>
    <col min="2" max="2" width="45.7109375" customWidth="1"/>
    <col min="3" max="3" width="66.42578125" bestFit="1" customWidth="1"/>
    <col min="4" max="4" width="54.7109375" bestFit="1" customWidth="1"/>
    <col min="5" max="5" width="44.7109375" bestFit="1" customWidth="1"/>
    <col min="6" max="6" width="29.28515625" customWidth="1"/>
    <col min="7" max="7" width="28.42578125" customWidth="1"/>
    <col min="8" max="8" width="34.7109375" customWidth="1"/>
  </cols>
  <sheetData>
    <row r="1" spans="1:9">
      <c r="A1" s="29" t="s">
        <v>0</v>
      </c>
      <c r="B1" s="21" t="s">
        <v>1</v>
      </c>
      <c r="C1" s="21" t="s">
        <v>2</v>
      </c>
      <c r="D1" s="21" t="s">
        <v>3</v>
      </c>
      <c r="E1" s="29" t="s">
        <v>4</v>
      </c>
      <c r="F1" s="21" t="s">
        <v>5</v>
      </c>
      <c r="G1" s="21" t="s">
        <v>6</v>
      </c>
      <c r="H1" s="21" t="s">
        <v>7</v>
      </c>
      <c r="I1" s="29"/>
    </row>
    <row r="2" spans="1:9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>
      <c r="A4" s="16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>
      <c r="A9" s="30" t="s">
        <v>34</v>
      </c>
      <c r="B9" s="1" t="s">
        <v>35</v>
      </c>
    </row>
    <row r="10" spans="1:9">
      <c r="A10" s="30" t="s">
        <v>36</v>
      </c>
      <c r="B10" s="1" t="s">
        <v>37</v>
      </c>
    </row>
    <row r="11" spans="1:9">
      <c r="A11" s="30" t="s">
        <v>38</v>
      </c>
      <c r="B11" s="1" t="s">
        <v>39</v>
      </c>
    </row>
    <row r="12" spans="1:9">
      <c r="A12" s="30" t="s">
        <v>40</v>
      </c>
      <c r="B12" s="1" t="s">
        <v>41</v>
      </c>
    </row>
    <row r="13" spans="1:9">
      <c r="A13" s="30" t="s">
        <v>42</v>
      </c>
      <c r="B13" s="1" t="s">
        <v>43</v>
      </c>
    </row>
    <row r="14" spans="1:9">
      <c r="A14" s="30" t="s">
        <v>44</v>
      </c>
      <c r="B14" s="1" t="s">
        <v>45</v>
      </c>
    </row>
    <row r="15" spans="1:9">
      <c r="A15" s="30" t="s">
        <v>46</v>
      </c>
      <c r="B15" s="1" t="s">
        <v>47</v>
      </c>
    </row>
    <row r="16" spans="1:9">
      <c r="A16" s="30" t="s">
        <v>48</v>
      </c>
      <c r="B16" s="1" t="s">
        <v>49</v>
      </c>
    </row>
    <row r="17" spans="1:2">
      <c r="A17" s="30" t="s">
        <v>50</v>
      </c>
      <c r="B17" s="1" t="s">
        <v>51</v>
      </c>
    </row>
    <row r="18" spans="1:2">
      <c r="A18" s="30" t="s">
        <v>52</v>
      </c>
      <c r="B18" s="1" t="s">
        <v>53</v>
      </c>
    </row>
    <row r="19" spans="1:2">
      <c r="A19" s="30" t="s">
        <v>54</v>
      </c>
      <c r="B19" s="1" t="s">
        <v>55</v>
      </c>
    </row>
    <row r="20" spans="1:2">
      <c r="A20" s="30" t="s">
        <v>56</v>
      </c>
      <c r="B20" s="1" t="s">
        <v>57</v>
      </c>
    </row>
    <row r="21" spans="1:2">
      <c r="A21" s="30" t="s">
        <v>58</v>
      </c>
      <c r="B21" s="1" t="s">
        <v>59</v>
      </c>
    </row>
    <row r="22" spans="1:2">
      <c r="A22" s="30" t="s">
        <v>60</v>
      </c>
      <c r="B22" s="1" t="s">
        <v>61</v>
      </c>
    </row>
    <row r="23" spans="1:2">
      <c r="A23" s="30" t="s">
        <v>62</v>
      </c>
      <c r="B23" s="1" t="s">
        <v>63</v>
      </c>
    </row>
    <row r="24" spans="1:2">
      <c r="A24" s="30" t="s">
        <v>64</v>
      </c>
      <c r="B24" s="1" t="s">
        <v>65</v>
      </c>
    </row>
    <row r="25" spans="1:2">
      <c r="A25" s="30" t="s">
        <v>66</v>
      </c>
      <c r="B25" s="1" t="s">
        <v>67</v>
      </c>
    </row>
    <row r="26" spans="1:2">
      <c r="A26" s="30" t="s">
        <v>68</v>
      </c>
      <c r="B26" s="1" t="s">
        <v>69</v>
      </c>
    </row>
    <row r="27" spans="1:2">
      <c r="A27" s="30" t="s">
        <v>70</v>
      </c>
      <c r="B27" s="1" t="s">
        <v>71</v>
      </c>
    </row>
    <row r="28" spans="1:2">
      <c r="A28" s="1" t="s">
        <v>72</v>
      </c>
      <c r="B28" s="1" t="s">
        <v>73</v>
      </c>
    </row>
    <row r="29" spans="1:2">
      <c r="A29" s="1" t="s">
        <v>74</v>
      </c>
      <c r="B29" s="1" t="s">
        <v>39</v>
      </c>
    </row>
    <row r="30" spans="1:2">
      <c r="A30" s="1" t="s">
        <v>75</v>
      </c>
      <c r="B30" s="1" t="s">
        <v>39</v>
      </c>
    </row>
    <row r="31" spans="1:2">
      <c r="A31" s="1" t="s">
        <v>76</v>
      </c>
      <c r="B31" s="1" t="s">
        <v>39</v>
      </c>
    </row>
    <row r="32" spans="1:2">
      <c r="A32" s="1" t="s">
        <v>77</v>
      </c>
      <c r="B32" s="1" t="s">
        <v>39</v>
      </c>
    </row>
    <row r="33" spans="1:8">
      <c r="A33" s="1" t="s">
        <v>78</v>
      </c>
      <c r="B33" s="1" t="s">
        <v>39</v>
      </c>
    </row>
    <row r="34" spans="1:8">
      <c r="A34" s="1" t="s">
        <v>79</v>
      </c>
      <c r="B34" s="1" t="s">
        <v>39</v>
      </c>
    </row>
    <row r="35" spans="1:8">
      <c r="A35" s="1" t="s">
        <v>80</v>
      </c>
      <c r="B35" s="1" t="s">
        <v>37</v>
      </c>
    </row>
    <row r="36" spans="1:8">
      <c r="A36" s="1" t="s">
        <v>81</v>
      </c>
      <c r="B36" s="1" t="s">
        <v>37</v>
      </c>
    </row>
    <row r="37" spans="1:8">
      <c r="A37" s="1" t="s">
        <v>82</v>
      </c>
      <c r="B37" s="1" t="s">
        <v>37</v>
      </c>
    </row>
    <row r="38" spans="1:8">
      <c r="A38" s="1" t="s">
        <v>83</v>
      </c>
      <c r="B38" s="1" t="s">
        <v>37</v>
      </c>
    </row>
    <row r="39" spans="1:8">
      <c r="A39" s="1" t="s">
        <v>84</v>
      </c>
      <c r="B39" s="1" t="s">
        <v>35</v>
      </c>
    </row>
    <row r="40" spans="1:8">
      <c r="A40" s="1" t="s">
        <v>85</v>
      </c>
      <c r="B40" s="1" t="s">
        <v>35</v>
      </c>
    </row>
    <row r="41" spans="1:8">
      <c r="A41" s="1" t="s">
        <v>86</v>
      </c>
      <c r="B41" s="1" t="s">
        <v>35</v>
      </c>
    </row>
    <row r="42" spans="1:8">
      <c r="A42" s="1" t="s">
        <v>87</v>
      </c>
      <c r="B42" s="1" t="s">
        <v>35</v>
      </c>
    </row>
    <row r="43" spans="1:8">
      <c r="A43" s="1" t="s">
        <v>88</v>
      </c>
      <c r="B43" s="1" t="s">
        <v>37</v>
      </c>
    </row>
    <row r="44" spans="1:8">
      <c r="A44" s="1" t="s">
        <v>50</v>
      </c>
      <c r="B44" s="1" t="s">
        <v>37</v>
      </c>
    </row>
    <row r="48" spans="1:8">
      <c r="A48" s="1" t="s">
        <v>89</v>
      </c>
      <c r="B48" s="1" t="s">
        <v>90</v>
      </c>
      <c r="C48" s="1" t="s">
        <v>91</v>
      </c>
      <c r="D48" s="1" t="s">
        <v>92</v>
      </c>
      <c r="E48" s="1" t="s">
        <v>93</v>
      </c>
      <c r="F48" s="1" t="s">
        <v>94</v>
      </c>
      <c r="G48" s="1" t="s">
        <v>95</v>
      </c>
      <c r="H48" s="1" t="s">
        <v>96</v>
      </c>
    </row>
    <row r="49" spans="1:8">
      <c r="A49" s="1" t="s">
        <v>42</v>
      </c>
      <c r="B49" s="16" t="s">
        <v>40</v>
      </c>
      <c r="C49" s="16" t="s">
        <v>80</v>
      </c>
      <c r="D49" s="1" t="s">
        <v>75</v>
      </c>
      <c r="E49" s="1" t="s">
        <v>84</v>
      </c>
      <c r="F49" s="49" t="s">
        <v>97</v>
      </c>
      <c r="G49" s="1" t="s">
        <v>46</v>
      </c>
      <c r="H49" s="1" t="s">
        <v>48</v>
      </c>
    </row>
    <row r="50" spans="1:8">
      <c r="A50" s="1" t="s">
        <v>52</v>
      </c>
      <c r="B50" s="16" t="s">
        <v>98</v>
      </c>
      <c r="C50" s="16" t="s">
        <v>99</v>
      </c>
      <c r="D50" s="1" t="s">
        <v>74</v>
      </c>
      <c r="E50" s="1" t="s">
        <v>85</v>
      </c>
      <c r="F50" s="49" t="s">
        <v>70</v>
      </c>
    </row>
    <row r="51" spans="1:8">
      <c r="C51" s="16" t="s">
        <v>88</v>
      </c>
      <c r="D51" s="1" t="s">
        <v>79</v>
      </c>
      <c r="E51" s="1" t="s">
        <v>86</v>
      </c>
      <c r="F51" s="49" t="s">
        <v>72</v>
      </c>
    </row>
    <row r="52" spans="1:8">
      <c r="C52" s="16" t="s">
        <v>81</v>
      </c>
      <c r="D52" s="1" t="s">
        <v>100</v>
      </c>
      <c r="E52" s="1" t="s">
        <v>101</v>
      </c>
    </row>
    <row r="53" spans="1:8">
      <c r="C53" s="16" t="s">
        <v>48</v>
      </c>
      <c r="D53" s="1" t="s">
        <v>38</v>
      </c>
      <c r="E53" s="1" t="s">
        <v>64</v>
      </c>
    </row>
    <row r="54" spans="1:8">
      <c r="C54" s="16" t="s">
        <v>102</v>
      </c>
      <c r="D54" s="1" t="s">
        <v>103</v>
      </c>
      <c r="E54" s="1" t="s">
        <v>66</v>
      </c>
    </row>
    <row r="55" spans="1:8">
      <c r="A55" s="21" t="s">
        <v>104</v>
      </c>
      <c r="C55" s="1" t="s">
        <v>50</v>
      </c>
      <c r="D55" s="1" t="s">
        <v>78</v>
      </c>
    </row>
    <row r="56" spans="1:8">
      <c r="A56" s="38" t="s">
        <v>105</v>
      </c>
      <c r="C56" s="16" t="s">
        <v>56</v>
      </c>
      <c r="D56" s="1" t="s">
        <v>77</v>
      </c>
    </row>
    <row r="57" spans="1:8">
      <c r="A57" s="9" t="s">
        <v>106</v>
      </c>
      <c r="D57" s="1" t="s">
        <v>79</v>
      </c>
    </row>
    <row r="58" spans="1:8">
      <c r="A58" s="9" t="s">
        <v>107</v>
      </c>
      <c r="D58" s="1" t="s">
        <v>108</v>
      </c>
    </row>
    <row r="59" spans="1:8">
      <c r="A59" s="9" t="s">
        <v>109</v>
      </c>
      <c r="D59" s="1" t="s">
        <v>58</v>
      </c>
    </row>
    <row r="60" spans="1:8">
      <c r="A60" s="9" t="s">
        <v>110</v>
      </c>
      <c r="D60" s="1" t="s">
        <v>60</v>
      </c>
    </row>
    <row r="61" spans="1:8">
      <c r="A61" s="9" t="s">
        <v>111</v>
      </c>
      <c r="D61" s="1" t="s">
        <v>54</v>
      </c>
    </row>
    <row r="62" spans="1:8" ht="29.1" customHeight="1">
      <c r="A62" s="9" t="s">
        <v>112</v>
      </c>
    </row>
    <row r="63" spans="1:8">
      <c r="A63" s="9" t="s">
        <v>113</v>
      </c>
    </row>
    <row r="64" spans="1:8">
      <c r="A64" s="9" t="s">
        <v>114</v>
      </c>
    </row>
    <row r="65" spans="1:1">
      <c r="A65" s="9" t="s">
        <v>115</v>
      </c>
    </row>
    <row r="66" spans="1:1">
      <c r="A66" s="9" t="s">
        <v>116</v>
      </c>
    </row>
    <row r="67" spans="1:1">
      <c r="A67" s="9" t="s">
        <v>117</v>
      </c>
    </row>
    <row r="68" spans="1:1">
      <c r="A68" s="9" t="s">
        <v>118</v>
      </c>
    </row>
    <row r="69" spans="1:1" ht="29.1" customHeight="1">
      <c r="A69" s="9" t="s">
        <v>119</v>
      </c>
    </row>
    <row r="70" spans="1:1" ht="29.1" customHeight="1">
      <c r="A70" s="38" t="s">
        <v>120</v>
      </c>
    </row>
    <row r="71" spans="1:1">
      <c r="A71" s="38" t="s">
        <v>121</v>
      </c>
    </row>
    <row r="72" spans="1:1" ht="35.65" customHeight="1">
      <c r="A72" s="38" t="s">
        <v>122</v>
      </c>
    </row>
    <row r="73" spans="1:1" ht="42.6" customHeight="1">
      <c r="A73" s="38" t="s">
        <v>123</v>
      </c>
    </row>
    <row r="74" spans="1:1">
      <c r="A74" s="9" t="s">
        <v>124</v>
      </c>
    </row>
    <row r="75" spans="1:1">
      <c r="A75" s="9" t="s">
        <v>125</v>
      </c>
    </row>
    <row r="76" spans="1:1" ht="29.1" customHeight="1">
      <c r="A76" s="9" t="s">
        <v>126</v>
      </c>
    </row>
    <row r="77" spans="1:1" ht="43.15" customHeight="1">
      <c r="A77" s="38" t="s">
        <v>127</v>
      </c>
    </row>
    <row r="78" spans="1:1" ht="29.1" customHeight="1">
      <c r="A78" s="9" t="s">
        <v>128</v>
      </c>
    </row>
    <row r="79" spans="1:1">
      <c r="A79" s="9" t="s">
        <v>129</v>
      </c>
    </row>
    <row r="80" spans="1:1">
      <c r="A80" s="9" t="s">
        <v>130</v>
      </c>
    </row>
    <row r="81" spans="1:1" ht="29.1" customHeight="1">
      <c r="A81" s="9" t="s">
        <v>131</v>
      </c>
    </row>
    <row r="82" spans="1:1">
      <c r="A82" s="9" t="s">
        <v>132</v>
      </c>
    </row>
    <row r="83" spans="1:1">
      <c r="A83" s="9" t="s">
        <v>133</v>
      </c>
    </row>
    <row r="84" spans="1:1">
      <c r="A84" s="9" t="s">
        <v>134</v>
      </c>
    </row>
    <row r="85" spans="1:1">
      <c r="A85" s="9" t="s">
        <v>135</v>
      </c>
    </row>
    <row r="86" spans="1:1">
      <c r="A86" s="9" t="s">
        <v>136</v>
      </c>
    </row>
    <row r="87" spans="1:1">
      <c r="A87" s="9" t="s">
        <v>137</v>
      </c>
    </row>
    <row r="88" spans="1:1">
      <c r="A88" s="9" t="s">
        <v>138</v>
      </c>
    </row>
    <row r="89" spans="1:1">
      <c r="A89" s="9" t="s">
        <v>139</v>
      </c>
    </row>
    <row r="90" spans="1:1" ht="29.1" customHeight="1">
      <c r="A90" s="9" t="s">
        <v>140</v>
      </c>
    </row>
    <row r="91" spans="1:1" ht="29.1" customHeight="1">
      <c r="A91" s="9" t="s">
        <v>141</v>
      </c>
    </row>
    <row r="92" spans="1:1" ht="29.1" customHeight="1">
      <c r="A92" s="9" t="s">
        <v>142</v>
      </c>
    </row>
    <row r="93" spans="1:1">
      <c r="A93" s="9" t="s">
        <v>143</v>
      </c>
    </row>
    <row r="94" spans="1:1" ht="29.1" customHeight="1">
      <c r="A94" s="9" t="s">
        <v>144</v>
      </c>
    </row>
    <row r="95" spans="1:1">
      <c r="A95" s="9" t="s">
        <v>145</v>
      </c>
    </row>
    <row r="96" spans="1:1" ht="29.1" customHeight="1">
      <c r="A96" s="9" t="s">
        <v>146</v>
      </c>
    </row>
    <row r="97" spans="1:1">
      <c r="A97" s="9" t="s">
        <v>147</v>
      </c>
    </row>
    <row r="98" spans="1:1">
      <c r="A98" s="9" t="s">
        <v>148</v>
      </c>
    </row>
    <row r="99" spans="1:1">
      <c r="A99" s="9" t="s">
        <v>149</v>
      </c>
    </row>
    <row r="100" spans="1:1">
      <c r="A100" s="9" t="s">
        <v>150</v>
      </c>
    </row>
    <row r="101" spans="1:1">
      <c r="A101" s="9" t="s">
        <v>151</v>
      </c>
    </row>
    <row r="102" spans="1:1">
      <c r="A102" s="9" t="s">
        <v>152</v>
      </c>
    </row>
    <row r="103" spans="1:1">
      <c r="A103" s="9" t="s">
        <v>153</v>
      </c>
    </row>
    <row r="104" spans="1:1">
      <c r="A104" s="9" t="s">
        <v>154</v>
      </c>
    </row>
    <row r="105" spans="1:1">
      <c r="A105" s="9" t="s">
        <v>155</v>
      </c>
    </row>
    <row r="106" spans="1:1">
      <c r="A106" s="9" t="s">
        <v>156</v>
      </c>
    </row>
    <row r="107" spans="1:1" ht="29.1" customHeight="1">
      <c r="A107" s="9" t="s">
        <v>157</v>
      </c>
    </row>
    <row r="108" spans="1:1">
      <c r="A108" s="9" t="s">
        <v>158</v>
      </c>
    </row>
    <row r="109" spans="1:1">
      <c r="A109" s="9" t="s">
        <v>159</v>
      </c>
    </row>
    <row r="110" spans="1:1" ht="29.1" customHeight="1">
      <c r="A110" s="9" t="s">
        <v>160</v>
      </c>
    </row>
    <row r="111" spans="1:1">
      <c r="A111" s="9" t="s">
        <v>161</v>
      </c>
    </row>
    <row r="112" spans="1:1">
      <c r="A112" s="9" t="s">
        <v>162</v>
      </c>
    </row>
  </sheetData>
  <sheetProtection algorithmName="SHA-512" hashValue="1tlPLxateEunQEqq89cNforDpceeegcJxvFUlPfdqOEZdIYQtKOeWvnUnQxCW9NwpAD4OVlerR+dG2EA+eG1Kg==" saltValue="CY4z5teEC2ZvBxtbgBpsuw==" spinCount="100000" sheet="1" formatCells="0" insertRows="0"/>
  <phoneticPr fontId="6" type="noConversion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O300"/>
  <sheetViews>
    <sheetView zoomScale="85" zoomScaleNormal="85" workbookViewId="0">
      <selection activeCell="E7" sqref="E7:F9"/>
    </sheetView>
  </sheetViews>
  <sheetFormatPr baseColWidth="10"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7.71093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25"/>
      <c r="B1" s="125"/>
      <c r="C1" s="125"/>
      <c r="D1" s="125"/>
      <c r="E1" s="125"/>
      <c r="F1" s="125"/>
      <c r="G1" s="125"/>
      <c r="H1" s="125"/>
      <c r="I1" s="125"/>
      <c r="J1" s="125"/>
    </row>
    <row r="2" spans="1:10">
      <c r="A2" s="125"/>
      <c r="B2" s="125"/>
      <c r="C2" s="125"/>
      <c r="D2" s="125"/>
      <c r="E2" s="125"/>
      <c r="F2" s="125"/>
      <c r="G2" s="125"/>
      <c r="H2" s="125"/>
      <c r="I2" s="125"/>
      <c r="J2" s="125"/>
    </row>
    <row r="3" spans="1:10">
      <c r="A3" s="125"/>
      <c r="B3" s="125"/>
      <c r="C3" s="125"/>
      <c r="D3" s="125"/>
      <c r="E3" s="125"/>
      <c r="F3" s="125"/>
      <c r="G3" s="125"/>
      <c r="H3" s="125"/>
      <c r="I3" s="125"/>
      <c r="J3" s="125"/>
    </row>
    <row r="4" spans="1:10">
      <c r="A4" s="125"/>
      <c r="B4" s="125"/>
      <c r="C4" s="125"/>
      <c r="D4" s="125"/>
      <c r="E4" s="125"/>
      <c r="F4" s="125"/>
      <c r="G4" s="125"/>
      <c r="H4" s="125"/>
      <c r="I4" s="125"/>
      <c r="J4" s="125"/>
    </row>
    <row r="5" spans="1:10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10">
      <c r="A6" s="125"/>
      <c r="B6" s="125"/>
      <c r="C6" s="125"/>
      <c r="D6" s="125"/>
      <c r="E6" s="125"/>
      <c r="F6" s="125"/>
      <c r="G6" s="125"/>
      <c r="H6" s="125"/>
      <c r="I6" s="125"/>
      <c r="J6" s="125"/>
    </row>
    <row r="7" spans="1:10" ht="18" customHeight="1">
      <c r="A7" s="127" t="s">
        <v>317</v>
      </c>
      <c r="B7" s="123" t="str">
        <f>'Fiche Générale'!B3</f>
        <v>Portail_SHS</v>
      </c>
      <c r="C7" s="171" t="s">
        <v>201</v>
      </c>
      <c r="D7" s="127"/>
      <c r="E7" s="134" t="str">
        <f>'Fiche Générale'!B4</f>
        <v>Histoire</v>
      </c>
      <c r="F7" s="135"/>
      <c r="G7" s="127" t="s">
        <v>319</v>
      </c>
      <c r="H7" s="170" t="str">
        <f>'Fiche Générale'!B5</f>
        <v>HPSHS18</v>
      </c>
      <c r="I7" s="170"/>
      <c r="J7" s="170"/>
    </row>
    <row r="8" spans="1:10" ht="18" customHeight="1">
      <c r="A8" s="127"/>
      <c r="B8" s="123"/>
      <c r="C8" s="171"/>
      <c r="D8" s="127"/>
      <c r="E8" s="136"/>
      <c r="F8" s="137"/>
      <c r="G8" s="127"/>
      <c r="H8" s="170"/>
      <c r="I8" s="170"/>
      <c r="J8" s="170"/>
    </row>
    <row r="9" spans="1:10" ht="18" customHeight="1">
      <c r="A9" s="127"/>
      <c r="B9" s="123"/>
      <c r="C9" s="171"/>
      <c r="D9" s="127"/>
      <c r="E9" s="138"/>
      <c r="F9" s="139"/>
      <c r="G9" s="127"/>
      <c r="H9" s="170"/>
      <c r="I9" s="170"/>
      <c r="J9" s="170"/>
    </row>
    <row r="10" spans="1:10" ht="18" customHeight="1">
      <c r="A10" s="127"/>
      <c r="B10" s="123"/>
      <c r="C10" s="140" t="s">
        <v>203</v>
      </c>
      <c r="D10" s="140"/>
      <c r="E10" s="141">
        <f>'Fiche Générale'!B9</f>
        <v>0</v>
      </c>
      <c r="F10" s="142"/>
      <c r="G10" s="142"/>
      <c r="H10" s="142"/>
      <c r="I10" s="142"/>
      <c r="J10" s="143"/>
    </row>
    <row r="11" spans="1:10" ht="18" customHeight="1">
      <c r="A11" s="127"/>
      <c r="B11" s="123"/>
      <c r="C11" s="140"/>
      <c r="D11" s="140"/>
      <c r="E11" s="144"/>
      <c r="F11" s="145"/>
      <c r="G11" s="145"/>
      <c r="H11" s="145"/>
      <c r="I11" s="145"/>
      <c r="J11" s="146"/>
    </row>
    <row r="13" spans="1:10">
      <c r="A13" s="124" t="s">
        <v>204</v>
      </c>
      <c r="B13" s="96" t="s">
        <v>397</v>
      </c>
      <c r="C13" s="124" t="s">
        <v>206</v>
      </c>
      <c r="D13" s="124"/>
      <c r="E13" s="124"/>
      <c r="F13" s="124"/>
      <c r="G13" s="124" t="s">
        <v>398</v>
      </c>
      <c r="H13" s="91">
        <f>Calcul!G7</f>
        <v>648</v>
      </c>
      <c r="I13" s="91"/>
    </row>
    <row r="14" spans="1:10">
      <c r="A14" s="124"/>
      <c r="B14" s="99"/>
      <c r="C14" s="124"/>
      <c r="D14" s="124"/>
      <c r="E14" s="124"/>
      <c r="F14" s="124"/>
      <c r="G14" s="124"/>
      <c r="H14" s="91"/>
      <c r="I14" s="91"/>
    </row>
    <row r="15" spans="1:10">
      <c r="A15" s="124" t="s">
        <v>208</v>
      </c>
      <c r="B15" s="96" t="s">
        <v>167</v>
      </c>
      <c r="C15" s="147" t="s">
        <v>209</v>
      </c>
      <c r="D15" s="148"/>
      <c r="E15" s="124"/>
      <c r="F15" s="124"/>
      <c r="G15" s="124" t="s">
        <v>399</v>
      </c>
      <c r="H15" s="91">
        <f>Calcul!G20</f>
        <v>558</v>
      </c>
      <c r="I15" s="91"/>
    </row>
    <row r="16" spans="1:10">
      <c r="A16" s="124"/>
      <c r="B16" s="99"/>
      <c r="C16" s="149"/>
      <c r="D16" s="150"/>
      <c r="E16" s="124"/>
      <c r="F16" s="124"/>
      <c r="G16" s="124"/>
      <c r="H16" s="91"/>
      <c r="I16" s="91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211</v>
      </c>
      <c r="B18" s="3" t="s">
        <v>212</v>
      </c>
      <c r="C18" s="3" t="s">
        <v>3</v>
      </c>
      <c r="D18" s="3" t="s">
        <v>213</v>
      </c>
      <c r="E18" s="3" t="s">
        <v>6</v>
      </c>
      <c r="F18" s="3" t="s">
        <v>5</v>
      </c>
      <c r="G18" s="3" t="s">
        <v>214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215</v>
      </c>
      <c r="M18" s="3" t="s">
        <v>4</v>
      </c>
      <c r="N18" s="3" t="s">
        <v>216</v>
      </c>
      <c r="O18" s="4" t="s">
        <v>217</v>
      </c>
    </row>
    <row r="19" spans="1:15" ht="43.15" customHeight="1">
      <c r="A19" s="52">
        <v>0</v>
      </c>
      <c r="B19" s="50" t="s">
        <v>400</v>
      </c>
      <c r="C19" s="52" t="s">
        <v>11</v>
      </c>
      <c r="D19" s="52">
        <v>6</v>
      </c>
      <c r="E19" s="58"/>
      <c r="F19" s="58"/>
      <c r="G19" s="58"/>
      <c r="H19" s="62"/>
      <c r="I19" s="62"/>
      <c r="J19" s="62"/>
      <c r="K19" s="62"/>
      <c r="L19" s="62"/>
      <c r="M19" s="62"/>
      <c r="N19" s="58"/>
      <c r="O19" s="67"/>
    </row>
    <row r="20" spans="1:15" ht="43.15" customHeight="1">
      <c r="A20" s="52" t="s">
        <v>219</v>
      </c>
      <c r="B20" s="50" t="s">
        <v>401</v>
      </c>
      <c r="C20" s="52" t="s">
        <v>19</v>
      </c>
      <c r="D20" s="62"/>
      <c r="E20" s="58"/>
      <c r="F20" s="58"/>
      <c r="G20" s="58"/>
      <c r="H20" s="62"/>
      <c r="I20" s="62"/>
      <c r="J20" s="62"/>
      <c r="K20" s="62"/>
      <c r="L20" s="62"/>
      <c r="M20" s="62"/>
      <c r="N20" s="58"/>
      <c r="O20" s="67"/>
    </row>
    <row r="21" spans="1:15" ht="43.15" customHeight="1">
      <c r="A21" s="52" t="s">
        <v>221</v>
      </c>
      <c r="B21" s="50" t="s">
        <v>402</v>
      </c>
      <c r="C21" s="52" t="s">
        <v>19</v>
      </c>
      <c r="D21" s="62"/>
      <c r="E21" s="58"/>
      <c r="F21" s="58"/>
      <c r="G21" s="58"/>
      <c r="H21" s="62"/>
      <c r="I21" s="62"/>
      <c r="J21" s="62"/>
      <c r="K21" s="62"/>
      <c r="L21" s="62"/>
      <c r="M21" s="62"/>
      <c r="N21" s="58"/>
      <c r="O21" s="67"/>
    </row>
    <row r="22" spans="1:15" ht="43.15" customHeight="1">
      <c r="A22" s="52" t="s">
        <v>223</v>
      </c>
      <c r="B22" s="51" t="s">
        <v>403</v>
      </c>
      <c r="C22" s="52" t="s">
        <v>19</v>
      </c>
      <c r="D22" s="62"/>
      <c r="E22" s="58"/>
      <c r="F22" s="58"/>
      <c r="G22" s="58"/>
      <c r="H22" s="62"/>
      <c r="I22" s="62"/>
      <c r="J22" s="62"/>
      <c r="K22" s="62"/>
      <c r="L22" s="62"/>
      <c r="M22" s="62"/>
      <c r="N22" s="58"/>
      <c r="O22" s="67"/>
    </row>
    <row r="23" spans="1:15" ht="43.15" customHeight="1">
      <c r="A23" s="54"/>
      <c r="B23" s="51" t="s">
        <v>225</v>
      </c>
      <c r="C23" s="52" t="s">
        <v>29</v>
      </c>
      <c r="D23" s="62"/>
      <c r="E23" s="58"/>
      <c r="F23" s="58"/>
      <c r="G23" s="58"/>
      <c r="H23" s="62"/>
      <c r="I23" s="62"/>
      <c r="J23" s="62"/>
      <c r="K23" s="62"/>
      <c r="L23" s="62"/>
      <c r="M23" s="62"/>
      <c r="N23" s="58"/>
      <c r="O23" s="67"/>
    </row>
    <row r="24" spans="1:15" ht="43.15" customHeight="1">
      <c r="A24" s="52" t="s">
        <v>226</v>
      </c>
      <c r="B24" s="51" t="s">
        <v>404</v>
      </c>
      <c r="C24" s="52" t="s">
        <v>19</v>
      </c>
      <c r="D24" s="62"/>
      <c r="E24" s="58"/>
      <c r="F24" s="58"/>
      <c r="G24" s="58"/>
      <c r="H24" s="62"/>
      <c r="I24" s="62"/>
      <c r="J24" s="62"/>
      <c r="K24" s="62"/>
      <c r="L24" s="62"/>
      <c r="M24" s="62"/>
      <c r="N24" s="58"/>
      <c r="O24" s="67"/>
    </row>
    <row r="25" spans="1:15" ht="43.15" customHeight="1">
      <c r="A25" s="52" t="s">
        <v>228</v>
      </c>
      <c r="B25" s="51" t="s">
        <v>229</v>
      </c>
      <c r="C25" s="52" t="s">
        <v>19</v>
      </c>
      <c r="D25" s="62"/>
      <c r="E25" s="58"/>
      <c r="F25" s="58"/>
      <c r="G25" s="58"/>
      <c r="H25" s="62"/>
      <c r="I25" s="62"/>
      <c r="J25" s="62"/>
      <c r="K25" s="62"/>
      <c r="L25" s="62"/>
      <c r="M25" s="62"/>
      <c r="N25" s="58"/>
      <c r="O25" s="67"/>
    </row>
    <row r="26" spans="1:15" ht="43.15" customHeight="1">
      <c r="A26" s="52" t="s">
        <v>230</v>
      </c>
      <c r="B26" s="51" t="s">
        <v>231</v>
      </c>
      <c r="C26" s="52" t="s">
        <v>19</v>
      </c>
      <c r="D26" s="62"/>
      <c r="E26" s="58"/>
      <c r="F26" s="58"/>
      <c r="G26" s="58"/>
      <c r="H26" s="62"/>
      <c r="I26" s="62"/>
      <c r="J26" s="62"/>
      <c r="K26" s="62"/>
      <c r="L26" s="62"/>
      <c r="M26" s="62"/>
      <c r="N26" s="58"/>
      <c r="O26" s="67"/>
    </row>
    <row r="27" spans="1:15" ht="43.15" customHeight="1">
      <c r="A27" s="22">
        <v>1</v>
      </c>
      <c r="B27" s="25" t="s">
        <v>405</v>
      </c>
      <c r="C27" s="20" t="s">
        <v>11</v>
      </c>
      <c r="D27" s="20">
        <v>6</v>
      </c>
      <c r="E27" s="5"/>
      <c r="F27" s="5"/>
      <c r="G27" s="5" t="s">
        <v>406</v>
      </c>
      <c r="H27" s="20"/>
      <c r="I27" s="20"/>
      <c r="J27" s="20"/>
      <c r="K27" s="20"/>
      <c r="L27" s="20"/>
      <c r="M27" s="20"/>
      <c r="N27" s="5"/>
      <c r="O27" s="5"/>
    </row>
    <row r="28" spans="1:15" ht="43.15" customHeight="1">
      <c r="A28" s="22" t="s">
        <v>234</v>
      </c>
      <c r="B28" s="25" t="s">
        <v>407</v>
      </c>
      <c r="C28" s="20" t="s">
        <v>19</v>
      </c>
      <c r="D28" s="20"/>
      <c r="E28" s="5"/>
      <c r="F28" s="5"/>
      <c r="G28" s="5" t="s">
        <v>408</v>
      </c>
      <c r="H28" s="20"/>
      <c r="I28" s="70">
        <v>24</v>
      </c>
      <c r="J28" s="20">
        <v>30</v>
      </c>
      <c r="K28" s="20"/>
      <c r="L28" s="20"/>
      <c r="M28" s="20"/>
      <c r="N28" s="5"/>
      <c r="O28" s="5"/>
    </row>
    <row r="29" spans="1:15" ht="43.15" customHeight="1">
      <c r="A29" s="22" t="s">
        <v>237</v>
      </c>
      <c r="B29" s="25" t="s">
        <v>409</v>
      </c>
      <c r="C29" s="20" t="s">
        <v>19</v>
      </c>
      <c r="D29" s="20"/>
      <c r="E29" s="5"/>
      <c r="F29" s="5" t="s">
        <v>21</v>
      </c>
      <c r="G29" s="5" t="s">
        <v>410</v>
      </c>
      <c r="H29" s="20"/>
      <c r="I29" s="20">
        <v>24</v>
      </c>
      <c r="J29" s="20">
        <v>20</v>
      </c>
      <c r="K29" s="20"/>
      <c r="L29" s="20"/>
      <c r="M29" s="20"/>
      <c r="N29" s="5"/>
      <c r="O29" s="5"/>
    </row>
    <row r="30" spans="1:15" ht="43.15" customHeight="1">
      <c r="A30" s="23">
        <v>2</v>
      </c>
      <c r="B30" s="26" t="s">
        <v>411</v>
      </c>
      <c r="C30" s="20" t="s">
        <v>11</v>
      </c>
      <c r="D30" s="10">
        <v>6</v>
      </c>
      <c r="E30" s="6"/>
      <c r="F30" s="6"/>
      <c r="G30" s="6" t="s">
        <v>412</v>
      </c>
      <c r="H30" s="10"/>
      <c r="I30" s="20"/>
      <c r="J30" s="20"/>
      <c r="K30" s="20"/>
      <c r="L30" s="20"/>
      <c r="M30" s="20"/>
      <c r="N30" s="6"/>
      <c r="O30" s="6"/>
    </row>
    <row r="31" spans="1:15" ht="43.15" customHeight="1">
      <c r="A31" s="23" t="s">
        <v>242</v>
      </c>
      <c r="B31" s="26" t="s">
        <v>413</v>
      </c>
      <c r="C31" s="20" t="s">
        <v>19</v>
      </c>
      <c r="D31" s="10"/>
      <c r="E31" s="6"/>
      <c r="F31" s="6"/>
      <c r="G31" s="6"/>
      <c r="H31" s="10"/>
      <c r="I31" s="20"/>
      <c r="J31" s="20"/>
      <c r="K31" s="20"/>
      <c r="L31" s="20"/>
      <c r="M31" s="20"/>
      <c r="N31" s="6"/>
      <c r="O31" s="6"/>
    </row>
    <row r="32" spans="1:15" ht="43.15" customHeight="1">
      <c r="A32" s="23"/>
      <c r="B32" s="26" t="s">
        <v>225</v>
      </c>
      <c r="C32" s="20" t="s">
        <v>29</v>
      </c>
      <c r="D32" s="10"/>
      <c r="E32" s="6"/>
      <c r="F32" s="6"/>
      <c r="G32" s="6"/>
      <c r="H32" s="10"/>
      <c r="I32" s="20"/>
      <c r="J32" s="20"/>
      <c r="K32" s="20"/>
      <c r="L32" s="20"/>
      <c r="M32" s="20"/>
      <c r="N32" s="6"/>
      <c r="O32" s="6"/>
    </row>
    <row r="33" spans="1:15" ht="43.15" customHeight="1">
      <c r="A33" s="23" t="s">
        <v>244</v>
      </c>
      <c r="B33" s="26" t="s">
        <v>414</v>
      </c>
      <c r="C33" s="20" t="s">
        <v>19</v>
      </c>
      <c r="D33" s="10"/>
      <c r="E33" s="6"/>
      <c r="F33" s="6"/>
      <c r="G33" s="6" t="s">
        <v>415</v>
      </c>
      <c r="H33" s="10"/>
      <c r="I33" s="20"/>
      <c r="J33" s="20">
        <v>20</v>
      </c>
      <c r="K33" s="20"/>
      <c r="L33" s="20"/>
      <c r="M33" s="20" t="s">
        <v>12</v>
      </c>
      <c r="N33" s="6"/>
      <c r="O33" s="6"/>
    </row>
    <row r="34" spans="1:15" ht="43.15" customHeight="1">
      <c r="A34" s="23" t="s">
        <v>246</v>
      </c>
      <c r="B34" s="26" t="s">
        <v>416</v>
      </c>
      <c r="C34" s="20" t="s">
        <v>19</v>
      </c>
      <c r="D34" s="10"/>
      <c r="E34" s="6"/>
      <c r="F34" s="6"/>
      <c r="G34" s="6" t="s">
        <v>417</v>
      </c>
      <c r="H34" s="10"/>
      <c r="I34" s="20"/>
      <c r="J34" s="20">
        <v>20</v>
      </c>
      <c r="K34" s="20"/>
      <c r="L34" s="20"/>
      <c r="M34" s="20" t="s">
        <v>12</v>
      </c>
      <c r="N34" s="6"/>
      <c r="O34" s="6"/>
    </row>
    <row r="35" spans="1:15" ht="43.15" customHeight="1">
      <c r="A35" s="23" t="s">
        <v>418</v>
      </c>
      <c r="B35" s="26" t="s">
        <v>419</v>
      </c>
      <c r="C35" s="20" t="s">
        <v>19</v>
      </c>
      <c r="D35" s="10"/>
      <c r="E35" s="6"/>
      <c r="F35" s="6"/>
      <c r="G35" s="6" t="s">
        <v>420</v>
      </c>
      <c r="H35" s="10"/>
      <c r="I35" s="20"/>
      <c r="J35" s="20">
        <v>20</v>
      </c>
      <c r="K35" s="20"/>
      <c r="L35" s="20"/>
      <c r="M35" s="20" t="s">
        <v>12</v>
      </c>
      <c r="N35" s="6"/>
      <c r="O35" s="6"/>
    </row>
    <row r="36" spans="1:15" ht="43.15" customHeight="1">
      <c r="A36" s="23" t="s">
        <v>421</v>
      </c>
      <c r="B36" s="26" t="s">
        <v>422</v>
      </c>
      <c r="C36" s="20" t="s">
        <v>19</v>
      </c>
      <c r="D36" s="10"/>
      <c r="E36" s="6"/>
      <c r="F36" s="6"/>
      <c r="G36" s="6" t="s">
        <v>423</v>
      </c>
      <c r="H36" s="10"/>
      <c r="I36" s="20"/>
      <c r="J36" s="20">
        <v>20</v>
      </c>
      <c r="K36" s="20"/>
      <c r="L36" s="20"/>
      <c r="M36" s="20" t="s">
        <v>12</v>
      </c>
      <c r="N36" s="6"/>
      <c r="O36" s="6"/>
    </row>
    <row r="37" spans="1:15" ht="43.15" customHeight="1">
      <c r="A37" s="23" t="s">
        <v>248</v>
      </c>
      <c r="B37" s="26" t="s">
        <v>424</v>
      </c>
      <c r="C37" s="20" t="s">
        <v>19</v>
      </c>
      <c r="D37" s="10"/>
      <c r="E37" s="6"/>
      <c r="F37" s="6"/>
      <c r="G37" s="6"/>
      <c r="H37" s="10"/>
      <c r="I37" s="20"/>
      <c r="J37" s="20"/>
      <c r="K37" s="20"/>
      <c r="L37" s="20"/>
      <c r="M37" s="20"/>
      <c r="N37" s="6"/>
      <c r="O37" s="6"/>
    </row>
    <row r="38" spans="1:15" ht="43.15" customHeight="1">
      <c r="A38" s="23"/>
      <c r="B38" s="26"/>
      <c r="C38" s="20" t="s">
        <v>29</v>
      </c>
      <c r="D38" s="10"/>
      <c r="E38" s="6"/>
      <c r="F38" s="6"/>
      <c r="G38" s="6"/>
      <c r="H38" s="10"/>
      <c r="I38" s="20"/>
      <c r="J38" s="20"/>
      <c r="K38" s="20"/>
      <c r="L38" s="20"/>
      <c r="M38" s="20"/>
      <c r="N38" s="6"/>
      <c r="O38" s="6"/>
    </row>
    <row r="39" spans="1:15" ht="43.15" customHeight="1">
      <c r="A39" s="23" t="s">
        <v>250</v>
      </c>
      <c r="B39" s="26" t="s">
        <v>425</v>
      </c>
      <c r="C39" s="20" t="s">
        <v>19</v>
      </c>
      <c r="D39" s="10"/>
      <c r="E39" s="6"/>
      <c r="F39" s="6"/>
      <c r="G39" s="6" t="s">
        <v>426</v>
      </c>
      <c r="H39" s="10"/>
      <c r="I39" s="20"/>
      <c r="J39" s="20">
        <v>20</v>
      </c>
      <c r="K39" s="20"/>
      <c r="L39" s="20"/>
      <c r="M39" s="20" t="s">
        <v>12</v>
      </c>
      <c r="N39" s="6"/>
      <c r="O39" s="6"/>
    </row>
    <row r="40" spans="1:15" ht="43.15" customHeight="1">
      <c r="A40" s="23" t="s">
        <v>253</v>
      </c>
      <c r="B40" s="26" t="s">
        <v>427</v>
      </c>
      <c r="C40" s="20" t="s">
        <v>19</v>
      </c>
      <c r="D40" s="10"/>
      <c r="E40" s="6"/>
      <c r="F40" s="6"/>
      <c r="G40" s="6" t="s">
        <v>428</v>
      </c>
      <c r="H40" s="10"/>
      <c r="I40" s="20"/>
      <c r="J40" s="20">
        <v>20</v>
      </c>
      <c r="K40" s="20"/>
      <c r="L40" s="20"/>
      <c r="M40" s="20" t="s">
        <v>12</v>
      </c>
      <c r="N40" s="6"/>
      <c r="O40" s="6"/>
    </row>
    <row r="41" spans="1:15" ht="43.15" customHeight="1">
      <c r="A41" s="23" t="s">
        <v>256</v>
      </c>
      <c r="B41" s="26" t="s">
        <v>429</v>
      </c>
      <c r="C41" s="20" t="s">
        <v>19</v>
      </c>
      <c r="D41" s="10"/>
      <c r="E41" s="6"/>
      <c r="F41" s="6"/>
      <c r="G41" s="6" t="s">
        <v>430</v>
      </c>
      <c r="H41" s="10"/>
      <c r="I41" s="20"/>
      <c r="J41" s="20">
        <v>20</v>
      </c>
      <c r="K41" s="20"/>
      <c r="L41" s="20"/>
      <c r="M41" s="20" t="s">
        <v>12</v>
      </c>
      <c r="N41" s="6"/>
      <c r="O41" s="6"/>
    </row>
    <row r="42" spans="1:15" ht="43.15" customHeight="1">
      <c r="A42" s="23" t="s">
        <v>259</v>
      </c>
      <c r="B42" s="25" t="s">
        <v>431</v>
      </c>
      <c r="C42" s="20" t="s">
        <v>19</v>
      </c>
      <c r="D42" s="20"/>
      <c r="E42" s="5"/>
      <c r="F42" s="5" t="s">
        <v>13</v>
      </c>
      <c r="G42" s="5"/>
      <c r="H42" s="20"/>
      <c r="I42" s="20"/>
      <c r="J42" s="20">
        <v>20</v>
      </c>
      <c r="K42" s="20"/>
      <c r="L42" s="20"/>
      <c r="M42" s="20" t="s">
        <v>12</v>
      </c>
      <c r="N42" s="5"/>
      <c r="O42" s="5"/>
    </row>
    <row r="43" spans="1:15" ht="43.15" customHeight="1">
      <c r="A43" s="23">
        <v>3</v>
      </c>
      <c r="B43" s="26" t="s">
        <v>432</v>
      </c>
      <c r="C43" s="20" t="s">
        <v>11</v>
      </c>
      <c r="D43" s="10">
        <v>6</v>
      </c>
      <c r="E43" s="6"/>
      <c r="F43" s="6"/>
      <c r="G43" s="6" t="s">
        <v>433</v>
      </c>
      <c r="H43" s="10"/>
      <c r="I43" s="20"/>
      <c r="J43" s="20"/>
      <c r="K43" s="20"/>
      <c r="L43" s="20"/>
      <c r="M43" s="20"/>
      <c r="N43" s="6"/>
      <c r="O43" s="6"/>
    </row>
    <row r="44" spans="1:15" ht="43.15" customHeight="1">
      <c r="A44" s="23"/>
      <c r="B44" s="26" t="s">
        <v>225</v>
      </c>
      <c r="C44" s="20" t="s">
        <v>29</v>
      </c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15" customHeight="1">
      <c r="A45" s="23"/>
      <c r="B45" s="26" t="s">
        <v>434</v>
      </c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 t="s">
        <v>20</v>
      </c>
      <c r="N45" s="6"/>
      <c r="O45" s="6"/>
    </row>
    <row r="46" spans="1:15" ht="43.15" customHeight="1">
      <c r="A46" s="23"/>
      <c r="B46" s="26" t="s">
        <v>435</v>
      </c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 t="s">
        <v>20</v>
      </c>
      <c r="N46" s="6"/>
      <c r="O46" s="6"/>
    </row>
    <row r="47" spans="1:15" ht="43.15" customHeight="1">
      <c r="A47" s="23"/>
      <c r="B47" s="26" t="s">
        <v>436</v>
      </c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 t="s">
        <v>20</v>
      </c>
      <c r="N47" s="6"/>
      <c r="O47" s="6"/>
    </row>
    <row r="48" spans="1:15" ht="43.15" customHeight="1">
      <c r="A48" s="23"/>
      <c r="B48" s="26" t="s">
        <v>437</v>
      </c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 t="s">
        <v>20</v>
      </c>
      <c r="N48" s="6"/>
      <c r="O48" s="6"/>
    </row>
    <row r="49" spans="1:15" ht="43.15" customHeight="1">
      <c r="A49" s="23">
        <v>4</v>
      </c>
      <c r="B49" s="26" t="s">
        <v>438</v>
      </c>
      <c r="C49" s="20"/>
      <c r="D49" s="10"/>
      <c r="E49" s="6"/>
      <c r="F49" s="6" t="s">
        <v>21</v>
      </c>
      <c r="G49" s="6" t="s">
        <v>439</v>
      </c>
      <c r="H49" s="10"/>
      <c r="I49" s="20"/>
      <c r="J49" s="20"/>
      <c r="K49" s="20"/>
      <c r="L49" s="20"/>
      <c r="M49" s="20"/>
      <c r="N49" s="6"/>
      <c r="O49" s="6"/>
    </row>
    <row r="50" spans="1:15" ht="43.15" customHeight="1">
      <c r="A50" s="23"/>
      <c r="B50" s="26" t="s">
        <v>225</v>
      </c>
      <c r="C50" s="20" t="s">
        <v>29</v>
      </c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 t="s">
        <v>440</v>
      </c>
    </row>
    <row r="51" spans="1:15" ht="43.15" customHeight="1">
      <c r="A51" s="24" t="s">
        <v>441</v>
      </c>
      <c r="B51" s="27" t="s">
        <v>442</v>
      </c>
      <c r="C51" s="69" t="s">
        <v>31</v>
      </c>
      <c r="D51" s="11"/>
      <c r="E51" s="7"/>
      <c r="F51" s="7"/>
      <c r="G51" s="7"/>
      <c r="H51" s="11"/>
      <c r="I51" s="69"/>
      <c r="J51" s="69"/>
      <c r="K51" s="69"/>
      <c r="L51" s="69"/>
      <c r="M51" s="69"/>
      <c r="N51" s="7"/>
      <c r="O51" s="7"/>
    </row>
    <row r="52" spans="1:15" ht="43.15" customHeight="1">
      <c r="A52" s="22" t="s">
        <v>443</v>
      </c>
      <c r="B52" s="25" t="s">
        <v>444</v>
      </c>
      <c r="C52" s="20" t="s">
        <v>11</v>
      </c>
      <c r="D52" s="20">
        <v>6</v>
      </c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15" customHeight="1">
      <c r="A53" s="23"/>
      <c r="B53" s="25" t="s">
        <v>225</v>
      </c>
      <c r="C53" s="20" t="s">
        <v>29</v>
      </c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15" customHeight="1">
      <c r="A54" s="22" t="s">
        <v>445</v>
      </c>
      <c r="B54" s="25" t="s">
        <v>446</v>
      </c>
      <c r="C54" s="20" t="s">
        <v>11</v>
      </c>
      <c r="D54" s="20">
        <v>6</v>
      </c>
      <c r="E54" s="5"/>
      <c r="F54" s="5" t="s">
        <v>21</v>
      </c>
      <c r="G54" s="5"/>
      <c r="H54" s="20"/>
      <c r="I54" s="20"/>
      <c r="J54" s="20"/>
      <c r="K54" s="20"/>
      <c r="L54" s="20"/>
      <c r="M54" s="20"/>
      <c r="N54" s="5"/>
      <c r="O54" s="5"/>
    </row>
    <row r="55" spans="1:15" ht="43.15" customHeight="1">
      <c r="A55" s="22" t="s">
        <v>447</v>
      </c>
      <c r="B55" s="25" t="s">
        <v>448</v>
      </c>
      <c r="C55" s="20" t="s">
        <v>19</v>
      </c>
      <c r="D55" s="20"/>
      <c r="E55" s="5"/>
      <c r="F55" s="5" t="s">
        <v>13</v>
      </c>
      <c r="G55" s="5"/>
      <c r="H55" s="20"/>
      <c r="I55" s="20">
        <v>30</v>
      </c>
      <c r="J55" s="20"/>
      <c r="K55" s="20"/>
      <c r="L55" s="20"/>
      <c r="M55" s="20" t="s">
        <v>20</v>
      </c>
      <c r="N55" s="5" t="s">
        <v>449</v>
      </c>
      <c r="O55" s="5"/>
    </row>
    <row r="56" spans="1:15" ht="43.15" customHeight="1">
      <c r="A56" s="22" t="s">
        <v>450</v>
      </c>
      <c r="B56" s="25" t="s">
        <v>451</v>
      </c>
      <c r="C56" s="20" t="s">
        <v>19</v>
      </c>
      <c r="D56" s="20"/>
      <c r="E56" s="5"/>
      <c r="F56" s="5"/>
      <c r="G56" s="6" t="s">
        <v>452</v>
      </c>
      <c r="H56" s="20"/>
      <c r="I56" s="20">
        <v>30</v>
      </c>
      <c r="J56" s="20"/>
      <c r="K56" s="20"/>
      <c r="L56" s="20"/>
      <c r="M56" s="20" t="s">
        <v>20</v>
      </c>
      <c r="N56" s="5" t="s">
        <v>449</v>
      </c>
      <c r="O56" s="5"/>
    </row>
    <row r="57" spans="1:15" ht="43.15" customHeight="1">
      <c r="A57" s="22" t="s">
        <v>453</v>
      </c>
      <c r="B57" s="25" t="s">
        <v>454</v>
      </c>
      <c r="C57" s="20" t="s">
        <v>11</v>
      </c>
      <c r="D57" s="20">
        <v>6</v>
      </c>
      <c r="E57" s="5"/>
      <c r="F57" s="5" t="s">
        <v>21</v>
      </c>
      <c r="G57" s="5"/>
      <c r="H57" s="20"/>
      <c r="I57" s="20"/>
      <c r="J57" s="20"/>
      <c r="K57" s="20"/>
      <c r="L57" s="20"/>
      <c r="M57" s="20"/>
      <c r="N57" s="5"/>
      <c r="O57" s="5"/>
    </row>
    <row r="58" spans="1:15" ht="43.15" customHeight="1" thickBot="1">
      <c r="B58" s="25" t="s">
        <v>455</v>
      </c>
      <c r="C58" s="20" t="s">
        <v>29</v>
      </c>
      <c r="D58" s="20"/>
      <c r="E58" s="5"/>
      <c r="F58" s="5"/>
      <c r="G58" s="5"/>
      <c r="H58" s="20"/>
      <c r="I58" s="20"/>
      <c r="J58" s="20"/>
      <c r="K58" s="20"/>
      <c r="L58" s="20"/>
      <c r="M58" s="20"/>
      <c r="N58" s="5"/>
      <c r="O58" s="5"/>
    </row>
    <row r="59" spans="1:15" ht="43.15" customHeight="1">
      <c r="A59" s="14" t="s">
        <v>456</v>
      </c>
      <c r="B59" s="71" t="s">
        <v>457</v>
      </c>
      <c r="C59" s="20" t="s">
        <v>19</v>
      </c>
      <c r="D59" s="20"/>
      <c r="E59" s="5"/>
      <c r="F59" s="5" t="s">
        <v>21</v>
      </c>
      <c r="G59" s="5" t="s">
        <v>458</v>
      </c>
      <c r="H59" s="20"/>
      <c r="I59" s="20">
        <v>24</v>
      </c>
      <c r="J59" s="20"/>
      <c r="K59" s="20"/>
      <c r="L59" s="20"/>
      <c r="M59" s="20" t="s">
        <v>12</v>
      </c>
      <c r="N59" s="5"/>
      <c r="O59" s="5"/>
    </row>
    <row r="60" spans="1:15" ht="43.15" customHeight="1">
      <c r="A60" s="14" t="s">
        <v>459</v>
      </c>
      <c r="B60" s="72" t="s">
        <v>460</v>
      </c>
      <c r="C60" s="20" t="s">
        <v>19</v>
      </c>
      <c r="D60" s="20"/>
      <c r="E60" s="5"/>
      <c r="F60" s="5" t="s">
        <v>21</v>
      </c>
      <c r="G60" s="5" t="s">
        <v>461</v>
      </c>
      <c r="H60" s="20"/>
      <c r="I60" s="20">
        <v>24</v>
      </c>
      <c r="J60" s="20"/>
      <c r="K60" s="20"/>
      <c r="L60" s="20"/>
      <c r="M60" s="20" t="s">
        <v>12</v>
      </c>
      <c r="N60" s="5"/>
      <c r="O60" s="5"/>
    </row>
    <row r="61" spans="1:15" ht="43.15" customHeight="1" thickBot="1">
      <c r="A61" s="14" t="s">
        <v>462</v>
      </c>
      <c r="B61" s="73" t="s">
        <v>463</v>
      </c>
      <c r="C61" s="20" t="s">
        <v>19</v>
      </c>
      <c r="D61" s="20"/>
      <c r="E61" s="5"/>
      <c r="F61" s="5"/>
      <c r="G61" s="5" t="s">
        <v>464</v>
      </c>
      <c r="H61" s="20"/>
      <c r="I61" s="20">
        <v>24</v>
      </c>
      <c r="J61" s="20"/>
      <c r="K61" s="20"/>
      <c r="L61" s="20"/>
      <c r="M61" s="20" t="s">
        <v>12</v>
      </c>
      <c r="N61" s="5"/>
      <c r="O61" s="5"/>
    </row>
    <row r="62" spans="1:15" ht="43.15" customHeight="1">
      <c r="A62" s="22" t="s">
        <v>465</v>
      </c>
      <c r="B62" s="25" t="s">
        <v>466</v>
      </c>
      <c r="C62" s="20" t="s">
        <v>11</v>
      </c>
      <c r="D62" s="20">
        <v>6</v>
      </c>
      <c r="E62" s="5"/>
      <c r="F62" s="5"/>
      <c r="G62" s="5"/>
      <c r="H62" s="20"/>
      <c r="I62" s="20"/>
      <c r="J62" s="20"/>
      <c r="K62" s="20"/>
      <c r="L62" s="20"/>
      <c r="M62" s="20"/>
      <c r="N62" s="5"/>
      <c r="O62" s="5"/>
    </row>
    <row r="63" spans="1:15" ht="43.15" customHeight="1">
      <c r="A63" s="22"/>
      <c r="B63" s="14" t="s">
        <v>455</v>
      </c>
      <c r="C63" s="20" t="s">
        <v>29</v>
      </c>
      <c r="D63" s="20"/>
      <c r="E63" s="5"/>
      <c r="F63" s="5"/>
      <c r="G63" s="5"/>
      <c r="H63" s="20"/>
      <c r="I63" s="20"/>
      <c r="J63" s="20"/>
      <c r="K63" s="20"/>
      <c r="L63" s="20"/>
      <c r="M63" s="20"/>
      <c r="N63" s="5"/>
      <c r="O63" s="5"/>
    </row>
    <row r="64" spans="1:15" ht="43.15" customHeight="1">
      <c r="A64" s="23" t="s">
        <v>467</v>
      </c>
      <c r="B64" s="25" t="s">
        <v>468</v>
      </c>
      <c r="C64" s="20" t="s">
        <v>19</v>
      </c>
      <c r="D64" s="20"/>
      <c r="E64" s="5"/>
      <c r="F64" s="5" t="s">
        <v>21</v>
      </c>
      <c r="G64" s="5" t="s">
        <v>469</v>
      </c>
      <c r="H64" s="20"/>
      <c r="I64" s="20">
        <v>24</v>
      </c>
      <c r="J64" s="20"/>
      <c r="K64" s="20"/>
      <c r="L64" s="20"/>
      <c r="M64" s="20" t="s">
        <v>12</v>
      </c>
      <c r="N64" s="5"/>
      <c r="O64" s="5"/>
    </row>
    <row r="65" spans="1:15" ht="43.15" customHeight="1">
      <c r="A65" s="23" t="s">
        <v>470</v>
      </c>
      <c r="B65" s="25" t="s">
        <v>471</v>
      </c>
      <c r="C65" s="20" t="s">
        <v>19</v>
      </c>
      <c r="D65" s="20"/>
      <c r="E65" s="5"/>
      <c r="F65" s="5" t="s">
        <v>21</v>
      </c>
      <c r="G65" s="5" t="s">
        <v>472</v>
      </c>
      <c r="H65" s="20"/>
      <c r="I65" s="20">
        <v>24</v>
      </c>
      <c r="J65" s="20"/>
      <c r="K65" s="20"/>
      <c r="L65" s="20"/>
      <c r="M65" s="20" t="s">
        <v>12</v>
      </c>
      <c r="N65" s="5"/>
      <c r="O65" s="5"/>
    </row>
    <row r="66" spans="1:15" ht="43.15" customHeight="1" thickBot="1">
      <c r="A66" s="22" t="s">
        <v>473</v>
      </c>
      <c r="B66" s="73" t="s">
        <v>474</v>
      </c>
      <c r="C66" s="20" t="s">
        <v>19</v>
      </c>
      <c r="D66" s="20"/>
      <c r="E66" s="5"/>
      <c r="F66" s="5"/>
      <c r="G66" s="5" t="s">
        <v>475</v>
      </c>
      <c r="H66" s="20"/>
      <c r="I66" s="20">
        <v>24</v>
      </c>
      <c r="J66" s="20"/>
      <c r="K66" s="20"/>
      <c r="L66" s="20"/>
      <c r="M66" s="20" t="s">
        <v>12</v>
      </c>
      <c r="N66" s="6"/>
      <c r="O66" s="6"/>
    </row>
    <row r="67" spans="1:15" ht="43.15" customHeight="1">
      <c r="A67" s="23" t="s">
        <v>476</v>
      </c>
      <c r="B67" s="26" t="s">
        <v>477</v>
      </c>
      <c r="C67" s="20" t="s">
        <v>31</v>
      </c>
      <c r="D67" s="10"/>
      <c r="E67" s="6"/>
      <c r="F67" s="6" t="s">
        <v>21</v>
      </c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15" customHeight="1">
      <c r="A68" s="23" t="s">
        <v>478</v>
      </c>
      <c r="B68" s="26" t="s">
        <v>479</v>
      </c>
      <c r="C68" s="20" t="s">
        <v>11</v>
      </c>
      <c r="D68" s="10"/>
      <c r="E68" s="6"/>
      <c r="F68" s="6" t="s">
        <v>13</v>
      </c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15" customHeight="1">
      <c r="A69" s="23" t="s">
        <v>480</v>
      </c>
      <c r="B69" s="74" t="s">
        <v>481</v>
      </c>
      <c r="C69" s="20" t="s">
        <v>19</v>
      </c>
      <c r="D69" s="10"/>
      <c r="E69" s="6"/>
      <c r="F69" s="6" t="s">
        <v>13</v>
      </c>
      <c r="G69" s="6"/>
      <c r="H69" s="10"/>
      <c r="I69" s="20">
        <v>12</v>
      </c>
      <c r="J69" s="20">
        <v>12</v>
      </c>
      <c r="K69" s="20"/>
      <c r="L69" s="20"/>
      <c r="M69" s="20"/>
      <c r="N69" s="6"/>
      <c r="O69" s="6"/>
    </row>
    <row r="70" spans="1:15" ht="43.15" customHeight="1">
      <c r="A70" s="23" t="s">
        <v>482</v>
      </c>
      <c r="B70" s="75" t="s">
        <v>483</v>
      </c>
      <c r="C70" s="20" t="s">
        <v>19</v>
      </c>
      <c r="D70" s="10"/>
      <c r="E70" s="6"/>
      <c r="F70" s="6" t="s">
        <v>13</v>
      </c>
      <c r="G70" s="6"/>
      <c r="H70" s="10"/>
      <c r="I70" s="20">
        <v>12</v>
      </c>
      <c r="J70" s="20">
        <v>12</v>
      </c>
      <c r="K70" s="20"/>
      <c r="L70" s="20"/>
      <c r="M70" s="20"/>
      <c r="N70" s="6"/>
      <c r="O70" s="6"/>
    </row>
    <row r="71" spans="1:15" ht="43.15" customHeight="1">
      <c r="A71" s="23"/>
      <c r="B71" s="26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15" customHeight="1">
      <c r="A72" s="23"/>
      <c r="B72" s="26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15" customHeight="1">
      <c r="A73" s="23"/>
      <c r="B73" s="26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15" customHeight="1">
      <c r="A74" s="23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15" customHeight="1">
      <c r="A75" s="23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15" customHeight="1">
      <c r="A76" s="23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15" customHeight="1">
      <c r="A77" s="23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15" customHeight="1">
      <c r="A78" s="23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15" customHeight="1">
      <c r="A79" s="23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15" customHeight="1">
      <c r="A80" s="23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15" customHeight="1">
      <c r="A81" s="23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15" customHeight="1">
      <c r="A82" s="23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15" customHeight="1">
      <c r="A83" s="23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15" customHeight="1">
      <c r="A84" s="23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15" customHeight="1">
      <c r="A85" s="23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15" customHeight="1">
      <c r="A86" s="23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15" customHeight="1">
      <c r="A87" s="23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15" customHeight="1">
      <c r="A88" s="23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15" customHeight="1">
      <c r="A89" s="23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15" customHeight="1">
      <c r="A90" s="23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15" customHeight="1">
      <c r="A91" s="23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15" customHeight="1">
      <c r="A92" s="23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15" customHeight="1">
      <c r="A93" s="23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15" customHeight="1">
      <c r="A94" s="23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15" customHeight="1">
      <c r="A95" s="23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15" customHeight="1">
      <c r="A96" s="23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15" customHeight="1">
      <c r="A97" s="23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15" customHeight="1">
      <c r="A98" s="23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15" customHeight="1">
      <c r="A99" s="23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15" customHeight="1">
      <c r="A100" s="23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15" customHeight="1">
      <c r="A101" s="23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15" customHeight="1">
      <c r="A102" s="23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15" customHeight="1">
      <c r="A103" s="23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15" customHeight="1">
      <c r="A104" s="23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15" customHeight="1">
      <c r="A105" s="23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15" customHeight="1">
      <c r="A106" s="23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15" customHeight="1">
      <c r="A107" s="23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15" customHeight="1">
      <c r="A108" s="23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15" customHeight="1">
      <c r="A109" s="23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15" customHeight="1">
      <c r="A110" s="23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15" customHeight="1">
      <c r="A111" s="23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15" customHeight="1">
      <c r="A112" s="23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15" customHeight="1">
      <c r="A113" s="23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15" customHeight="1">
      <c r="A114" s="23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15" customHeight="1">
      <c r="A115" s="23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15" customHeight="1">
      <c r="A116" s="23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15" customHeight="1">
      <c r="A117" s="23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15" customHeight="1">
      <c r="A118" s="23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15" customHeight="1">
      <c r="A119" s="23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15" customHeight="1">
      <c r="A120" s="23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15" customHeight="1">
      <c r="A121" s="23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15" customHeight="1">
      <c r="A122" s="23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15" customHeight="1">
      <c r="A123" s="23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15" customHeight="1">
      <c r="A124" s="23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15" customHeight="1">
      <c r="A125" s="23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15" customHeight="1">
      <c r="A126" s="23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15" customHeight="1">
      <c r="A127" s="23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15" customHeight="1">
      <c r="A128" s="23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15" customHeight="1">
      <c r="A129" s="23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15" customHeight="1">
      <c r="A130" s="23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15" customHeight="1">
      <c r="A131" s="23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15" customHeight="1">
      <c r="A132" s="23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15" customHeight="1">
      <c r="A133" s="23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15" customHeight="1">
      <c r="A134" s="23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15" customHeight="1">
      <c r="A135" s="23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15" customHeight="1">
      <c r="A136" s="23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15" customHeight="1">
      <c r="A137" s="23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15" customHeight="1">
      <c r="A138" s="23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15" customHeight="1">
      <c r="A139" s="23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15" customHeight="1">
      <c r="A140" s="23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15" customHeight="1">
      <c r="A141" s="23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15" customHeight="1">
      <c r="A142" s="23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15" customHeight="1">
      <c r="A143" s="23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15" customHeight="1">
      <c r="A144" s="23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15" customHeight="1">
      <c r="A145" s="23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15" customHeight="1">
      <c r="A146" s="23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15" customHeight="1">
      <c r="A147" s="23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15" customHeight="1">
      <c r="A148" s="23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15" customHeight="1">
      <c r="A149" s="23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15" customHeight="1">
      <c r="A150" s="23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15" customHeight="1">
      <c r="A151" s="23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15" customHeight="1">
      <c r="A152" s="23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15" customHeight="1">
      <c r="A153" s="23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15" customHeight="1">
      <c r="A154" s="23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15" customHeight="1">
      <c r="A155" s="23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15" customHeight="1">
      <c r="A156" s="23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15" customHeight="1">
      <c r="A157" s="23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15" customHeight="1">
      <c r="A158" s="23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15" customHeight="1">
      <c r="A159" s="23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15" customHeight="1">
      <c r="A160" s="23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15" customHeight="1">
      <c r="A161" s="23"/>
      <c r="B161" s="26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15" customHeight="1">
      <c r="A162" s="23"/>
      <c r="B162" s="26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15" customHeight="1">
      <c r="A163" s="23"/>
      <c r="B163" s="26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15" customHeight="1">
      <c r="A164" s="23"/>
      <c r="B164" s="26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15" customHeight="1">
      <c r="A165" s="23"/>
      <c r="B165" s="26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15" customHeight="1">
      <c r="A166" s="23"/>
      <c r="B166" s="26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15" customHeight="1">
      <c r="A167" s="23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15" customHeight="1">
      <c r="A168" s="23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15" customHeight="1">
      <c r="A169" s="23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15" customHeight="1">
      <c r="A170" s="23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15" customHeight="1">
      <c r="A171" s="23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15" customHeight="1">
      <c r="A172" s="23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15" customHeight="1">
      <c r="A173" s="23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15" customHeight="1">
      <c r="A174" s="23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15" customHeight="1">
      <c r="A175" s="23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15" customHeight="1">
      <c r="A176" s="23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15" customHeight="1">
      <c r="A177" s="23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15" customHeight="1">
      <c r="A178" s="23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15" customHeight="1">
      <c r="A179" s="23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15" customHeight="1">
      <c r="A180" s="23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15" customHeight="1">
      <c r="A181" s="23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15" customHeight="1">
      <c r="A182" s="23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15" customHeight="1">
      <c r="A183" s="23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15" customHeight="1">
      <c r="A184" s="23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15" customHeight="1">
      <c r="A185" s="23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15" customHeight="1">
      <c r="A186" s="23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15" customHeight="1">
      <c r="A187" s="23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15" customHeight="1">
      <c r="A188" s="23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15" customHeight="1">
      <c r="A189" s="23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15" customHeight="1">
      <c r="A190" s="23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15" customHeight="1">
      <c r="A191" s="23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15" customHeight="1">
      <c r="A192" s="23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15" customHeight="1">
      <c r="A193" s="23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15" customHeight="1">
      <c r="A194" s="23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15" customHeight="1">
      <c r="A195" s="23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15" customHeight="1">
      <c r="A196" s="23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15" customHeight="1">
      <c r="A197" s="23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15" customHeight="1">
      <c r="A198" s="23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15" customHeight="1">
      <c r="A199" s="23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15" customHeight="1">
      <c r="A200" s="23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15" customHeight="1">
      <c r="A201" s="23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15" customHeight="1">
      <c r="A202" s="23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15" customHeight="1">
      <c r="A203" s="23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15" customHeight="1">
      <c r="A204" s="23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15" customHeight="1">
      <c r="A205" s="23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15" customHeight="1">
      <c r="A206" s="23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15" customHeight="1">
      <c r="A207" s="23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15" customHeight="1">
      <c r="A208" s="23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15" customHeight="1">
      <c r="A209" s="23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15" customHeight="1">
      <c r="A210" s="23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15" customHeight="1">
      <c r="A211" s="23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15" customHeight="1">
      <c r="A212" s="23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15" customHeight="1">
      <c r="A213" s="23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15" customHeight="1">
      <c r="A214" s="23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15" customHeight="1">
      <c r="A215" s="23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15" customHeight="1">
      <c r="A216" s="23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15" customHeight="1">
      <c r="A217" s="23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15" customHeight="1">
      <c r="A218" s="23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15" customHeight="1">
      <c r="A219" s="23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15" customHeight="1">
      <c r="A220" s="23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15" customHeight="1">
      <c r="A221" s="23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15" customHeight="1">
      <c r="A222" s="23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15" customHeight="1">
      <c r="A223" s="23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15" customHeight="1">
      <c r="A224" s="23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15" customHeight="1">
      <c r="A225" s="23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15" customHeight="1">
      <c r="A226" s="23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15" customHeight="1">
      <c r="A227" s="23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15" customHeight="1">
      <c r="A228" s="23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15" customHeight="1">
      <c r="A229" s="23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15" customHeight="1">
      <c r="A230" s="23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15" customHeight="1">
      <c r="A231" s="23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15" customHeight="1">
      <c r="A232" s="23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15" customHeight="1">
      <c r="A233" s="23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15" customHeight="1">
      <c r="A234" s="23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15" customHeight="1">
      <c r="A235" s="23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15" customHeight="1">
      <c r="A236" s="23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15" customHeight="1">
      <c r="A237" s="23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15" customHeight="1">
      <c r="A238" s="23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15" customHeight="1">
      <c r="A239" s="23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15" customHeight="1">
      <c r="A240" s="23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15" customHeight="1">
      <c r="A241" s="23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15" customHeight="1">
      <c r="A242" s="23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15" customHeight="1">
      <c r="A243" s="23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15" customHeight="1">
      <c r="A244" s="23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15" customHeight="1">
      <c r="A245" s="23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15" customHeight="1">
      <c r="A246" s="23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15" customHeight="1">
      <c r="A247" s="23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15" customHeight="1">
      <c r="A248" s="23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15" customHeight="1">
      <c r="A249" s="23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15" customHeight="1">
      <c r="A250" s="23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15" customHeight="1">
      <c r="A251" s="23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15" customHeight="1">
      <c r="A252" s="23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15" customHeight="1">
      <c r="A253" s="23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15" customHeight="1">
      <c r="A254" s="23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15" customHeight="1">
      <c r="A255" s="23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15" customHeight="1">
      <c r="A256" s="23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15" customHeight="1">
      <c r="A257" s="23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15" customHeight="1">
      <c r="A258" s="23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15" customHeight="1">
      <c r="A259" s="23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15" customHeight="1">
      <c r="A260" s="23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15" customHeight="1">
      <c r="A261" s="23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15" customHeight="1">
      <c r="A262" s="23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15" customHeight="1">
      <c r="A263" s="23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15" customHeight="1">
      <c r="A264" s="23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15" customHeight="1">
      <c r="A265" s="23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15" customHeight="1">
      <c r="A266" s="23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15" customHeight="1">
      <c r="A267" s="23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15" customHeight="1">
      <c r="A268" s="23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15" customHeight="1">
      <c r="A269" s="23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15" customHeight="1">
      <c r="A270" s="23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15" customHeight="1">
      <c r="A271" s="23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15" customHeight="1">
      <c r="A272" s="23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15" customHeight="1">
      <c r="A273" s="23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15" customHeight="1">
      <c r="A274" s="23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15" customHeight="1">
      <c r="A275" s="23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15" customHeight="1">
      <c r="A276" s="23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15" customHeight="1">
      <c r="A277" s="23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15" customHeight="1">
      <c r="A278" s="23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15" customHeight="1">
      <c r="A279" s="23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15" customHeight="1">
      <c r="A280" s="23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15" customHeight="1">
      <c r="A281" s="23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15" customHeight="1">
      <c r="A282" s="23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15" customHeight="1">
      <c r="A283" s="23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15" customHeight="1">
      <c r="A284" s="23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15" customHeight="1">
      <c r="A285" s="23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15" customHeight="1">
      <c r="A286" s="23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15" customHeight="1">
      <c r="A287" s="23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15" customHeight="1">
      <c r="A288" s="23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15" customHeight="1">
      <c r="A289" s="23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15" customHeight="1">
      <c r="A290" s="23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15" customHeight="1">
      <c r="A291" s="23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15" customHeight="1">
      <c r="A292" s="23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15" customHeight="1">
      <c r="A293" s="23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15" customHeight="1">
      <c r="A294" s="23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15" customHeight="1">
      <c r="A295" s="23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15" customHeight="1">
      <c r="A296" s="23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15" customHeight="1">
      <c r="A297" s="23"/>
      <c r="B297" s="26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15" customHeight="1">
      <c r="A298" s="23"/>
      <c r="B298" s="26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15" customHeight="1">
      <c r="A299" s="23"/>
      <c r="B299" s="26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15" customHeight="1">
      <c r="A300" s="23"/>
      <c r="B300" s="26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">
    <cfRule type="expression" dxfId="242" priority="164">
      <formula>$C1="Option"</formula>
    </cfRule>
  </conditionalFormatting>
  <conditionalFormatting sqref="A12:A57 D12:E62">
    <cfRule type="expression" dxfId="241" priority="5">
      <formula>$C12="Option"</formula>
    </cfRule>
  </conditionalFormatting>
  <conditionalFormatting sqref="A62">
    <cfRule type="expression" dxfId="240" priority="23">
      <formula>$F61="Fermeture"</formula>
    </cfRule>
    <cfRule type="expression" dxfId="239" priority="24">
      <formula>$F61="Modification"</formula>
    </cfRule>
    <cfRule type="expression" dxfId="238" priority="25">
      <formula>$F61="Création"</formula>
    </cfRule>
    <cfRule type="expression" dxfId="237" priority="26">
      <formula>$C61="Option"</formula>
    </cfRule>
  </conditionalFormatting>
  <conditionalFormatting sqref="A63">
    <cfRule type="expression" dxfId="236" priority="144">
      <formula>$F61="Création"</formula>
    </cfRule>
    <cfRule type="expression" dxfId="235" priority="143">
      <formula>$F61="Modification"</formula>
    </cfRule>
    <cfRule type="expression" dxfId="234" priority="142">
      <formula>$F61="Fermeture"</formula>
    </cfRule>
    <cfRule type="expression" dxfId="233" priority="145">
      <formula>$C61="Option"</formula>
    </cfRule>
  </conditionalFormatting>
  <conditionalFormatting sqref="A64:A65">
    <cfRule type="expression" dxfId="232" priority="40">
      <formula>$F64="Création"</formula>
    </cfRule>
    <cfRule type="expression" dxfId="231" priority="39">
      <formula>$F64="Modification"</formula>
    </cfRule>
    <cfRule type="expression" dxfId="230" priority="37">
      <formula>$C64="Option"</formula>
    </cfRule>
    <cfRule type="expression" dxfId="229" priority="38">
      <formula>$F64="Fermeture"</formula>
    </cfRule>
  </conditionalFormatting>
  <conditionalFormatting sqref="A66">
    <cfRule type="expression" dxfId="228" priority="54">
      <formula>$F64="Création"</formula>
    </cfRule>
    <cfRule type="expression" dxfId="227" priority="53">
      <formula>$F64="Modification"</formula>
    </cfRule>
    <cfRule type="expression" dxfId="226" priority="52">
      <formula>$F64="Fermeture"</formula>
    </cfRule>
    <cfRule type="expression" dxfId="225" priority="55">
      <formula>$C64="Option"</formula>
    </cfRule>
  </conditionalFormatting>
  <conditionalFormatting sqref="A67:A1001 G67:N1001">
    <cfRule type="expression" dxfId="224" priority="153">
      <formula>$C67="Option"</formula>
    </cfRule>
  </conditionalFormatting>
  <conditionalFormatting sqref="A22:B26">
    <cfRule type="expression" dxfId="223" priority="158">
      <formula>$F22="Fermeture"</formula>
    </cfRule>
  </conditionalFormatting>
  <conditionalFormatting sqref="A53:B53">
    <cfRule type="expression" dxfId="222" priority="58">
      <formula>$F53="Création"</formula>
    </cfRule>
    <cfRule type="expression" dxfId="221" priority="57">
      <formula>$F53="Modification"</formula>
    </cfRule>
    <cfRule type="expression" dxfId="220" priority="56">
      <formula>$F53="Fermeture"</formula>
    </cfRule>
  </conditionalFormatting>
  <conditionalFormatting sqref="A52:D52">
    <cfRule type="expression" dxfId="219" priority="62">
      <formula>$F52="Création"</formula>
    </cfRule>
    <cfRule type="expression" dxfId="218" priority="60">
      <formula>$F52="Fermeture"</formula>
    </cfRule>
    <cfRule type="expression" dxfId="217" priority="61">
      <formula>$F52="Modification"</formula>
    </cfRule>
  </conditionalFormatting>
  <conditionalFormatting sqref="A56:F57">
    <cfRule type="expression" dxfId="216" priority="8">
      <formula>$F56="Création"</formula>
    </cfRule>
    <cfRule type="expression" dxfId="215" priority="7">
      <formula>$F56="Modification"</formula>
    </cfRule>
    <cfRule type="expression" dxfId="214" priority="6">
      <formula>$F56="Fermeture"</formula>
    </cfRule>
  </conditionalFormatting>
  <conditionalFormatting sqref="A1:O7 C8:O9 C10 E10 K10:O11 A12:O12 A13:H13 J13:O16 A14:F14 A15:H15 A16:F16 A17:O21 C22:O25 A22:A26 A26:O26">
    <cfRule type="expression" dxfId="213" priority="168">
      <formula>$F1="Modification"</formula>
    </cfRule>
    <cfRule type="expression" dxfId="212" priority="169">
      <formula>$F1="Création"</formula>
    </cfRule>
  </conditionalFormatting>
  <conditionalFormatting sqref="A1:O7 C8:O9 K10:O11 A12:O12 J13:O16 A17:O21 C22:O25 A26:O26 E10 A13:H13 A14:F14 A15:H15 A16:F16 C10">
    <cfRule type="expression" dxfId="211" priority="167">
      <formula>$F1="Fermeture"</formula>
    </cfRule>
  </conditionalFormatting>
  <conditionalFormatting sqref="A27:O51">
    <cfRule type="expression" dxfId="210" priority="81">
      <formula>$F27="Fermeture"</formula>
    </cfRule>
    <cfRule type="expression" dxfId="209" priority="82">
      <formula>$F27="Modification"</formula>
    </cfRule>
    <cfRule type="expression" dxfId="208" priority="83">
      <formula>$F27="Création"</formula>
    </cfRule>
  </conditionalFormatting>
  <conditionalFormatting sqref="A54:O55 H56:O56 C58:O61 D63:O63">
    <cfRule type="expression" dxfId="207" priority="135">
      <formula>$F54="Modification"</formula>
    </cfRule>
    <cfRule type="expression" dxfId="206" priority="136">
      <formula>$F54="Création"</formula>
    </cfRule>
    <cfRule type="expression" dxfId="205" priority="134">
      <formula>$F54="Fermeture"</formula>
    </cfRule>
  </conditionalFormatting>
  <conditionalFormatting sqref="A67:O999 E52:O52 C53:O53">
    <cfRule type="expression" dxfId="204" priority="155">
      <formula>$F52="Fermeture"</formula>
    </cfRule>
  </conditionalFormatting>
  <conditionalFormatting sqref="B22:B26">
    <cfRule type="expression" dxfId="203" priority="159">
      <formula>$F22="Modification"</formula>
    </cfRule>
    <cfRule type="expression" dxfId="202" priority="160">
      <formula>$F22="Création"</formula>
    </cfRule>
  </conditionalFormatting>
  <conditionalFormatting sqref="B58">
    <cfRule type="expression" dxfId="201" priority="11">
      <formula>$F58="Création"</formula>
    </cfRule>
    <cfRule type="expression" dxfId="200" priority="10">
      <formula>$F58="Modification"</formula>
    </cfRule>
    <cfRule type="expression" dxfId="199" priority="9">
      <formula>$F58="Fermeture"</formula>
    </cfRule>
  </conditionalFormatting>
  <conditionalFormatting sqref="B59:B61">
    <cfRule type="expression" dxfId="198" priority="14">
      <formula>$F58="Création"</formula>
    </cfRule>
    <cfRule type="expression" dxfId="197" priority="12">
      <formula>$F58="Fermeture"</formula>
    </cfRule>
    <cfRule type="expression" dxfId="196" priority="13">
      <formula>$F58="Modification"</formula>
    </cfRule>
  </conditionalFormatting>
  <conditionalFormatting sqref="B64:B65">
    <cfRule type="expression" dxfId="195" priority="36">
      <formula>$F62="Création"</formula>
    </cfRule>
    <cfRule type="expression" dxfId="194" priority="35">
      <formula>$F62="Modification"</formula>
    </cfRule>
    <cfRule type="expression" dxfId="193" priority="34">
      <formula>$F62="Fermeture"</formula>
    </cfRule>
  </conditionalFormatting>
  <conditionalFormatting sqref="B62:D62">
    <cfRule type="expression" dxfId="192" priority="18">
      <formula>$F62="Création"</formula>
    </cfRule>
    <cfRule type="expression" dxfId="191" priority="17">
      <formula>$F62="Modification"</formula>
    </cfRule>
    <cfRule type="expression" dxfId="190" priority="16">
      <formula>$F62="Fermeture"</formula>
    </cfRule>
  </conditionalFormatting>
  <conditionalFormatting sqref="B66:M66">
    <cfRule type="expression" dxfId="189" priority="50">
      <formula>$F66="Modification"</formula>
    </cfRule>
    <cfRule type="expression" dxfId="188" priority="49">
      <formula>$F66="Fermeture"</formula>
    </cfRule>
    <cfRule type="expression" dxfId="187" priority="51">
      <formula>$F66="Création"</formula>
    </cfRule>
  </conditionalFormatting>
  <conditionalFormatting sqref="C63:C64">
    <cfRule type="expression" dxfId="186" priority="30">
      <formula>$F62="Fermeture"</formula>
    </cfRule>
    <cfRule type="expression" dxfId="185" priority="32">
      <formula>$F62="Création"</formula>
    </cfRule>
    <cfRule type="expression" dxfId="184" priority="31">
      <formula>$F62="Modification"</formula>
    </cfRule>
  </conditionalFormatting>
  <conditionalFormatting sqref="C65:M65">
    <cfRule type="expression" dxfId="183" priority="42">
      <formula>$F65="Fermeture"</formula>
    </cfRule>
    <cfRule type="expression" dxfId="182" priority="43">
      <formula>$F65="Modification"</formula>
    </cfRule>
    <cfRule type="expression" dxfId="181" priority="44">
      <formula>$F65="Création"</formula>
    </cfRule>
  </conditionalFormatting>
  <conditionalFormatting sqref="D62">
    <cfRule type="expression" dxfId="180" priority="19">
      <formula>$C61="Option"</formula>
    </cfRule>
  </conditionalFormatting>
  <conditionalFormatting sqref="D61:E61">
    <cfRule type="expression" dxfId="179" priority="141">
      <formula>$C60="Option"</formula>
    </cfRule>
  </conditionalFormatting>
  <conditionalFormatting sqref="D63:E63 G63:N63">
    <cfRule type="expression" dxfId="178" priority="140">
      <formula>#REF!="Option"</formula>
    </cfRule>
  </conditionalFormatting>
  <conditionalFormatting sqref="D64:E64 G64:M64">
    <cfRule type="expression" dxfId="177" priority="33">
      <formula>#REF!="Option"</formula>
    </cfRule>
  </conditionalFormatting>
  <conditionalFormatting sqref="D64:M64">
    <cfRule type="expression" dxfId="176" priority="28">
      <formula>$F64="Modification"</formula>
    </cfRule>
    <cfRule type="expression" dxfId="175" priority="29">
      <formula>$F64="Création"</formula>
    </cfRule>
    <cfRule type="expression" dxfId="174" priority="27">
      <formula>$F64="Fermeture"</formula>
    </cfRule>
  </conditionalFormatting>
  <conditionalFormatting sqref="E52:O52 C53:O53 A67:O999">
    <cfRule type="expression" dxfId="173" priority="156">
      <formula>$F52="Modification"</formula>
    </cfRule>
    <cfRule type="expression" dxfId="172" priority="157">
      <formula>$F52="Création"</formula>
    </cfRule>
  </conditionalFormatting>
  <conditionalFormatting sqref="E62:O62">
    <cfRule type="expression" dxfId="171" priority="106">
      <formula>$F62="Fermeture"</formula>
    </cfRule>
    <cfRule type="expression" dxfId="170" priority="107">
      <formula>$F62="Modification"</formula>
    </cfRule>
    <cfRule type="expression" dxfId="169" priority="108">
      <formula>$F62="Création"</formula>
    </cfRule>
  </conditionalFormatting>
  <conditionalFormatting sqref="G56">
    <cfRule type="expression" dxfId="168" priority="3">
      <formula>$F56="Modification"</formula>
    </cfRule>
    <cfRule type="expression" dxfId="167" priority="2">
      <formula>$F56="Fermeture"</formula>
    </cfRule>
    <cfRule type="expression" dxfId="166" priority="4">
      <formula>$F56="Création"</formula>
    </cfRule>
  </conditionalFormatting>
  <conditionalFormatting sqref="G65:M66 D65:E1001">
    <cfRule type="expression" dxfId="165" priority="41">
      <formula>$C65="Option"</formula>
    </cfRule>
  </conditionalFormatting>
  <conditionalFormatting sqref="G12:N62">
    <cfRule type="expression" dxfId="164" priority="1">
      <formula>$C12="Option"</formula>
    </cfRule>
  </conditionalFormatting>
  <conditionalFormatting sqref="G57:O57">
    <cfRule type="expression" dxfId="163" priority="124">
      <formula>$F57="Création"</formula>
    </cfRule>
    <cfRule type="expression" dxfId="162" priority="122">
      <formula>$F57="Fermeture"</formula>
    </cfRule>
    <cfRule type="expression" dxfId="161" priority="123">
      <formula>$F57="Modification"</formula>
    </cfRule>
  </conditionalFormatting>
  <conditionalFormatting sqref="N1:N26">
    <cfRule type="expression" dxfId="160" priority="166">
      <formula>$M1="Porteuse"</formula>
    </cfRule>
  </conditionalFormatting>
  <conditionalFormatting sqref="N27:N66">
    <cfRule type="expression" dxfId="159" priority="72">
      <formula>$M27="Porteuse"</formula>
    </cfRule>
  </conditionalFormatting>
  <conditionalFormatting sqref="N64:N66">
    <cfRule type="expression" dxfId="158" priority="71">
      <formula>$C64="Option"</formula>
    </cfRule>
  </conditionalFormatting>
  <conditionalFormatting sqref="N67:N999">
    <cfRule type="expression" dxfId="157" priority="154">
      <formula>$M67="Porteuse"</formula>
    </cfRule>
  </conditionalFormatting>
  <conditionalFormatting sqref="N64:O66">
    <cfRule type="expression" dxfId="156" priority="73">
      <formula>$F64="Fermeture"</formula>
    </cfRule>
    <cfRule type="expression" dxfId="155" priority="74">
      <formula>$F64="Modification"</formula>
    </cfRule>
    <cfRule type="expression" dxfId="154" priority="75">
      <formula>$F64="Création"</formula>
    </cfRule>
  </conditionalFormatting>
  <dataValidations count="6">
    <dataValidation type="list" allowBlank="1" showInputMessage="1" showErrorMessage="1" sqref="E19:E300" xr:uid="{00000000-0002-0000-0700-000000000000}">
      <formula1>List_Type</formula1>
    </dataValidation>
    <dataValidation type="list" allowBlank="1" showInputMessage="1" showErrorMessage="1" sqref="F19:F300" xr:uid="{00000000-0002-0000-0700-000001000000}">
      <formula1>List_Statut</formula1>
    </dataValidation>
    <dataValidation type="list" allowBlank="1" showInputMessage="1" showErrorMessage="1" sqref="C19:C300" xr:uid="{00000000-0002-0000-0700-000002000000}">
      <formula1>"UE, ECUE, BLOC, OPTION, Parcours Pédagogique"</formula1>
    </dataValidation>
    <dataValidation type="list" allowBlank="1" showInputMessage="1" showErrorMessage="1" sqref="H19:H300" xr:uid="{00000000-0002-0000-0700-000003000000}">
      <formula1>List_CNU</formula1>
    </dataValidation>
    <dataValidation type="list" allowBlank="1" showInputMessage="1" showErrorMessage="1" sqref="M19:M300" xr:uid="{00000000-0002-0000-0700-000004000000}">
      <formula1>List_Mutualisation</formula1>
    </dataValidation>
    <dataValidation type="list" allowBlank="1" showInputMessage="1" showErrorMessage="1" sqref="L19:L300" xr:uid="{00000000-0002-0000-07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2"/>
  <dimension ref="A1:W300"/>
  <sheetViews>
    <sheetView topLeftCell="A18" zoomScale="70" zoomScaleNormal="70" workbookViewId="0">
      <selection activeCell="A19" sqref="A19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71093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71093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5.28515625" style="18" customWidth="1"/>
    <col min="21" max="23" width="11.42578125" style="31"/>
  </cols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4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4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4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4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4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4"/>
    </row>
    <row r="7" spans="1:19" ht="14.65" customHeight="1">
      <c r="A7" s="127" t="s">
        <v>317</v>
      </c>
      <c r="B7" s="123" t="str">
        <f>'Fiche Générale'!B3</f>
        <v>Portail_SHS</v>
      </c>
      <c r="C7" s="127" t="s">
        <v>318</v>
      </c>
      <c r="D7" s="127"/>
      <c r="E7" s="169" t="str">
        <f>'Fiche Générale'!B4</f>
        <v>Histoire</v>
      </c>
      <c r="F7" s="123"/>
      <c r="G7" s="127" t="s">
        <v>319</v>
      </c>
      <c r="H7" s="170" t="str">
        <f>'Fiche Générale'!B5</f>
        <v>HPSHS18</v>
      </c>
      <c r="I7" s="170"/>
      <c r="J7" s="35"/>
      <c r="K7" s="19"/>
    </row>
    <row r="8" spans="1:19" ht="14.65" customHeight="1">
      <c r="A8" s="127"/>
      <c r="B8" s="123"/>
      <c r="C8" s="127"/>
      <c r="D8" s="127"/>
      <c r="E8" s="169"/>
      <c r="F8" s="123"/>
      <c r="G8" s="127"/>
      <c r="H8" s="170"/>
      <c r="I8" s="170"/>
      <c r="J8" s="35"/>
      <c r="K8" s="19"/>
    </row>
    <row r="9" spans="1:19" ht="14.65" customHeight="1">
      <c r="A9" s="127"/>
      <c r="B9" s="123"/>
      <c r="C9" s="127"/>
      <c r="D9" s="127"/>
      <c r="E9" s="169"/>
      <c r="F9" s="123"/>
      <c r="G9" s="127"/>
      <c r="H9" s="170"/>
      <c r="I9" s="170"/>
      <c r="J9" s="35"/>
      <c r="K9" s="19"/>
    </row>
    <row r="10" spans="1:19" ht="14.65" customHeight="1">
      <c r="A10" s="127"/>
      <c r="B10" s="123"/>
      <c r="C10" s="140" t="s">
        <v>203</v>
      </c>
      <c r="D10" s="140"/>
      <c r="E10" s="172">
        <f>'Fiche Générale'!B9</f>
        <v>0</v>
      </c>
      <c r="F10" s="172"/>
      <c r="G10" s="172"/>
      <c r="H10" s="172"/>
      <c r="I10" s="172"/>
      <c r="J10" s="35"/>
      <c r="K10" s="19"/>
    </row>
    <row r="11" spans="1:19" ht="14.65" customHeight="1">
      <c r="A11" s="127"/>
      <c r="B11" s="123"/>
      <c r="C11" s="140"/>
      <c r="D11" s="140"/>
      <c r="E11" s="172"/>
      <c r="F11" s="172"/>
      <c r="G11" s="172"/>
      <c r="H11" s="172"/>
      <c r="I11" s="172"/>
      <c r="J11" s="35"/>
      <c r="K11" s="19"/>
    </row>
    <row r="12" spans="1:19">
      <c r="C12" s="14"/>
      <c r="I12" s="37"/>
      <c r="J12" s="37"/>
      <c r="M12" s="147" t="s">
        <v>320</v>
      </c>
      <c r="N12" s="148"/>
      <c r="O12" s="160"/>
      <c r="P12" s="147" t="s">
        <v>321</v>
      </c>
      <c r="Q12" s="148"/>
      <c r="R12" s="148"/>
      <c r="S12" s="160"/>
    </row>
    <row r="13" spans="1:19">
      <c r="A13" s="151" t="s">
        <v>204</v>
      </c>
      <c r="B13" s="91" t="str">
        <f>'S3 Maquette'!B13</f>
        <v>2ème année de Portail</v>
      </c>
      <c r="C13" s="91"/>
      <c r="D13" s="151" t="s">
        <v>322</v>
      </c>
      <c r="E13" s="173">
        <f>'S3 Maquette'!E13</f>
        <v>0</v>
      </c>
      <c r="F13" s="173"/>
      <c r="G13" s="173"/>
      <c r="I13" s="37"/>
      <c r="J13" s="37"/>
      <c r="M13" s="149"/>
      <c r="N13" s="150"/>
      <c r="O13" s="161"/>
      <c r="P13" s="149"/>
      <c r="Q13" s="150"/>
      <c r="R13" s="150"/>
      <c r="S13" s="161"/>
    </row>
    <row r="14" spans="1:19">
      <c r="A14" s="152"/>
      <c r="B14" s="91"/>
      <c r="C14" s="91"/>
      <c r="D14" s="152"/>
      <c r="E14" s="173"/>
      <c r="F14" s="173"/>
      <c r="G14" s="173"/>
      <c r="I14" s="37"/>
      <c r="J14" s="37"/>
      <c r="M14" s="124" t="s">
        <v>323</v>
      </c>
      <c r="N14" s="147" t="s">
        <v>324</v>
      </c>
      <c r="O14" s="160"/>
      <c r="P14" s="125"/>
      <c r="Q14" s="164"/>
      <c r="R14" s="175"/>
      <c r="S14" s="151"/>
    </row>
    <row r="15" spans="1:19">
      <c r="A15" s="151" t="s">
        <v>325</v>
      </c>
      <c r="B15" s="95" t="str">
        <f>'S3 Maquette'!B15</f>
        <v>Semestre 3</v>
      </c>
      <c r="C15" s="96"/>
      <c r="D15" s="151" t="s">
        <v>326</v>
      </c>
      <c r="E15" s="173">
        <f>'S3 Maquette'!E15:F16</f>
        <v>0</v>
      </c>
      <c r="F15" s="173"/>
      <c r="G15" s="173"/>
      <c r="I15" s="37"/>
      <c r="J15" s="37"/>
      <c r="M15" s="124"/>
      <c r="N15" s="167"/>
      <c r="O15" s="168"/>
      <c r="P15" s="125"/>
      <c r="Q15" s="165"/>
      <c r="R15" s="175"/>
      <c r="S15" s="159"/>
    </row>
    <row r="16" spans="1:19">
      <c r="A16" s="152"/>
      <c r="B16" s="98"/>
      <c r="C16" s="99"/>
      <c r="D16" s="152"/>
      <c r="E16" s="173"/>
      <c r="F16" s="173"/>
      <c r="G16" s="173"/>
      <c r="I16" s="37"/>
      <c r="J16" s="37"/>
      <c r="M16" s="124"/>
      <c r="N16" s="167"/>
      <c r="O16" s="168"/>
      <c r="P16" s="125"/>
      <c r="Q16" s="165"/>
      <c r="R16" s="175"/>
      <c r="S16" s="159"/>
    </row>
    <row r="17" spans="1:23">
      <c r="L17" s="15"/>
      <c r="M17" s="124"/>
      <c r="N17" s="149"/>
      <c r="O17" s="161"/>
      <c r="P17" s="125"/>
      <c r="Q17" s="166"/>
      <c r="R17" s="175"/>
      <c r="S17" s="152"/>
    </row>
    <row r="18" spans="1:23" ht="59.45" customHeight="1">
      <c r="A18" s="3" t="s">
        <v>327</v>
      </c>
      <c r="B18" s="36" t="s">
        <v>328</v>
      </c>
      <c r="C18" s="3" t="s">
        <v>5</v>
      </c>
      <c r="D18" s="3" t="s">
        <v>329</v>
      </c>
      <c r="E18" s="3" t="s">
        <v>330</v>
      </c>
      <c r="F18" s="3" t="s">
        <v>331</v>
      </c>
      <c r="G18" s="3" t="s">
        <v>332</v>
      </c>
      <c r="H18" s="3" t="s">
        <v>333</v>
      </c>
      <c r="I18" s="3" t="s">
        <v>334</v>
      </c>
      <c r="J18" s="3" t="s">
        <v>335</v>
      </c>
      <c r="K18" s="3" t="s">
        <v>336</v>
      </c>
      <c r="L18" s="3" t="s">
        <v>337</v>
      </c>
      <c r="M18" s="3" t="s">
        <v>338</v>
      </c>
      <c r="N18" s="3" t="s">
        <v>328</v>
      </c>
      <c r="O18" s="3" t="s">
        <v>339</v>
      </c>
      <c r="P18" s="3" t="s">
        <v>340</v>
      </c>
      <c r="Q18" s="3" t="s">
        <v>328</v>
      </c>
      <c r="R18" s="3" t="s">
        <v>339</v>
      </c>
      <c r="S18" s="4" t="s">
        <v>341</v>
      </c>
      <c r="T18" s="4" t="s">
        <v>342</v>
      </c>
      <c r="W18"/>
    </row>
    <row r="19" spans="1:23" ht="30.6" customHeight="1">
      <c r="A19" s="8" t="str">
        <f>'S3 Maquette'!B19</f>
        <v>Compétences transversales S3</v>
      </c>
      <c r="B19" s="40" t="str">
        <f>'S3 Maquette'!C19</f>
        <v>UE</v>
      </c>
      <c r="C19" s="57">
        <f>'S3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  <c r="W19"/>
    </row>
    <row r="20" spans="1:23" ht="30.6" customHeight="1">
      <c r="A20" s="8" t="str">
        <f>'S3 Maquette'!B20</f>
        <v>Compétences informationnelles 2</v>
      </c>
      <c r="B20" s="40" t="str">
        <f>'S3 Maquette'!C20</f>
        <v>ECUE</v>
      </c>
      <c r="C20" s="63">
        <f>'S3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  <c r="W20"/>
    </row>
    <row r="21" spans="1:23" ht="30.6" customHeight="1">
      <c r="A21" s="8" t="str">
        <f>'S3 Maquette'!B21</f>
        <v>Compétences pré-professionnalisation 2</v>
      </c>
      <c r="B21" s="40" t="str">
        <f>'S3 Maquette'!C21</f>
        <v>ECUE</v>
      </c>
      <c r="C21" s="63">
        <f>'S3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  <c r="W21"/>
    </row>
    <row r="22" spans="1:23" ht="30.6" customHeight="1">
      <c r="A22" s="8" t="str">
        <f>'S3 Maquette'!B22</f>
        <v>Langue Vivante-3</v>
      </c>
      <c r="B22" s="40" t="str">
        <f>'S3 Maquette'!C22</f>
        <v>ECUE</v>
      </c>
      <c r="C22" s="63">
        <f>'S3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  <c r="W22"/>
    </row>
    <row r="23" spans="1:23" ht="30.6" customHeight="1">
      <c r="A23" s="8" t="str">
        <f>'S3 Maquette'!B23</f>
        <v>Min 1 Max 1</v>
      </c>
      <c r="B23" s="40" t="str">
        <f>'S3 Maquette'!C23</f>
        <v>OPTION</v>
      </c>
      <c r="C23" s="64">
        <f>'S3 Maquette'!F23</f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8"/>
      <c r="W23"/>
    </row>
    <row r="24" spans="1:23" ht="30.6" customHeight="1">
      <c r="A24" s="8" t="str">
        <f>'S3 Maquette'!B24</f>
        <v>Anglais 3</v>
      </c>
      <c r="B24" s="40" t="str">
        <f>'S3 Maquette'!C24</f>
        <v>ECUE</v>
      </c>
      <c r="C24" s="64">
        <f>'S3 Maquette'!F24</f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8"/>
      <c r="W24"/>
    </row>
    <row r="25" spans="1:23" ht="30.6" customHeight="1">
      <c r="A25" s="8" t="str">
        <f>'S3 Maquette'!B25</f>
        <v>Espagnol</v>
      </c>
      <c r="B25" s="40" t="str">
        <f>'S3 Maquette'!C25</f>
        <v>ECUE</v>
      </c>
      <c r="C25" s="64">
        <f>'S3 Maquette'!F25</f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8"/>
      <c r="W25"/>
    </row>
    <row r="26" spans="1:23" ht="30.6" customHeight="1">
      <c r="A26" s="8" t="str">
        <f>'S3 Maquette'!B26</f>
        <v>Italien</v>
      </c>
      <c r="B26" s="40" t="str">
        <f>'S3 Maquette'!C26</f>
        <v>ECUE</v>
      </c>
      <c r="C26" s="64">
        <f>'S3 Maquette'!F26</f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8"/>
      <c r="W26"/>
    </row>
    <row r="27" spans="1:23" ht="30.6" customHeight="1">
      <c r="A27" s="43" t="str">
        <f>'S3 Maquette'!B27</f>
        <v>UE disciplinaire histoire 3</v>
      </c>
      <c r="B27" s="43" t="str">
        <f>'S3 Maquette'!C27</f>
        <v>UE</v>
      </c>
      <c r="C27" s="41">
        <f>'S3 Maquette'!F27</f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  <c r="W27"/>
    </row>
    <row r="28" spans="1:23" ht="30.6" customHeight="1">
      <c r="A28" s="43" t="str">
        <f>'S3 Maquette'!B28</f>
        <v>Histoire ancienne 1</v>
      </c>
      <c r="B28" s="43" t="str">
        <f>'S3 Maquette'!C28</f>
        <v>ECUE</v>
      </c>
      <c r="C28" s="41">
        <f>'S3 Maquette'!F28</f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39" t="s">
        <v>24</v>
      </c>
      <c r="L28" s="39">
        <v>1</v>
      </c>
      <c r="M28" s="39">
        <v>2</v>
      </c>
      <c r="N28" s="39" t="s">
        <v>9</v>
      </c>
      <c r="O28" s="39">
        <v>4</v>
      </c>
      <c r="P28" s="39" t="s">
        <v>16</v>
      </c>
      <c r="Q28" s="39" t="s">
        <v>17</v>
      </c>
      <c r="R28" s="39"/>
      <c r="S28" s="39"/>
      <c r="T28" s="44"/>
      <c r="W28"/>
    </row>
    <row r="29" spans="1:23" ht="30.6" customHeight="1">
      <c r="A29" s="43" t="str">
        <f>'S3 Maquette'!B29</f>
        <v>Histoire médiévale 1</v>
      </c>
      <c r="B29" s="43" t="str">
        <f>'S3 Maquette'!C29</f>
        <v>ECUE</v>
      </c>
      <c r="C29" s="41" t="str">
        <f>'S3 Maquette'!F29</f>
        <v>Modification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39" t="s">
        <v>24</v>
      </c>
      <c r="L29" s="39">
        <v>1</v>
      </c>
      <c r="M29" s="39">
        <v>2</v>
      </c>
      <c r="N29" s="39" t="s">
        <v>9</v>
      </c>
      <c r="O29" s="39">
        <v>4</v>
      </c>
      <c r="P29" s="39" t="s">
        <v>16</v>
      </c>
      <c r="Q29" s="39" t="s">
        <v>17</v>
      </c>
      <c r="R29" s="39"/>
      <c r="S29" s="39"/>
      <c r="T29" s="44"/>
      <c r="W29"/>
    </row>
    <row r="30" spans="1:23" ht="30.6" customHeight="1">
      <c r="A30" s="43" t="str">
        <f>'S3 Maquette'!B30</f>
        <v>UE approfondissement en histoire 1</v>
      </c>
      <c r="B30" s="43" t="str">
        <f>'S3 Maquette'!C30</f>
        <v>UE</v>
      </c>
      <c r="C30" s="41">
        <f>'S3 Maquette'!F30</f>
        <v>0</v>
      </c>
      <c r="D30" s="20"/>
      <c r="E30" s="20"/>
      <c r="F30" s="20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  <c r="W30"/>
    </row>
    <row r="31" spans="1:23" ht="30.6" customHeight="1">
      <c r="A31" s="43" t="str">
        <f>'S3 Maquette'!B31</f>
        <v>ECUE approfondissement histoire moderne</v>
      </c>
      <c r="B31" s="43" t="str">
        <f>'S3 Maquette'!C31</f>
        <v>ECUE</v>
      </c>
      <c r="C31" s="41">
        <f>'S3 Maquette'!F31</f>
        <v>0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6" customHeight="1">
      <c r="A32" s="43" t="str">
        <f>'S3 Maquette'!B32</f>
        <v>Min 1 Max 1</v>
      </c>
      <c r="B32" s="43" t="str">
        <f>'S3 Maquette'!C32</f>
        <v>OPTION</v>
      </c>
      <c r="C32" s="41">
        <f>'S3 Maquette'!F32</f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6" customHeight="1">
      <c r="A33" s="43" t="str">
        <f>'S3 Maquette'!B33</f>
        <v>UEA1 Histoire moderne</v>
      </c>
      <c r="B33" s="43" t="str">
        <f>'S3 Maquette'!C33</f>
        <v>ECUE</v>
      </c>
      <c r="C33" s="41">
        <f>'S3 Maquette'!F33</f>
        <v>0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39" t="s">
        <v>8</v>
      </c>
      <c r="L33" s="39"/>
      <c r="M33" s="39">
        <v>2</v>
      </c>
      <c r="N33" s="39"/>
      <c r="O33" s="39"/>
      <c r="P33" s="39" t="s">
        <v>16</v>
      </c>
      <c r="Q33" s="39" t="s">
        <v>17</v>
      </c>
      <c r="R33" s="39"/>
      <c r="S33" s="39"/>
      <c r="T33" s="44"/>
      <c r="W33"/>
    </row>
    <row r="34" spans="1:23" ht="30.6" customHeight="1">
      <c r="A34" s="43" t="str">
        <f>'S3 Maquette'!B34</f>
        <v>UEA2 Histoire moderne</v>
      </c>
      <c r="B34" s="43" t="str">
        <f>'S3 Maquette'!C34</f>
        <v>ECUE</v>
      </c>
      <c r="C34" s="41">
        <f>'S3 Maquette'!F34</f>
        <v>0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39" t="s">
        <v>8</v>
      </c>
      <c r="L34" s="39"/>
      <c r="M34" s="39">
        <v>2</v>
      </c>
      <c r="N34" s="39"/>
      <c r="O34" s="39"/>
      <c r="P34" s="39" t="s">
        <v>16</v>
      </c>
      <c r="Q34" s="39" t="s">
        <v>17</v>
      </c>
      <c r="R34" s="39"/>
      <c r="S34" s="39"/>
      <c r="T34" s="44"/>
      <c r="W34"/>
    </row>
    <row r="35" spans="1:23" ht="30.6" customHeight="1">
      <c r="A35" s="43" t="str">
        <f>'S3 Maquette'!B35</f>
        <v>UEA3 Histoire moderne</v>
      </c>
      <c r="B35" s="43" t="str">
        <f>'S3 Maquette'!C35</f>
        <v>ECUE</v>
      </c>
      <c r="C35" s="41">
        <f>'S3 Maquette'!F35</f>
        <v>0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39" t="s">
        <v>8</v>
      </c>
      <c r="L35" s="39"/>
      <c r="M35" s="39">
        <v>2</v>
      </c>
      <c r="N35" s="39"/>
      <c r="O35" s="39"/>
      <c r="P35" s="39" t="s">
        <v>16</v>
      </c>
      <c r="Q35" s="39" t="s">
        <v>17</v>
      </c>
      <c r="R35" s="39"/>
      <c r="S35" s="39"/>
      <c r="T35" s="44"/>
      <c r="W35"/>
    </row>
    <row r="36" spans="1:23" ht="30.6" customHeight="1">
      <c r="A36" s="43" t="str">
        <f>'S3 Maquette'!B36</f>
        <v>UEA4 Histoire moderne</v>
      </c>
      <c r="B36" s="43" t="str">
        <f>'S3 Maquette'!C36</f>
        <v>ECUE</v>
      </c>
      <c r="C36" s="41">
        <f>'S3 Maquette'!F36</f>
        <v>0</v>
      </c>
      <c r="D36" s="20"/>
      <c r="E36" s="20" t="s">
        <v>343</v>
      </c>
      <c r="F36" s="20" t="s">
        <v>343</v>
      </c>
      <c r="G36" s="39" t="s">
        <v>343</v>
      </c>
      <c r="H36" s="39" t="s">
        <v>343</v>
      </c>
      <c r="I36" s="39" t="s">
        <v>343</v>
      </c>
      <c r="J36" s="39"/>
      <c r="K36" s="39" t="s">
        <v>8</v>
      </c>
      <c r="L36" s="39"/>
      <c r="M36" s="39">
        <v>2</v>
      </c>
      <c r="N36" s="39"/>
      <c r="O36" s="39"/>
      <c r="P36" s="39" t="s">
        <v>16</v>
      </c>
      <c r="Q36" s="39" t="s">
        <v>17</v>
      </c>
      <c r="R36" s="39"/>
      <c r="S36" s="39"/>
      <c r="T36" s="44"/>
      <c r="W36"/>
    </row>
    <row r="37" spans="1:23" ht="30.6" customHeight="1">
      <c r="A37" s="43" t="str">
        <f>'S3 Maquette'!B37</f>
        <v>ECUE approfondissement histoire contemporaine</v>
      </c>
      <c r="B37" s="43" t="str">
        <f>'S3 Maquette'!C37</f>
        <v>ECUE</v>
      </c>
      <c r="C37" s="41">
        <f>'S3 Maquette'!F37</f>
        <v>0</v>
      </c>
      <c r="D37" s="20"/>
      <c r="E37" s="20" t="s">
        <v>343</v>
      </c>
      <c r="F37" s="20" t="s">
        <v>343</v>
      </c>
      <c r="G37" s="39" t="s">
        <v>343</v>
      </c>
      <c r="H37" s="39" t="s">
        <v>343</v>
      </c>
      <c r="I37" s="39" t="s">
        <v>343</v>
      </c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44"/>
      <c r="W37"/>
    </row>
    <row r="38" spans="1:23" ht="30.6" customHeight="1">
      <c r="A38" s="43">
        <f>'S3 Maquette'!B38</f>
        <v>0</v>
      </c>
      <c r="B38" s="43" t="str">
        <f>'S3 Maquette'!C38</f>
        <v>OPTION</v>
      </c>
      <c r="C38" s="41">
        <f>'S3 Maquette'!F38</f>
        <v>0</v>
      </c>
      <c r="D38" s="20"/>
      <c r="E38" s="20"/>
      <c r="F38" s="20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  <c r="W38"/>
    </row>
    <row r="39" spans="1:23" ht="30.6" customHeight="1">
      <c r="A39" s="43" t="str">
        <f>'S3 Maquette'!B39</f>
        <v>UEA5 Histoire contemporaine</v>
      </c>
      <c r="B39" s="43" t="str">
        <f>'S3 Maquette'!C39</f>
        <v>ECUE</v>
      </c>
      <c r="C39" s="41">
        <f>'S3 Maquette'!F39</f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39" t="s">
        <v>8</v>
      </c>
      <c r="L39" s="39"/>
      <c r="M39" s="39">
        <v>2</v>
      </c>
      <c r="N39" s="39"/>
      <c r="O39" s="39"/>
      <c r="P39" s="39" t="s">
        <v>16</v>
      </c>
      <c r="Q39" s="39" t="s">
        <v>17</v>
      </c>
      <c r="R39" s="39"/>
      <c r="S39" s="39"/>
      <c r="T39" s="44"/>
      <c r="W39"/>
    </row>
    <row r="40" spans="1:23" ht="30.6" customHeight="1">
      <c r="A40" s="43" t="str">
        <f>'S3 Maquette'!B40</f>
        <v>UEA6 Histoire contemporaine</v>
      </c>
      <c r="B40" s="43" t="str">
        <f>'S3 Maquette'!C40</f>
        <v>ECUE</v>
      </c>
      <c r="C40" s="41">
        <f>'S3 Maquette'!F40</f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39" t="s">
        <v>8</v>
      </c>
      <c r="L40" s="39"/>
      <c r="M40" s="39">
        <v>2</v>
      </c>
      <c r="N40" s="39"/>
      <c r="O40" s="39"/>
      <c r="P40" s="39" t="s">
        <v>16</v>
      </c>
      <c r="Q40" s="39" t="s">
        <v>17</v>
      </c>
      <c r="R40" s="39"/>
      <c r="S40" s="39"/>
      <c r="T40" s="44"/>
      <c r="W40"/>
    </row>
    <row r="41" spans="1:23" ht="30.6" customHeight="1">
      <c r="A41" s="43" t="str">
        <f>'S3 Maquette'!B41</f>
        <v>UEA7 Histoire contemporaine</v>
      </c>
      <c r="B41" s="43" t="str">
        <f>'S3 Maquette'!C41</f>
        <v>ECUE</v>
      </c>
      <c r="C41" s="41">
        <f>'S3 Maquette'!F41</f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39" t="s">
        <v>8</v>
      </c>
      <c r="L41" s="39"/>
      <c r="M41" s="39">
        <v>2</v>
      </c>
      <c r="N41" s="39"/>
      <c r="O41" s="39"/>
      <c r="P41" s="39" t="s">
        <v>16</v>
      </c>
      <c r="Q41" s="39" t="s">
        <v>17</v>
      </c>
      <c r="R41" s="39"/>
      <c r="S41" s="39"/>
      <c r="T41" s="44"/>
      <c r="W41"/>
    </row>
    <row r="42" spans="1:23" ht="30.6" customHeight="1">
      <c r="A42" s="43" t="str">
        <f>'S3 Maquette'!B42</f>
        <v>UEA8 Histoire contemporaine</v>
      </c>
      <c r="B42" s="43" t="str">
        <f>'S3 Maquette'!C42</f>
        <v>ECUE</v>
      </c>
      <c r="C42" s="41" t="str">
        <f>'S3 Maquette'!F42</f>
        <v>Création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39" t="s">
        <v>8</v>
      </c>
      <c r="L42" s="39"/>
      <c r="M42" s="39">
        <v>2</v>
      </c>
      <c r="N42" s="39"/>
      <c r="O42" s="39"/>
      <c r="P42" s="39" t="s">
        <v>16</v>
      </c>
      <c r="Q42" s="39" t="s">
        <v>17</v>
      </c>
      <c r="R42" s="39"/>
      <c r="S42" s="39"/>
      <c r="T42" s="44"/>
      <c r="W42"/>
    </row>
    <row r="43" spans="1:23" ht="30.6" customHeight="1">
      <c r="A43" s="43" t="str">
        <f>'S3 Maquette'!B43</f>
        <v>UE approfondissement hors histoire 1</v>
      </c>
      <c r="B43" s="43" t="str">
        <f>'S3 Maquette'!C43</f>
        <v>UE</v>
      </c>
      <c r="C43" s="41">
        <f>'S3 Maquette'!F43</f>
        <v>0</v>
      </c>
      <c r="D43" s="20"/>
      <c r="E43" s="20" t="s">
        <v>343</v>
      </c>
      <c r="F43" s="20" t="s">
        <v>343</v>
      </c>
      <c r="G43" s="39" t="s">
        <v>343</v>
      </c>
      <c r="H43" s="39" t="s">
        <v>343</v>
      </c>
      <c r="I43" s="39" t="s">
        <v>343</v>
      </c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  <c r="W43"/>
    </row>
    <row r="44" spans="1:23" ht="30.6" customHeight="1">
      <c r="A44" s="43" t="str">
        <f>'S3 Maquette'!B44</f>
        <v>Min 1 Max 1</v>
      </c>
      <c r="B44" s="43" t="str">
        <f>'S3 Maquette'!C44</f>
        <v>OPTION</v>
      </c>
      <c r="C44" s="41">
        <f>'S3 Maquette'!F44</f>
        <v>0</v>
      </c>
      <c r="D44" s="20"/>
      <c r="E44" s="20"/>
      <c r="F44" s="20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  <c r="W44"/>
    </row>
    <row r="45" spans="1:23" ht="30.6" customHeight="1">
      <c r="A45" s="43" t="str">
        <f>'S3 Maquette'!B45</f>
        <v>UE approfondissement géographie</v>
      </c>
      <c r="B45" s="43">
        <f>'S3 Maquette'!C45</f>
        <v>0</v>
      </c>
      <c r="C45" s="41">
        <f>'S3 Maquette'!F45</f>
        <v>0</v>
      </c>
      <c r="D45" s="20"/>
      <c r="E45" s="20"/>
      <c r="F45" s="20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  <c r="W45"/>
    </row>
    <row r="46" spans="1:23" ht="30.6" customHeight="1">
      <c r="A46" s="43" t="str">
        <f>'S3 Maquette'!B46</f>
        <v>UE approfondissement sociologie</v>
      </c>
      <c r="B46" s="43">
        <f>'S3 Maquette'!C46</f>
        <v>0</v>
      </c>
      <c r="C46" s="41">
        <f>'S3 Maquette'!F46</f>
        <v>0</v>
      </c>
      <c r="D46" s="20"/>
      <c r="E46" s="20"/>
      <c r="F46" s="20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  <c r="W46"/>
    </row>
    <row r="47" spans="1:23" ht="30.6" customHeight="1">
      <c r="A47" s="43" t="str">
        <f>'S3 Maquette'!B47</f>
        <v>UE approfondissement  anthropologie</v>
      </c>
      <c r="B47" s="43">
        <f>'S3 Maquette'!C47</f>
        <v>0</v>
      </c>
      <c r="C47" s="41">
        <f>'S3 Maquette'!F47</f>
        <v>0</v>
      </c>
      <c r="D47" s="20"/>
      <c r="E47" s="20"/>
      <c r="F47" s="20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  <c r="W47"/>
    </row>
    <row r="48" spans="1:23" ht="30.6" customHeight="1">
      <c r="A48" s="43" t="str">
        <f>'S3 Maquette'!B48</f>
        <v>UE approfondissement sciences de l'éducation</v>
      </c>
      <c r="B48" s="43">
        <f>'S3 Maquette'!C48</f>
        <v>0</v>
      </c>
      <c r="C48" s="41">
        <f>'S3 Maquette'!F48</f>
        <v>0</v>
      </c>
      <c r="D48" s="20"/>
      <c r="E48" s="20"/>
      <c r="F48" s="20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  <c r="W48"/>
    </row>
    <row r="49" spans="1:23" ht="30.6" customHeight="1">
      <c r="A49" s="43" t="str">
        <f>'S3 Maquette'!B49</f>
        <v>UE Spécialisation</v>
      </c>
      <c r="B49" s="43">
        <f>'S3 Maquette'!C49</f>
        <v>0</v>
      </c>
      <c r="C49" s="41" t="str">
        <f>'S3 Maquette'!F49</f>
        <v>Modification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  <c r="W49"/>
    </row>
    <row r="50" spans="1:23" ht="30.6" customHeight="1">
      <c r="A50" s="43" t="str">
        <f>'S3 Maquette'!B50</f>
        <v>Min 1 Max 1</v>
      </c>
      <c r="B50" s="43" t="str">
        <f>'S3 Maquette'!C50</f>
        <v>OPTION</v>
      </c>
      <c r="C50" s="41">
        <f>'S3 Maquette'!F50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  <c r="W50"/>
    </row>
    <row r="51" spans="1:23" ht="30.6" customHeight="1">
      <c r="A51" s="43" t="str">
        <f>'S3 Maquette'!B51</f>
        <v>Parcours 1 Recherche</v>
      </c>
      <c r="B51" s="43" t="str">
        <f>'S3 Maquette'!C51</f>
        <v>Parcours Pédagogique</v>
      </c>
      <c r="C51" s="41">
        <f>'S3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  <c r="W51"/>
    </row>
    <row r="52" spans="1:23" ht="30.6" customHeight="1">
      <c r="A52" s="43" t="str">
        <f>'S3 Maquette'!B52</f>
        <v>UE spécialisation  Recherche 1</v>
      </c>
      <c r="B52" s="43" t="str">
        <f>'S3 Maquette'!C52</f>
        <v>UE</v>
      </c>
      <c r="C52" s="41">
        <f>'S3 Maquette'!F52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  <c r="W52"/>
    </row>
    <row r="53" spans="1:23" ht="30.6" customHeight="1">
      <c r="A53" s="43" t="str">
        <f>'S3 Maquette'!B53</f>
        <v>Min 1 Max 1</v>
      </c>
      <c r="B53" s="43" t="str">
        <f>'S3 Maquette'!C53</f>
        <v>OPTION</v>
      </c>
      <c r="C53" s="41">
        <f>'S3 Maquette'!F53</f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  <c r="W53"/>
    </row>
    <row r="54" spans="1:23" ht="30.6" customHeight="1">
      <c r="A54" s="43" t="str">
        <f>'S3 Maquette'!B54</f>
        <v>UE spécialisation  Histoire &amp; Science politique  1</v>
      </c>
      <c r="B54" s="43" t="str">
        <f>'S3 Maquette'!C54</f>
        <v>UE</v>
      </c>
      <c r="C54" s="41" t="str">
        <f>'S3 Maquette'!F54</f>
        <v>Modification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  <c r="W54"/>
    </row>
    <row r="55" spans="1:23" ht="30.6" customHeight="1">
      <c r="A55" s="43" t="str">
        <f>'S3 Maquette'!B55</f>
        <v>Introduction à la science politique</v>
      </c>
      <c r="B55" s="43" t="str">
        <f>'S3 Maquette'!C55</f>
        <v>ECUE</v>
      </c>
      <c r="C55" s="41" t="str">
        <f>'S3 Maquette'!F55</f>
        <v>Création</v>
      </c>
      <c r="D55" s="39"/>
      <c r="E55" s="39" t="s">
        <v>343</v>
      </c>
      <c r="F55" s="39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16</v>
      </c>
      <c r="L55" s="39"/>
      <c r="M55" s="39"/>
      <c r="N55" s="39" t="s">
        <v>9</v>
      </c>
      <c r="O55" s="83" t="s">
        <v>484</v>
      </c>
      <c r="P55" s="39" t="s">
        <v>16</v>
      </c>
      <c r="Q55" s="39" t="s">
        <v>9</v>
      </c>
      <c r="R55" s="83" t="s">
        <v>484</v>
      </c>
      <c r="S55" s="39"/>
      <c r="T55" s="44"/>
      <c r="W55"/>
    </row>
    <row r="56" spans="1:23" ht="30.6" customHeight="1">
      <c r="A56" s="43" t="str">
        <f>'S3 Maquette'!B56</f>
        <v>Fondamentaux de la science politique 1</v>
      </c>
      <c r="B56" s="43" t="str">
        <f>'S3 Maquette'!C56</f>
        <v>ECUE</v>
      </c>
      <c r="C56" s="41">
        <f>'S3 Maquette'!F56</f>
        <v>0</v>
      </c>
      <c r="D56" s="39"/>
      <c r="E56" s="39" t="s">
        <v>343</v>
      </c>
      <c r="F56" s="39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83" t="s">
        <v>485</v>
      </c>
      <c r="P56" s="39" t="s">
        <v>16</v>
      </c>
      <c r="Q56" s="39" t="s">
        <v>9</v>
      </c>
      <c r="R56" s="83" t="s">
        <v>485</v>
      </c>
      <c r="S56" s="39"/>
      <c r="T56" s="44"/>
      <c r="W56"/>
    </row>
    <row r="57" spans="1:23" ht="30.6" customHeight="1">
      <c r="A57" s="43" t="str">
        <f>'S3 Maquette'!B57</f>
        <v>UE spécialisation Histoire Art et Archéologie : Préhistoire Antiquité Moyen Âge (HAAPAMA) 1</v>
      </c>
      <c r="B57" s="43" t="str">
        <f>'S3 Maquette'!C57</f>
        <v>UE</v>
      </c>
      <c r="C57" s="41" t="str">
        <f>'S3 Maquette'!F57</f>
        <v>Modification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  <c r="W57"/>
    </row>
    <row r="58" spans="1:23" ht="30.6" customHeight="1">
      <c r="A58" s="43" t="str">
        <f>'S3 Maquette'!B58</f>
        <v>Min 2 Max 2</v>
      </c>
      <c r="B58" s="43" t="str">
        <f>'S3 Maquette'!C58</f>
        <v>OPTION</v>
      </c>
      <c r="C58" s="41">
        <f>'S3 Maquette'!F58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  <c r="W58"/>
    </row>
    <row r="59" spans="1:23" ht="30.6" customHeight="1">
      <c r="A59" s="43" t="str">
        <f>'S3 Maquette'!B59</f>
        <v>Histoire de l'art et archéologie de l'Antiquité</v>
      </c>
      <c r="B59" s="43" t="str">
        <f>'S3 Maquette'!C59</f>
        <v>ECUE</v>
      </c>
      <c r="C59" s="41" t="str">
        <f>'S3 Maquette'!F59</f>
        <v>Modification</v>
      </c>
      <c r="D59" s="39"/>
      <c r="E59" s="39" t="s">
        <v>343</v>
      </c>
      <c r="F59" s="39" t="s">
        <v>343</v>
      </c>
      <c r="G59" s="39" t="s">
        <v>343</v>
      </c>
      <c r="H59" s="39" t="s">
        <v>343</v>
      </c>
      <c r="I59" s="39" t="s">
        <v>343</v>
      </c>
      <c r="J59" s="39"/>
      <c r="K59" s="39" t="s">
        <v>16</v>
      </c>
      <c r="L59" s="39"/>
      <c r="M59" s="39"/>
      <c r="N59" s="39" t="s">
        <v>9</v>
      </c>
      <c r="O59" s="39">
        <v>4</v>
      </c>
      <c r="P59" s="39" t="s">
        <v>16</v>
      </c>
      <c r="Q59" s="39" t="s">
        <v>17</v>
      </c>
      <c r="R59" s="39"/>
      <c r="S59" s="39"/>
      <c r="T59" s="44"/>
      <c r="W59"/>
    </row>
    <row r="60" spans="1:23" ht="30.6" customHeight="1">
      <c r="A60" s="43" t="str">
        <f>'S3 Maquette'!B60</f>
        <v>Histoire de l'art médiéval</v>
      </c>
      <c r="B60" s="43" t="str">
        <f>'S3 Maquette'!C60</f>
        <v>ECUE</v>
      </c>
      <c r="C60" s="41" t="str">
        <f>'S3 Maquette'!F60</f>
        <v>Modification</v>
      </c>
      <c r="D60" s="39"/>
      <c r="E60" s="39" t="s">
        <v>343</v>
      </c>
      <c r="F60" s="39" t="s">
        <v>343</v>
      </c>
      <c r="G60" s="39" t="s">
        <v>343</v>
      </c>
      <c r="H60" s="39" t="s">
        <v>343</v>
      </c>
      <c r="I60" s="39" t="s">
        <v>343</v>
      </c>
      <c r="J60" s="39"/>
      <c r="K60" s="39" t="s">
        <v>16</v>
      </c>
      <c r="L60" s="39"/>
      <c r="M60" s="39"/>
      <c r="N60" s="39" t="s">
        <v>9</v>
      </c>
      <c r="O60" s="39">
        <v>4</v>
      </c>
      <c r="P60" s="39" t="s">
        <v>16</v>
      </c>
      <c r="Q60" s="39" t="s">
        <v>17</v>
      </c>
      <c r="R60" s="39"/>
      <c r="S60" s="39"/>
      <c r="T60" s="44"/>
      <c r="W60"/>
    </row>
    <row r="61" spans="1:23" ht="30.6" customHeight="1">
      <c r="A61" s="43" t="str">
        <f>'S3 Maquette'!B61</f>
        <v>Méthodes et archéologie de la préhistoire</v>
      </c>
      <c r="B61" s="43" t="str">
        <f>'S3 Maquette'!C61</f>
        <v>ECUE</v>
      </c>
      <c r="C61" s="41">
        <f>'S3 Maquette'!F61</f>
        <v>0</v>
      </c>
      <c r="D61" s="39"/>
      <c r="E61" s="39" t="s">
        <v>343</v>
      </c>
      <c r="F61" s="39" t="s">
        <v>343</v>
      </c>
      <c r="G61" s="39" t="s">
        <v>343</v>
      </c>
      <c r="H61" s="39" t="s">
        <v>343</v>
      </c>
      <c r="I61" s="39" t="s">
        <v>343</v>
      </c>
      <c r="J61" s="39"/>
      <c r="K61" s="39" t="s">
        <v>16</v>
      </c>
      <c r="L61" s="39"/>
      <c r="M61" s="39"/>
      <c r="N61" s="39" t="s">
        <v>9</v>
      </c>
      <c r="O61" s="39">
        <v>4</v>
      </c>
      <c r="P61" s="39" t="s">
        <v>16</v>
      </c>
      <c r="Q61" s="39" t="s">
        <v>17</v>
      </c>
      <c r="R61" s="39"/>
      <c r="S61" s="39"/>
      <c r="T61" s="44"/>
      <c r="W61"/>
    </row>
    <row r="62" spans="1:23" ht="30.6" customHeight="1">
      <c r="A62" s="43" t="str">
        <f>'S3 Maquette'!B62</f>
        <v>UE spécialisation Histoire Moderne et Contemporaine (HMC) 1</v>
      </c>
      <c r="B62" s="43" t="str">
        <f>'S3 Maquette'!C62</f>
        <v>UE</v>
      </c>
      <c r="C62" s="41">
        <f>'S3 Maquette'!F62</f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  <c r="W62"/>
    </row>
    <row r="63" spans="1:23" ht="30.6" customHeight="1">
      <c r="A63" s="43" t="str">
        <f>'S3 Maquette'!B63</f>
        <v>Min 2 Max 2</v>
      </c>
      <c r="B63" s="43" t="str">
        <f>'S3 Maquette'!C63</f>
        <v>OPTION</v>
      </c>
      <c r="C63" s="41">
        <f>'S3 Maquette'!F63</f>
        <v>0</v>
      </c>
      <c r="D63" s="39"/>
      <c r="E63" s="39" t="s">
        <v>343</v>
      </c>
      <c r="F63" s="39" t="s">
        <v>343</v>
      </c>
      <c r="G63" s="39" t="s">
        <v>343</v>
      </c>
      <c r="H63" s="39" t="s">
        <v>343</v>
      </c>
      <c r="I63" s="39" t="s">
        <v>343</v>
      </c>
      <c r="J63" s="39"/>
      <c r="K63" s="39" t="s">
        <v>16</v>
      </c>
      <c r="L63" s="39"/>
      <c r="M63" s="39"/>
      <c r="N63" s="39" t="s">
        <v>28</v>
      </c>
      <c r="O63" s="39"/>
      <c r="P63" s="39" t="s">
        <v>16</v>
      </c>
      <c r="Q63" s="39" t="s">
        <v>17</v>
      </c>
      <c r="R63" s="39"/>
      <c r="S63" s="39"/>
      <c r="T63" s="44"/>
      <c r="W63"/>
    </row>
    <row r="64" spans="1:23" ht="30.6" customHeight="1">
      <c r="A64" s="43" t="str">
        <f>'S3 Maquette'!B64</f>
        <v>Histoire des mondes modernes 1</v>
      </c>
      <c r="B64" s="43" t="str">
        <f>'S3 Maquette'!C64</f>
        <v>ECUE</v>
      </c>
      <c r="C64" s="41" t="str">
        <f>'S3 Maquette'!F64</f>
        <v>Modification</v>
      </c>
      <c r="D64" s="39"/>
      <c r="E64" s="39" t="s">
        <v>343</v>
      </c>
      <c r="F64" s="39" t="s">
        <v>343</v>
      </c>
      <c r="G64" s="39" t="s">
        <v>343</v>
      </c>
      <c r="H64" s="39" t="s">
        <v>343</v>
      </c>
      <c r="I64" s="39" t="s">
        <v>343</v>
      </c>
      <c r="J64" s="39"/>
      <c r="K64" s="39" t="s">
        <v>16</v>
      </c>
      <c r="L64" s="39"/>
      <c r="M64" s="39"/>
      <c r="N64" s="39" t="s">
        <v>28</v>
      </c>
      <c r="O64" s="39"/>
      <c r="P64" s="39" t="s">
        <v>16</v>
      </c>
      <c r="Q64" s="39" t="s">
        <v>17</v>
      </c>
      <c r="R64" s="39"/>
      <c r="S64" s="39"/>
      <c r="T64" s="44"/>
      <c r="W64"/>
    </row>
    <row r="65" spans="1:23" ht="30.6" customHeight="1">
      <c r="A65" s="43" t="str">
        <f>'S3 Maquette'!B65</f>
        <v>Histoire des mondes contemporains 1</v>
      </c>
      <c r="B65" s="43" t="str">
        <f>'S3 Maquette'!C65</f>
        <v>ECUE</v>
      </c>
      <c r="C65" s="41" t="str">
        <f>'S3 Maquette'!F65</f>
        <v>Modification</v>
      </c>
      <c r="D65" s="39"/>
      <c r="E65" s="39" t="s">
        <v>343</v>
      </c>
      <c r="F65" s="39" t="s">
        <v>343</v>
      </c>
      <c r="G65" s="39" t="s">
        <v>343</v>
      </c>
      <c r="H65" s="39" t="s">
        <v>343</v>
      </c>
      <c r="I65" s="39" t="s">
        <v>343</v>
      </c>
      <c r="J65" s="39"/>
      <c r="K65" s="39" t="s">
        <v>16</v>
      </c>
      <c r="L65" s="39"/>
      <c r="M65" s="39"/>
      <c r="N65" s="39" t="s">
        <v>9</v>
      </c>
      <c r="O65" s="39">
        <v>4</v>
      </c>
      <c r="P65" s="39" t="s">
        <v>16</v>
      </c>
      <c r="Q65" s="39" t="s">
        <v>17</v>
      </c>
      <c r="R65" s="39"/>
      <c r="S65" s="39"/>
      <c r="T65" s="44"/>
      <c r="W65"/>
    </row>
    <row r="66" spans="1:23" ht="30.6" customHeight="1">
      <c r="A66" s="43" t="str">
        <f>'S3 Maquette'!B66</f>
        <v>Histoire de l'art moderne et contemporain</v>
      </c>
      <c r="B66" s="43" t="str">
        <f>'S3 Maquette'!C66</f>
        <v>ECUE</v>
      </c>
      <c r="C66" s="41">
        <f>'S3 Maquette'!F66</f>
        <v>0</v>
      </c>
      <c r="D66" s="39"/>
      <c r="E66" s="39" t="s">
        <v>343</v>
      </c>
      <c r="F66" s="39" t="s">
        <v>343</v>
      </c>
      <c r="G66" s="39" t="s">
        <v>343</v>
      </c>
      <c r="H66" s="39" t="s">
        <v>343</v>
      </c>
      <c r="I66" s="39" t="s">
        <v>343</v>
      </c>
      <c r="J66" s="39"/>
      <c r="K66" s="39" t="s">
        <v>16</v>
      </c>
      <c r="L66" s="39"/>
      <c r="M66" s="39"/>
      <c r="N66" s="39" t="s">
        <v>9</v>
      </c>
      <c r="O66" s="39">
        <v>4</v>
      </c>
      <c r="P66" s="39" t="s">
        <v>16</v>
      </c>
      <c r="Q66" s="39" t="s">
        <v>17</v>
      </c>
      <c r="R66" s="39"/>
      <c r="S66" s="39"/>
      <c r="T66" s="44"/>
      <c r="W66"/>
    </row>
    <row r="67" spans="1:23" ht="30.6" customHeight="1">
      <c r="A67" s="43" t="str">
        <f>'S3 Maquette'!B67</f>
        <v>Parcours Histoire &amp; Enseignement</v>
      </c>
      <c r="B67" s="43" t="str">
        <f>'S3 Maquette'!C67</f>
        <v>Parcours Pédagogique</v>
      </c>
      <c r="C67" s="41" t="str">
        <f>'S3 Maquette'!F67</f>
        <v>Modification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  <c r="W67"/>
    </row>
    <row r="68" spans="1:23" ht="30.6" customHeight="1">
      <c r="A68" s="43" t="str">
        <f>'S3 Maquette'!B68</f>
        <v>UE spécialisation Histoire &amp; Enseignement</v>
      </c>
      <c r="B68" s="43" t="str">
        <f>'S3 Maquette'!C68</f>
        <v>UE</v>
      </c>
      <c r="C68" s="41" t="str">
        <f>'S3 Maquette'!F68</f>
        <v>Création</v>
      </c>
      <c r="D68" s="39"/>
      <c r="E68" s="39" t="s">
        <v>343</v>
      </c>
      <c r="F68" s="39" t="s">
        <v>343</v>
      </c>
      <c r="G68" s="39" t="s">
        <v>343</v>
      </c>
      <c r="H68" s="39" t="s">
        <v>343</v>
      </c>
      <c r="I68" s="39" t="s">
        <v>343</v>
      </c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  <c r="W68"/>
    </row>
    <row r="69" spans="1:23" ht="30.6" customHeight="1">
      <c r="A69" s="43" t="str">
        <f>'S3 Maquette'!B69</f>
        <v>Culture historique</v>
      </c>
      <c r="B69" s="43" t="str">
        <f>'S3 Maquette'!C69</f>
        <v>ECUE</v>
      </c>
      <c r="C69" s="41" t="str">
        <f>'S3 Maquette'!F69</f>
        <v>Création</v>
      </c>
      <c r="D69" s="39"/>
      <c r="E69" s="39" t="s">
        <v>343</v>
      </c>
      <c r="F69" s="39" t="s">
        <v>343</v>
      </c>
      <c r="G69" s="39" t="s">
        <v>343</v>
      </c>
      <c r="H69" s="39" t="s">
        <v>343</v>
      </c>
      <c r="I69" s="39" t="s">
        <v>343</v>
      </c>
      <c r="J69" s="39"/>
      <c r="K69" s="39" t="s">
        <v>24</v>
      </c>
      <c r="L69" s="39">
        <v>1</v>
      </c>
      <c r="M69" s="39">
        <v>2</v>
      </c>
      <c r="N69" s="39" t="s">
        <v>9</v>
      </c>
      <c r="O69" s="39">
        <v>4</v>
      </c>
      <c r="P69" s="39" t="s">
        <v>16</v>
      </c>
      <c r="Q69" s="39" t="s">
        <v>17</v>
      </c>
      <c r="R69" s="39"/>
      <c r="S69" s="39"/>
      <c r="T69" s="44"/>
      <c r="W69"/>
    </row>
    <row r="70" spans="1:23" ht="30.6" customHeight="1">
      <c r="A70" s="43" t="str">
        <f>'S3 Maquette'!B70</f>
        <v>Culture géographique</v>
      </c>
      <c r="B70" s="43" t="str">
        <f>'S3 Maquette'!C70</f>
        <v>ECUE</v>
      </c>
      <c r="C70" s="41" t="str">
        <f>'S3 Maquette'!F70</f>
        <v>Création</v>
      </c>
      <c r="D70" s="39"/>
      <c r="E70" s="39" t="s">
        <v>343</v>
      </c>
      <c r="F70" s="39" t="s">
        <v>343</v>
      </c>
      <c r="G70" s="39" t="s">
        <v>343</v>
      </c>
      <c r="H70" s="39" t="s">
        <v>343</v>
      </c>
      <c r="I70" s="39" t="s">
        <v>343</v>
      </c>
      <c r="J70" s="39"/>
      <c r="K70" s="39" t="s">
        <v>24</v>
      </c>
      <c r="L70" s="39">
        <v>1</v>
      </c>
      <c r="M70" s="39">
        <v>2</v>
      </c>
      <c r="N70" s="39" t="s">
        <v>9</v>
      </c>
      <c r="O70" s="39">
        <v>4</v>
      </c>
      <c r="P70" s="39" t="s">
        <v>16</v>
      </c>
      <c r="Q70" s="39" t="s">
        <v>17</v>
      </c>
      <c r="R70" s="39"/>
      <c r="S70" s="39"/>
      <c r="T70" s="44"/>
      <c r="W70"/>
    </row>
    <row r="71" spans="1:23" ht="30.6" customHeight="1">
      <c r="A71" s="43">
        <f>'S3 Maquette'!B71</f>
        <v>0</v>
      </c>
      <c r="B71" s="43">
        <f>'S3 Maquette'!C71</f>
        <v>0</v>
      </c>
      <c r="C71" s="41">
        <f>'S3 Maquette'!F71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  <c r="W71"/>
    </row>
    <row r="72" spans="1:23" ht="30.6" customHeight="1">
      <c r="A72" s="43">
        <f>'S3 Maquette'!B72</f>
        <v>0</v>
      </c>
      <c r="B72" s="43">
        <f>'S3 Maquette'!C72</f>
        <v>0</v>
      </c>
      <c r="C72" s="41">
        <f>'S3 Maquette'!F72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  <c r="W72"/>
    </row>
    <row r="73" spans="1:23" ht="30.6" customHeight="1">
      <c r="A73" s="43">
        <f>'S3 Maquette'!B73</f>
        <v>0</v>
      </c>
      <c r="B73" s="43">
        <f>'S3 Maquette'!C73</f>
        <v>0</v>
      </c>
      <c r="C73" s="41">
        <f>'S3 Maquette'!F73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  <c r="W73"/>
    </row>
    <row r="74" spans="1:23" ht="30.6" customHeight="1">
      <c r="A74" s="43">
        <f>'S3 Maquette'!B74</f>
        <v>0</v>
      </c>
      <c r="B74" s="43">
        <f>'S3 Maquette'!C74</f>
        <v>0</v>
      </c>
      <c r="C74" s="41">
        <f>'S3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  <c r="W74"/>
    </row>
    <row r="75" spans="1:23" ht="30.6" customHeight="1">
      <c r="A75" s="43">
        <f>'S3 Maquette'!B75</f>
        <v>0</v>
      </c>
      <c r="B75" s="43">
        <f>'S3 Maquette'!C75</f>
        <v>0</v>
      </c>
      <c r="C75" s="41">
        <f>'S3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  <c r="W75"/>
    </row>
    <row r="76" spans="1:23" ht="30.6" customHeight="1">
      <c r="A76" s="43">
        <f>'S3 Maquette'!B76</f>
        <v>0</v>
      </c>
      <c r="B76" s="43">
        <f>'S3 Maquette'!C76</f>
        <v>0</v>
      </c>
      <c r="C76" s="41">
        <f>'S3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  <c r="W76"/>
    </row>
    <row r="77" spans="1:23" ht="30.6" customHeight="1">
      <c r="A77" s="43">
        <f>'S3 Maquette'!B77</f>
        <v>0</v>
      </c>
      <c r="B77" s="43">
        <f>'S3 Maquette'!C77</f>
        <v>0</v>
      </c>
      <c r="C77" s="41">
        <f>'S3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6" customHeight="1">
      <c r="A78" s="43">
        <f>'S3 Maquette'!B78</f>
        <v>0</v>
      </c>
      <c r="B78" s="43">
        <f>'S3 Maquette'!C78</f>
        <v>0</v>
      </c>
      <c r="C78" s="41">
        <f>'S3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6" customHeight="1">
      <c r="A79" s="43">
        <f>'S3 Maquette'!B79</f>
        <v>0</v>
      </c>
      <c r="B79" s="43">
        <f>'S3 Maquette'!C79</f>
        <v>0</v>
      </c>
      <c r="C79" s="41">
        <f>'S3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6" customHeight="1">
      <c r="A80" s="43">
        <f>'S3 Maquette'!B80</f>
        <v>0</v>
      </c>
      <c r="B80" s="43">
        <f>'S3 Maquette'!C80</f>
        <v>0</v>
      </c>
      <c r="C80" s="41">
        <f>'S3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6" customHeight="1">
      <c r="A81" s="43">
        <f>'S3 Maquette'!B81</f>
        <v>0</v>
      </c>
      <c r="B81" s="43">
        <f>'S3 Maquette'!C81</f>
        <v>0</v>
      </c>
      <c r="C81" s="41">
        <f>'S3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6" customHeight="1">
      <c r="A82" s="43">
        <f>'S3 Maquette'!B82</f>
        <v>0</v>
      </c>
      <c r="B82" s="43">
        <f>'S3 Maquette'!C82</f>
        <v>0</v>
      </c>
      <c r="C82" s="41">
        <f>'S3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6" customHeight="1">
      <c r="A83" s="43">
        <f>'S3 Maquette'!B83</f>
        <v>0</v>
      </c>
      <c r="B83" s="43">
        <f>'S3 Maquette'!C83</f>
        <v>0</v>
      </c>
      <c r="C83" s="41">
        <f>'S3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6" customHeight="1">
      <c r="A84" s="43">
        <f>'S3 Maquette'!B84</f>
        <v>0</v>
      </c>
      <c r="B84" s="43">
        <f>'S3 Maquette'!C84</f>
        <v>0</v>
      </c>
      <c r="C84" s="41">
        <f>'S3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6" customHeight="1">
      <c r="A85" s="43">
        <f>'S3 Maquette'!B85</f>
        <v>0</v>
      </c>
      <c r="B85" s="43">
        <f>'S3 Maquette'!C85</f>
        <v>0</v>
      </c>
      <c r="C85" s="41">
        <f>'S3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6" customHeight="1">
      <c r="A86" s="43">
        <f>'S3 Maquette'!B86</f>
        <v>0</v>
      </c>
      <c r="B86" s="43">
        <f>'S3 Maquette'!C86</f>
        <v>0</v>
      </c>
      <c r="C86" s="41">
        <f>'S3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6" customHeight="1">
      <c r="A87" s="43">
        <f>'S3 Maquette'!B87</f>
        <v>0</v>
      </c>
      <c r="B87" s="43">
        <f>'S3 Maquette'!C87</f>
        <v>0</v>
      </c>
      <c r="C87" s="41">
        <f>'S3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6" customHeight="1">
      <c r="A88" s="43">
        <f>'S3 Maquette'!B88</f>
        <v>0</v>
      </c>
      <c r="B88" s="43">
        <f>'S3 Maquette'!C88</f>
        <v>0</v>
      </c>
      <c r="C88" s="41">
        <f>'S3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6" customHeight="1">
      <c r="A89" s="43">
        <f>'S3 Maquette'!B89</f>
        <v>0</v>
      </c>
      <c r="B89" s="43">
        <f>'S3 Maquette'!C89</f>
        <v>0</v>
      </c>
      <c r="C89" s="41">
        <f>'S3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6" customHeight="1">
      <c r="A90" s="43">
        <f>'S3 Maquette'!B90</f>
        <v>0</v>
      </c>
      <c r="B90" s="43">
        <f>'S3 Maquette'!C90</f>
        <v>0</v>
      </c>
      <c r="C90" s="41">
        <f>'S3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6" customHeight="1">
      <c r="A91" s="43">
        <f>'S3 Maquette'!B91</f>
        <v>0</v>
      </c>
      <c r="B91" s="43">
        <f>'S3 Maquette'!C91</f>
        <v>0</v>
      </c>
      <c r="C91" s="41">
        <f>'S3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6" customHeight="1">
      <c r="A92" s="43">
        <f>'S3 Maquette'!B92</f>
        <v>0</v>
      </c>
      <c r="B92" s="43">
        <f>'S3 Maquette'!C92</f>
        <v>0</v>
      </c>
      <c r="C92" s="41">
        <f>'S3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6" customHeight="1">
      <c r="A93" s="43">
        <f>'S3 Maquette'!B93</f>
        <v>0</v>
      </c>
      <c r="B93" s="43">
        <f>'S3 Maquette'!C93</f>
        <v>0</v>
      </c>
      <c r="C93" s="41">
        <f>'S3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6" customHeight="1">
      <c r="A94" s="43">
        <f>'S3 Maquette'!B94</f>
        <v>0</v>
      </c>
      <c r="B94" s="43">
        <f>'S3 Maquette'!C94</f>
        <v>0</v>
      </c>
      <c r="C94" s="41">
        <f>'S3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6" customHeight="1">
      <c r="A95" s="43">
        <f>'S3 Maquette'!B95</f>
        <v>0</v>
      </c>
      <c r="B95" s="43">
        <f>'S3 Maquette'!C95</f>
        <v>0</v>
      </c>
      <c r="C95" s="41">
        <f>'S3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6" customHeight="1">
      <c r="A96" s="43">
        <f>'S3 Maquette'!B96</f>
        <v>0</v>
      </c>
      <c r="B96" s="43">
        <f>'S3 Maquette'!C96</f>
        <v>0</v>
      </c>
      <c r="C96" s="41">
        <f>'S3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6" customHeight="1">
      <c r="A97" s="43">
        <f>'S3 Maquette'!B97</f>
        <v>0</v>
      </c>
      <c r="B97" s="43">
        <f>'S3 Maquette'!C97</f>
        <v>0</v>
      </c>
      <c r="C97" s="41">
        <f>'S3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6" customHeight="1">
      <c r="A98" s="43">
        <f>'S3 Maquette'!B98</f>
        <v>0</v>
      </c>
      <c r="B98" s="43">
        <f>'S3 Maquette'!C98</f>
        <v>0</v>
      </c>
      <c r="C98" s="41">
        <f>'S3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6" customHeight="1">
      <c r="A99" s="43">
        <f>'S3 Maquette'!B99</f>
        <v>0</v>
      </c>
      <c r="B99" s="43">
        <f>'S3 Maquette'!C99</f>
        <v>0</v>
      </c>
      <c r="C99" s="41">
        <f>'S3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6" customHeight="1">
      <c r="A100" s="43">
        <f>'S3 Maquette'!B100</f>
        <v>0</v>
      </c>
      <c r="B100" s="43">
        <f>'S3 Maquette'!C100</f>
        <v>0</v>
      </c>
      <c r="C100" s="41">
        <f>'S3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6" customHeight="1">
      <c r="A101" s="43">
        <f>'S3 Maquette'!B101</f>
        <v>0</v>
      </c>
      <c r="B101" s="43">
        <f>'S3 Maquette'!C101</f>
        <v>0</v>
      </c>
      <c r="C101" s="41">
        <f>'S3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6" customHeight="1">
      <c r="A102" s="43">
        <f>'S3 Maquette'!B102</f>
        <v>0</v>
      </c>
      <c r="B102" s="43">
        <f>'S3 Maquette'!C102</f>
        <v>0</v>
      </c>
      <c r="C102" s="41">
        <f>'S3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6" customHeight="1">
      <c r="A103" s="43">
        <f>'S3 Maquette'!B103</f>
        <v>0</v>
      </c>
      <c r="B103" s="43">
        <f>'S3 Maquette'!C103</f>
        <v>0</v>
      </c>
      <c r="C103" s="41">
        <f>'S3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6" customHeight="1">
      <c r="A104" s="43">
        <f>'S3 Maquette'!B104</f>
        <v>0</v>
      </c>
      <c r="B104" s="43">
        <f>'S3 Maquette'!C104</f>
        <v>0</v>
      </c>
      <c r="C104" s="41">
        <f>'S3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6" customHeight="1">
      <c r="A105" s="43">
        <f>'S3 Maquette'!B105</f>
        <v>0</v>
      </c>
      <c r="B105" s="43">
        <f>'S3 Maquette'!C105</f>
        <v>0</v>
      </c>
      <c r="C105" s="41">
        <f>'S3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6" customHeight="1">
      <c r="A106" s="43">
        <f>'S3 Maquette'!B106</f>
        <v>0</v>
      </c>
      <c r="B106" s="43">
        <f>'S3 Maquette'!C106</f>
        <v>0</v>
      </c>
      <c r="C106" s="41">
        <f>'S3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6" customHeight="1">
      <c r="A107" s="43">
        <f>'S3 Maquette'!B107</f>
        <v>0</v>
      </c>
      <c r="B107" s="43">
        <f>'S3 Maquette'!C107</f>
        <v>0</v>
      </c>
      <c r="C107" s="41">
        <f>'S3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6" customHeight="1">
      <c r="A108" s="43">
        <f>'S3 Maquette'!B108</f>
        <v>0</v>
      </c>
      <c r="B108" s="43">
        <f>'S3 Maquette'!C108</f>
        <v>0</v>
      </c>
      <c r="C108" s="41">
        <f>'S3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6" customHeight="1">
      <c r="A109" s="43">
        <f>'S3 Maquette'!B109</f>
        <v>0</v>
      </c>
      <c r="B109" s="43">
        <f>'S3 Maquette'!C109</f>
        <v>0</v>
      </c>
      <c r="C109" s="41">
        <f>'S3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6" customHeight="1">
      <c r="A110" s="43">
        <f>'S3 Maquette'!B110</f>
        <v>0</v>
      </c>
      <c r="B110" s="43">
        <f>'S3 Maquette'!C110</f>
        <v>0</v>
      </c>
      <c r="C110" s="41">
        <f>'S3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6" customHeight="1">
      <c r="A111" s="43">
        <f>'S3 Maquette'!B111</f>
        <v>0</v>
      </c>
      <c r="B111" s="43">
        <f>'S3 Maquette'!C111</f>
        <v>0</v>
      </c>
      <c r="C111" s="41">
        <f>'S3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6" customHeight="1">
      <c r="A112" s="43">
        <f>'S3 Maquette'!B112</f>
        <v>0</v>
      </c>
      <c r="B112" s="43">
        <f>'S3 Maquette'!C112</f>
        <v>0</v>
      </c>
      <c r="C112" s="41">
        <f>'S3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6" customHeight="1">
      <c r="A113" s="43">
        <f>'S3 Maquette'!B113</f>
        <v>0</v>
      </c>
      <c r="B113" s="43">
        <f>'S3 Maquette'!C113</f>
        <v>0</v>
      </c>
      <c r="C113" s="41">
        <f>'S3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6" customHeight="1">
      <c r="A114" s="43">
        <f>'S3 Maquette'!B114</f>
        <v>0</v>
      </c>
      <c r="B114" s="43">
        <f>'S3 Maquette'!C114</f>
        <v>0</v>
      </c>
      <c r="C114" s="41">
        <f>'S3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6" customHeight="1">
      <c r="A115" s="43">
        <f>'S3 Maquette'!B115</f>
        <v>0</v>
      </c>
      <c r="B115" s="43">
        <f>'S3 Maquette'!C115</f>
        <v>0</v>
      </c>
      <c r="C115" s="41">
        <f>'S3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6" customHeight="1">
      <c r="A116" s="43">
        <f>'S3 Maquette'!B116</f>
        <v>0</v>
      </c>
      <c r="B116" s="43">
        <f>'S3 Maquette'!C116</f>
        <v>0</v>
      </c>
      <c r="C116" s="41">
        <f>'S3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6" customHeight="1">
      <c r="A117" s="43">
        <f>'S3 Maquette'!B117</f>
        <v>0</v>
      </c>
      <c r="B117" s="43">
        <f>'S3 Maquette'!C117</f>
        <v>0</v>
      </c>
      <c r="C117" s="41">
        <f>'S3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6" customHeight="1">
      <c r="A118" s="43">
        <f>'S3 Maquette'!B118</f>
        <v>0</v>
      </c>
      <c r="B118" s="43">
        <f>'S3 Maquette'!C118</f>
        <v>0</v>
      </c>
      <c r="C118" s="41">
        <f>'S3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6" customHeight="1">
      <c r="A119" s="43">
        <f>'S3 Maquette'!B119</f>
        <v>0</v>
      </c>
      <c r="B119" s="43">
        <f>'S3 Maquette'!C119</f>
        <v>0</v>
      </c>
      <c r="C119" s="41">
        <f>'S3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6" customHeight="1">
      <c r="A120" s="43">
        <f>'S3 Maquette'!B120</f>
        <v>0</v>
      </c>
      <c r="B120" s="43">
        <f>'S3 Maquette'!C120</f>
        <v>0</v>
      </c>
      <c r="C120" s="41">
        <f>'S3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6" customHeight="1">
      <c r="A121" s="43">
        <f>'S3 Maquette'!B121</f>
        <v>0</v>
      </c>
      <c r="B121" s="43">
        <f>'S3 Maquette'!C121</f>
        <v>0</v>
      </c>
      <c r="C121" s="41">
        <f>'S3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6" customHeight="1">
      <c r="A122" s="43">
        <f>'S3 Maquette'!B122</f>
        <v>0</v>
      </c>
      <c r="B122" s="43">
        <f>'S3 Maquette'!C122</f>
        <v>0</v>
      </c>
      <c r="C122" s="41">
        <f>'S3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6" customHeight="1">
      <c r="A123" s="43">
        <f>'S3 Maquette'!B123</f>
        <v>0</v>
      </c>
      <c r="B123" s="43">
        <f>'S3 Maquette'!C123</f>
        <v>0</v>
      </c>
      <c r="C123" s="41">
        <f>'S3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6" customHeight="1">
      <c r="A124" s="43">
        <f>'S3 Maquette'!B124</f>
        <v>0</v>
      </c>
      <c r="B124" s="43">
        <f>'S3 Maquette'!C124</f>
        <v>0</v>
      </c>
      <c r="C124" s="41">
        <f>'S3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6" customHeight="1">
      <c r="A125" s="43">
        <f>'S3 Maquette'!B125</f>
        <v>0</v>
      </c>
      <c r="B125" s="43">
        <f>'S3 Maquette'!C125</f>
        <v>0</v>
      </c>
      <c r="C125" s="41">
        <f>'S3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6" customHeight="1">
      <c r="A126" s="43">
        <f>'S3 Maquette'!B126</f>
        <v>0</v>
      </c>
      <c r="B126" s="43">
        <f>'S3 Maquette'!C126</f>
        <v>0</v>
      </c>
      <c r="C126" s="41">
        <f>'S3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6" customHeight="1">
      <c r="A127" s="43">
        <f>'S3 Maquette'!B127</f>
        <v>0</v>
      </c>
      <c r="B127" s="43">
        <f>'S3 Maquette'!C127</f>
        <v>0</v>
      </c>
      <c r="C127" s="41">
        <f>'S3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6" customHeight="1">
      <c r="A128" s="43">
        <f>'S3 Maquette'!B128</f>
        <v>0</v>
      </c>
      <c r="B128" s="43">
        <f>'S3 Maquette'!C128</f>
        <v>0</v>
      </c>
      <c r="C128" s="41">
        <f>'S3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6" customHeight="1">
      <c r="A129" s="43">
        <f>'S3 Maquette'!B129</f>
        <v>0</v>
      </c>
      <c r="B129" s="43">
        <f>'S3 Maquette'!C129</f>
        <v>0</v>
      </c>
      <c r="C129" s="41">
        <f>'S3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6" customHeight="1">
      <c r="A130" s="43">
        <f>'S3 Maquette'!B130</f>
        <v>0</v>
      </c>
      <c r="B130" s="43">
        <f>'S3 Maquette'!C130</f>
        <v>0</v>
      </c>
      <c r="C130" s="41">
        <f>'S3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6" customHeight="1">
      <c r="A131" s="43">
        <f>'S3 Maquette'!B131</f>
        <v>0</v>
      </c>
      <c r="B131" s="43">
        <f>'S3 Maquette'!C131</f>
        <v>0</v>
      </c>
      <c r="C131" s="41">
        <f>'S3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6" customHeight="1">
      <c r="A132" s="43">
        <f>'S3 Maquette'!B132</f>
        <v>0</v>
      </c>
      <c r="B132" s="43">
        <f>'S3 Maquette'!C132</f>
        <v>0</v>
      </c>
      <c r="C132" s="41">
        <f>'S3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6" customHeight="1">
      <c r="A133" s="43">
        <f>'S3 Maquette'!B133</f>
        <v>0</v>
      </c>
      <c r="B133" s="43">
        <f>'S3 Maquette'!C133</f>
        <v>0</v>
      </c>
      <c r="C133" s="41">
        <f>'S3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6" customHeight="1">
      <c r="A134" s="43">
        <f>'S3 Maquette'!B134</f>
        <v>0</v>
      </c>
      <c r="B134" s="43">
        <f>'S3 Maquette'!C134</f>
        <v>0</v>
      </c>
      <c r="C134" s="41">
        <f>'S3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6" customHeight="1">
      <c r="A135" s="43">
        <f>'S3 Maquette'!B135</f>
        <v>0</v>
      </c>
      <c r="B135" s="43">
        <f>'S3 Maquette'!C135</f>
        <v>0</v>
      </c>
      <c r="C135" s="41">
        <f>'S3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6" customHeight="1">
      <c r="A136" s="43">
        <f>'S3 Maquette'!B136</f>
        <v>0</v>
      </c>
      <c r="B136" s="43">
        <f>'S3 Maquette'!C136</f>
        <v>0</v>
      </c>
      <c r="C136" s="41">
        <f>'S3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6" customHeight="1">
      <c r="A137" s="43">
        <f>'S3 Maquette'!B137</f>
        <v>0</v>
      </c>
      <c r="B137" s="43">
        <f>'S3 Maquette'!C137</f>
        <v>0</v>
      </c>
      <c r="C137" s="41">
        <f>'S3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6" customHeight="1">
      <c r="A138" s="43">
        <f>'S3 Maquette'!B138</f>
        <v>0</v>
      </c>
      <c r="B138" s="43">
        <f>'S3 Maquette'!C138</f>
        <v>0</v>
      </c>
      <c r="C138" s="41">
        <f>'S3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6" customHeight="1">
      <c r="A139" s="43">
        <f>'S3 Maquette'!B139</f>
        <v>0</v>
      </c>
      <c r="B139" s="43">
        <f>'S3 Maquette'!C139</f>
        <v>0</v>
      </c>
      <c r="C139" s="41">
        <f>'S3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6" customHeight="1">
      <c r="A140" s="43">
        <f>'S3 Maquette'!B140</f>
        <v>0</v>
      </c>
      <c r="B140" s="43">
        <f>'S3 Maquette'!C140</f>
        <v>0</v>
      </c>
      <c r="C140" s="41">
        <f>'S3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6" customHeight="1">
      <c r="A141" s="43">
        <f>'S3 Maquette'!B141</f>
        <v>0</v>
      </c>
      <c r="B141" s="43">
        <f>'S3 Maquette'!C141</f>
        <v>0</v>
      </c>
      <c r="C141" s="41">
        <f>'S3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6" customHeight="1">
      <c r="A142" s="43">
        <f>'S3 Maquette'!B142</f>
        <v>0</v>
      </c>
      <c r="B142" s="43">
        <f>'S3 Maquette'!C142</f>
        <v>0</v>
      </c>
      <c r="C142" s="41">
        <f>'S3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6" customHeight="1">
      <c r="A143" s="43">
        <f>'S3 Maquette'!B143</f>
        <v>0</v>
      </c>
      <c r="B143" s="43">
        <f>'S3 Maquette'!C143</f>
        <v>0</v>
      </c>
      <c r="C143" s="41">
        <f>'S3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6" customHeight="1">
      <c r="A144" s="43">
        <f>'S3 Maquette'!B144</f>
        <v>0</v>
      </c>
      <c r="B144" s="43">
        <f>'S3 Maquette'!C144</f>
        <v>0</v>
      </c>
      <c r="C144" s="41">
        <f>'S3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6" customHeight="1">
      <c r="A145" s="43">
        <f>'S3 Maquette'!B145</f>
        <v>0</v>
      </c>
      <c r="B145" s="43">
        <f>'S3 Maquette'!C145</f>
        <v>0</v>
      </c>
      <c r="C145" s="41">
        <f>'S3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6" customHeight="1">
      <c r="A146" s="43">
        <f>'S3 Maquette'!B146</f>
        <v>0</v>
      </c>
      <c r="B146" s="43">
        <f>'S3 Maquette'!C146</f>
        <v>0</v>
      </c>
      <c r="C146" s="41">
        <f>'S3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6" customHeight="1">
      <c r="A147" s="43">
        <f>'S3 Maquette'!B147</f>
        <v>0</v>
      </c>
      <c r="B147" s="43">
        <f>'S3 Maquette'!C147</f>
        <v>0</v>
      </c>
      <c r="C147" s="41">
        <f>'S3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6" customHeight="1">
      <c r="A148" s="43">
        <f>'S3 Maquette'!B148</f>
        <v>0</v>
      </c>
      <c r="B148" s="43">
        <f>'S3 Maquette'!C148</f>
        <v>0</v>
      </c>
      <c r="C148" s="41">
        <f>'S3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6" customHeight="1">
      <c r="A149" s="43">
        <f>'S3 Maquette'!B149</f>
        <v>0</v>
      </c>
      <c r="B149" s="43">
        <f>'S3 Maquette'!C149</f>
        <v>0</v>
      </c>
      <c r="C149" s="41">
        <f>'S3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6" customHeight="1">
      <c r="A150" s="43">
        <f>'S3 Maquette'!B150</f>
        <v>0</v>
      </c>
      <c r="B150" s="43">
        <f>'S3 Maquette'!C150</f>
        <v>0</v>
      </c>
      <c r="C150" s="41">
        <f>'S3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6" customHeight="1">
      <c r="A151" s="43">
        <f>'S3 Maquette'!B151</f>
        <v>0</v>
      </c>
      <c r="B151" s="43">
        <f>'S3 Maquette'!C151</f>
        <v>0</v>
      </c>
      <c r="C151" s="41">
        <f>'S3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6" customHeight="1">
      <c r="A152" s="43">
        <f>'S3 Maquette'!B152</f>
        <v>0</v>
      </c>
      <c r="B152" s="43">
        <f>'S3 Maquette'!C152</f>
        <v>0</v>
      </c>
      <c r="C152" s="41">
        <f>'S3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6" customHeight="1">
      <c r="A153" s="43">
        <f>'S3 Maquette'!B153</f>
        <v>0</v>
      </c>
      <c r="B153" s="43">
        <f>'S3 Maquette'!C153</f>
        <v>0</v>
      </c>
      <c r="C153" s="41">
        <f>'S3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6" customHeight="1">
      <c r="A154" s="43">
        <f>'S3 Maquette'!B154</f>
        <v>0</v>
      </c>
      <c r="B154" s="43">
        <f>'S3 Maquette'!C154</f>
        <v>0</v>
      </c>
      <c r="C154" s="41">
        <f>'S3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6" customHeight="1">
      <c r="A155" s="43">
        <f>'S3 Maquette'!B155</f>
        <v>0</v>
      </c>
      <c r="B155" s="43">
        <f>'S3 Maquette'!C155</f>
        <v>0</v>
      </c>
      <c r="C155" s="41">
        <f>'S3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6" customHeight="1">
      <c r="A156" s="43">
        <f>'S3 Maquette'!B156</f>
        <v>0</v>
      </c>
      <c r="B156" s="43">
        <f>'S3 Maquette'!C156</f>
        <v>0</v>
      </c>
      <c r="C156" s="41">
        <f>'S3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6" customHeight="1">
      <c r="A157" s="43">
        <f>'S3 Maquette'!B157</f>
        <v>0</v>
      </c>
      <c r="B157" s="43">
        <f>'S3 Maquette'!C157</f>
        <v>0</v>
      </c>
      <c r="C157" s="41">
        <f>'S3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6" customHeight="1">
      <c r="A158" s="43">
        <f>'S3 Maquette'!B158</f>
        <v>0</v>
      </c>
      <c r="B158" s="43">
        <f>'S3 Maquette'!C158</f>
        <v>0</v>
      </c>
      <c r="C158" s="41">
        <f>'S3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6" customHeight="1">
      <c r="A159" s="43">
        <f>'S3 Maquette'!B159</f>
        <v>0</v>
      </c>
      <c r="B159" s="43">
        <f>'S3 Maquette'!C159</f>
        <v>0</v>
      </c>
      <c r="C159" s="41">
        <f>'S3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6" customHeight="1">
      <c r="A160" s="43">
        <f>'S3 Maquette'!B160</f>
        <v>0</v>
      </c>
      <c r="B160" s="43">
        <f>'S3 Maquette'!C160</f>
        <v>0</v>
      </c>
      <c r="C160" s="41">
        <f>'S3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6" customHeight="1">
      <c r="A161" s="43">
        <f>'S3 Maquette'!B161</f>
        <v>0</v>
      </c>
      <c r="B161" s="43">
        <f>'S3 Maquette'!C161</f>
        <v>0</v>
      </c>
      <c r="C161" s="41">
        <f>'S3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6" customHeight="1">
      <c r="A162" s="43">
        <f>'S3 Maquette'!B162</f>
        <v>0</v>
      </c>
      <c r="B162" s="43">
        <f>'S3 Maquette'!C162</f>
        <v>0</v>
      </c>
      <c r="C162" s="41">
        <f>'S3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6" customHeight="1">
      <c r="A163" s="43">
        <f>'S3 Maquette'!B163</f>
        <v>0</v>
      </c>
      <c r="B163" s="43">
        <f>'S3 Maquette'!C163</f>
        <v>0</v>
      </c>
      <c r="C163" s="41">
        <f>'S3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6" customHeight="1">
      <c r="A164" s="43">
        <f>'S3 Maquette'!B164</f>
        <v>0</v>
      </c>
      <c r="B164" s="43">
        <f>'S3 Maquette'!C164</f>
        <v>0</v>
      </c>
      <c r="C164" s="41">
        <f>'S3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6" customHeight="1">
      <c r="A165" s="43">
        <f>'S3 Maquette'!B165</f>
        <v>0</v>
      </c>
      <c r="B165" s="43">
        <f>'S3 Maquette'!C165</f>
        <v>0</v>
      </c>
      <c r="C165" s="41">
        <f>'S3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6" customHeight="1">
      <c r="A166" s="43">
        <f>'S3 Maquette'!B166</f>
        <v>0</v>
      </c>
      <c r="B166" s="43">
        <f>'S3 Maquette'!C166</f>
        <v>0</v>
      </c>
      <c r="C166" s="41">
        <f>'S3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6" customHeight="1">
      <c r="A167" s="43">
        <f>'S3 Maquette'!B167</f>
        <v>0</v>
      </c>
      <c r="B167" s="43">
        <f>'S3 Maquette'!C167</f>
        <v>0</v>
      </c>
      <c r="C167" s="41">
        <f>'S3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6" customHeight="1">
      <c r="A168" s="43">
        <f>'S3 Maquette'!B168</f>
        <v>0</v>
      </c>
      <c r="B168" s="43">
        <f>'S3 Maquette'!C168</f>
        <v>0</v>
      </c>
      <c r="C168" s="41">
        <f>'S3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6" customHeight="1">
      <c r="A169" s="43">
        <f>'S3 Maquette'!B169</f>
        <v>0</v>
      </c>
      <c r="B169" s="43">
        <f>'S3 Maquette'!C169</f>
        <v>0</v>
      </c>
      <c r="C169" s="41">
        <f>'S3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6" customHeight="1">
      <c r="A170" s="43">
        <f>'S3 Maquette'!B170</f>
        <v>0</v>
      </c>
      <c r="B170" s="43">
        <f>'S3 Maquette'!C170</f>
        <v>0</v>
      </c>
      <c r="C170" s="41">
        <f>'S3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6" customHeight="1">
      <c r="A171" s="43">
        <f>'S3 Maquette'!B171</f>
        <v>0</v>
      </c>
      <c r="B171" s="43">
        <f>'S3 Maquette'!C171</f>
        <v>0</v>
      </c>
      <c r="C171" s="41">
        <f>'S3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6" customHeight="1">
      <c r="A172" s="43">
        <f>'S3 Maquette'!B172</f>
        <v>0</v>
      </c>
      <c r="B172" s="43">
        <f>'S3 Maquette'!C172</f>
        <v>0</v>
      </c>
      <c r="C172" s="41">
        <f>'S3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6" customHeight="1">
      <c r="A173" s="43">
        <f>'S3 Maquette'!B173</f>
        <v>0</v>
      </c>
      <c r="B173" s="43">
        <f>'S3 Maquette'!C173</f>
        <v>0</v>
      </c>
      <c r="C173" s="41">
        <f>'S3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6" customHeight="1">
      <c r="A174" s="43">
        <f>'S3 Maquette'!B174</f>
        <v>0</v>
      </c>
      <c r="B174" s="43">
        <f>'S3 Maquette'!C174</f>
        <v>0</v>
      </c>
      <c r="C174" s="41">
        <f>'S3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6" customHeight="1">
      <c r="A175" s="43">
        <f>'S3 Maquette'!B175</f>
        <v>0</v>
      </c>
      <c r="B175" s="43">
        <f>'S3 Maquette'!C175</f>
        <v>0</v>
      </c>
      <c r="C175" s="41">
        <f>'S3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6" customHeight="1">
      <c r="A176" s="43">
        <f>'S3 Maquette'!B176</f>
        <v>0</v>
      </c>
      <c r="B176" s="43">
        <f>'S3 Maquette'!C176</f>
        <v>0</v>
      </c>
      <c r="C176" s="41">
        <f>'S3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6" customHeight="1">
      <c r="A177" s="43">
        <f>'S3 Maquette'!B177</f>
        <v>0</v>
      </c>
      <c r="B177" s="43">
        <f>'S3 Maquette'!C177</f>
        <v>0</v>
      </c>
      <c r="C177" s="41">
        <f>'S3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6" customHeight="1">
      <c r="A178" s="43">
        <f>'S3 Maquette'!B178</f>
        <v>0</v>
      </c>
      <c r="B178" s="43">
        <f>'S3 Maquette'!C178</f>
        <v>0</v>
      </c>
      <c r="C178" s="41">
        <f>'S3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6" customHeight="1">
      <c r="A179" s="43">
        <f>'S3 Maquette'!B179</f>
        <v>0</v>
      </c>
      <c r="B179" s="43">
        <f>'S3 Maquette'!C179</f>
        <v>0</v>
      </c>
      <c r="C179" s="41">
        <f>'S3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6" customHeight="1">
      <c r="A180" s="43">
        <f>'S3 Maquette'!B180</f>
        <v>0</v>
      </c>
      <c r="B180" s="43">
        <f>'S3 Maquette'!C180</f>
        <v>0</v>
      </c>
      <c r="C180" s="41">
        <f>'S3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6" customHeight="1">
      <c r="A181" s="43">
        <f>'S3 Maquette'!B181</f>
        <v>0</v>
      </c>
      <c r="B181" s="43">
        <f>'S3 Maquette'!C181</f>
        <v>0</v>
      </c>
      <c r="C181" s="41">
        <f>'S3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6" customHeight="1">
      <c r="A182" s="43">
        <f>'S3 Maquette'!B182</f>
        <v>0</v>
      </c>
      <c r="B182" s="43">
        <f>'S3 Maquette'!C182</f>
        <v>0</v>
      </c>
      <c r="C182" s="41">
        <f>'S3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6" customHeight="1">
      <c r="A183" s="43">
        <f>'S3 Maquette'!B183</f>
        <v>0</v>
      </c>
      <c r="B183" s="43">
        <f>'S3 Maquette'!C183</f>
        <v>0</v>
      </c>
      <c r="C183" s="41">
        <f>'S3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6" customHeight="1">
      <c r="A184" s="43">
        <f>'S3 Maquette'!B184</f>
        <v>0</v>
      </c>
      <c r="B184" s="43">
        <f>'S3 Maquette'!C184</f>
        <v>0</v>
      </c>
      <c r="C184" s="41">
        <f>'S3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6" customHeight="1">
      <c r="A185" s="43">
        <f>'S3 Maquette'!B185</f>
        <v>0</v>
      </c>
      <c r="B185" s="43">
        <f>'S3 Maquette'!C185</f>
        <v>0</v>
      </c>
      <c r="C185" s="41">
        <f>'S3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6" customHeight="1">
      <c r="A186" s="43">
        <f>'S3 Maquette'!B186</f>
        <v>0</v>
      </c>
      <c r="B186" s="43">
        <f>'S3 Maquette'!C186</f>
        <v>0</v>
      </c>
      <c r="C186" s="41">
        <f>'S3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6" customHeight="1">
      <c r="A187" s="43">
        <f>'S3 Maquette'!B187</f>
        <v>0</v>
      </c>
      <c r="B187" s="43">
        <f>'S3 Maquette'!C187</f>
        <v>0</v>
      </c>
      <c r="C187" s="41">
        <f>'S3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6" customHeight="1">
      <c r="A188" s="43">
        <f>'S3 Maquette'!B188</f>
        <v>0</v>
      </c>
      <c r="B188" s="43">
        <f>'S3 Maquette'!C188</f>
        <v>0</v>
      </c>
      <c r="C188" s="41">
        <f>'S3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6" customHeight="1">
      <c r="A189" s="43">
        <f>'S3 Maquette'!B189</f>
        <v>0</v>
      </c>
      <c r="B189" s="43">
        <f>'S3 Maquette'!C189</f>
        <v>0</v>
      </c>
      <c r="C189" s="41">
        <f>'S3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6" customHeight="1">
      <c r="A190" s="43">
        <f>'S3 Maquette'!B190</f>
        <v>0</v>
      </c>
      <c r="B190" s="43">
        <f>'S3 Maquette'!C190</f>
        <v>0</v>
      </c>
      <c r="C190" s="41">
        <f>'S3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6" customHeight="1">
      <c r="A191" s="43">
        <f>'S3 Maquette'!B191</f>
        <v>0</v>
      </c>
      <c r="B191" s="43">
        <f>'S3 Maquette'!C191</f>
        <v>0</v>
      </c>
      <c r="C191" s="41">
        <f>'S3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6" customHeight="1">
      <c r="A192" s="43">
        <f>'S3 Maquette'!B192</f>
        <v>0</v>
      </c>
      <c r="B192" s="43">
        <f>'S3 Maquette'!C192</f>
        <v>0</v>
      </c>
      <c r="C192" s="41">
        <f>'S3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6" customHeight="1">
      <c r="A193" s="43">
        <f>'S3 Maquette'!B193</f>
        <v>0</v>
      </c>
      <c r="B193" s="43">
        <f>'S3 Maquette'!C193</f>
        <v>0</v>
      </c>
      <c r="C193" s="41">
        <f>'S3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6" customHeight="1">
      <c r="A194" s="43">
        <f>'S3 Maquette'!B194</f>
        <v>0</v>
      </c>
      <c r="B194" s="43">
        <f>'S3 Maquette'!C194</f>
        <v>0</v>
      </c>
      <c r="C194" s="41">
        <f>'S3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6" customHeight="1">
      <c r="A195" s="43">
        <f>'S3 Maquette'!B195</f>
        <v>0</v>
      </c>
      <c r="B195" s="43">
        <f>'S3 Maquette'!C195</f>
        <v>0</v>
      </c>
      <c r="C195" s="41">
        <f>'S3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6" customHeight="1">
      <c r="A196" s="43">
        <f>'S3 Maquette'!B196</f>
        <v>0</v>
      </c>
      <c r="B196" s="43">
        <f>'S3 Maquette'!C196</f>
        <v>0</v>
      </c>
      <c r="C196" s="41">
        <f>'S3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6" customHeight="1">
      <c r="A197" s="43">
        <f>'S3 Maquette'!B197</f>
        <v>0</v>
      </c>
      <c r="B197" s="43">
        <f>'S3 Maquette'!C197</f>
        <v>0</v>
      </c>
      <c r="C197" s="41">
        <f>'S3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6" customHeight="1">
      <c r="A198" s="43">
        <f>'S3 Maquette'!B198</f>
        <v>0</v>
      </c>
      <c r="B198" s="43">
        <f>'S3 Maquette'!C198</f>
        <v>0</v>
      </c>
      <c r="C198" s="41">
        <f>'S3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6" customHeight="1">
      <c r="A199" s="43">
        <f>'S3 Maquette'!B199</f>
        <v>0</v>
      </c>
      <c r="B199" s="43">
        <f>'S3 Maquette'!C199</f>
        <v>0</v>
      </c>
      <c r="C199" s="41">
        <f>'S3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6" customHeight="1">
      <c r="A200" s="43">
        <f>'S3 Maquette'!B200</f>
        <v>0</v>
      </c>
      <c r="B200" s="43">
        <f>'S3 Maquette'!C200</f>
        <v>0</v>
      </c>
      <c r="C200" s="41">
        <f>'S3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6" customHeight="1">
      <c r="A201" s="43">
        <f>'S3 Maquette'!B201</f>
        <v>0</v>
      </c>
      <c r="B201" s="43">
        <f>'S3 Maquette'!C201</f>
        <v>0</v>
      </c>
      <c r="C201" s="41">
        <f>'S3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6" customHeight="1">
      <c r="A202" s="43">
        <f>'S3 Maquette'!B202</f>
        <v>0</v>
      </c>
      <c r="B202" s="43">
        <f>'S3 Maquette'!C202</f>
        <v>0</v>
      </c>
      <c r="C202" s="41">
        <f>'S3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6" customHeight="1">
      <c r="A203" s="43">
        <f>'S3 Maquette'!B203</f>
        <v>0</v>
      </c>
      <c r="B203" s="43">
        <f>'S3 Maquette'!C203</f>
        <v>0</v>
      </c>
      <c r="C203" s="41">
        <f>'S3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6" customHeight="1">
      <c r="A204" s="43">
        <f>'S3 Maquette'!B204</f>
        <v>0</v>
      </c>
      <c r="B204" s="43">
        <f>'S3 Maquette'!C204</f>
        <v>0</v>
      </c>
      <c r="C204" s="41">
        <f>'S3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6" customHeight="1">
      <c r="A205" s="43">
        <f>'S3 Maquette'!B205</f>
        <v>0</v>
      </c>
      <c r="B205" s="43">
        <f>'S3 Maquette'!C205</f>
        <v>0</v>
      </c>
      <c r="C205" s="41">
        <f>'S3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6" customHeight="1">
      <c r="A206" s="43">
        <f>'S3 Maquette'!B206</f>
        <v>0</v>
      </c>
      <c r="B206" s="43">
        <f>'S3 Maquette'!C206</f>
        <v>0</v>
      </c>
      <c r="C206" s="41">
        <f>'S3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6" customHeight="1">
      <c r="A207" s="43">
        <f>'S3 Maquette'!B207</f>
        <v>0</v>
      </c>
      <c r="B207" s="43">
        <f>'S3 Maquette'!C207</f>
        <v>0</v>
      </c>
      <c r="C207" s="41">
        <f>'S3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6" customHeight="1">
      <c r="A208" s="43">
        <f>'S3 Maquette'!B208</f>
        <v>0</v>
      </c>
      <c r="B208" s="43">
        <f>'S3 Maquette'!C208</f>
        <v>0</v>
      </c>
      <c r="C208" s="41">
        <f>'S3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6" customHeight="1">
      <c r="A209" s="43">
        <f>'S3 Maquette'!B209</f>
        <v>0</v>
      </c>
      <c r="B209" s="43">
        <f>'S3 Maquette'!C209</f>
        <v>0</v>
      </c>
      <c r="C209" s="41">
        <f>'S3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6" customHeight="1">
      <c r="A210" s="43">
        <f>'S3 Maquette'!B210</f>
        <v>0</v>
      </c>
      <c r="B210" s="43">
        <f>'S3 Maquette'!C210</f>
        <v>0</v>
      </c>
      <c r="C210" s="41">
        <f>'S3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6" customHeight="1">
      <c r="A211" s="43">
        <f>'S3 Maquette'!B211</f>
        <v>0</v>
      </c>
      <c r="B211" s="43">
        <f>'S3 Maquette'!C211</f>
        <v>0</v>
      </c>
      <c r="C211" s="41">
        <f>'S3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6" customHeight="1">
      <c r="A212" s="43">
        <f>'S3 Maquette'!B212</f>
        <v>0</v>
      </c>
      <c r="B212" s="43">
        <f>'S3 Maquette'!C212</f>
        <v>0</v>
      </c>
      <c r="C212" s="41">
        <f>'S3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6" customHeight="1">
      <c r="A213" s="43">
        <f>'S3 Maquette'!B213</f>
        <v>0</v>
      </c>
      <c r="B213" s="43">
        <f>'S3 Maquette'!C213</f>
        <v>0</v>
      </c>
      <c r="C213" s="41">
        <f>'S3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6" customHeight="1">
      <c r="A214" s="43">
        <f>'S3 Maquette'!B214</f>
        <v>0</v>
      </c>
      <c r="B214" s="43">
        <f>'S3 Maquette'!C214</f>
        <v>0</v>
      </c>
      <c r="C214" s="41">
        <f>'S3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6" customHeight="1">
      <c r="A215" s="43">
        <f>'S3 Maquette'!B215</f>
        <v>0</v>
      </c>
      <c r="B215" s="43">
        <f>'S3 Maquette'!C215</f>
        <v>0</v>
      </c>
      <c r="C215" s="41">
        <f>'S3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6" customHeight="1">
      <c r="A216" s="43">
        <f>'S3 Maquette'!B216</f>
        <v>0</v>
      </c>
      <c r="B216" s="43">
        <f>'S3 Maquette'!C216</f>
        <v>0</v>
      </c>
      <c r="C216" s="41">
        <f>'S3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6" customHeight="1">
      <c r="A217" s="43">
        <f>'S3 Maquette'!B217</f>
        <v>0</v>
      </c>
      <c r="B217" s="43">
        <f>'S3 Maquette'!C217</f>
        <v>0</v>
      </c>
      <c r="C217" s="41">
        <f>'S3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6" customHeight="1">
      <c r="A218" s="43">
        <f>'S3 Maquette'!B218</f>
        <v>0</v>
      </c>
      <c r="B218" s="43">
        <f>'S3 Maquette'!C218</f>
        <v>0</v>
      </c>
      <c r="C218" s="41">
        <f>'S3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6" customHeight="1">
      <c r="A219" s="43">
        <f>'S3 Maquette'!B219</f>
        <v>0</v>
      </c>
      <c r="B219" s="43">
        <f>'S3 Maquette'!C219</f>
        <v>0</v>
      </c>
      <c r="C219" s="41">
        <f>'S3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6" customHeight="1">
      <c r="A220" s="43">
        <f>'S3 Maquette'!B220</f>
        <v>0</v>
      </c>
      <c r="B220" s="43">
        <f>'S3 Maquette'!C220</f>
        <v>0</v>
      </c>
      <c r="C220" s="41">
        <f>'S3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6" customHeight="1">
      <c r="A221" s="43">
        <f>'S3 Maquette'!B221</f>
        <v>0</v>
      </c>
      <c r="B221" s="43">
        <f>'S3 Maquette'!C221</f>
        <v>0</v>
      </c>
      <c r="C221" s="41">
        <f>'S3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6" customHeight="1">
      <c r="A222" s="43">
        <f>'S3 Maquette'!B222</f>
        <v>0</v>
      </c>
      <c r="B222" s="43">
        <f>'S3 Maquette'!C222</f>
        <v>0</v>
      </c>
      <c r="C222" s="41">
        <f>'S3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6" customHeight="1">
      <c r="A223" s="43">
        <f>'S3 Maquette'!B223</f>
        <v>0</v>
      </c>
      <c r="B223" s="43">
        <f>'S3 Maquette'!C223</f>
        <v>0</v>
      </c>
      <c r="C223" s="41">
        <f>'S3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6" customHeight="1">
      <c r="A224" s="43">
        <f>'S3 Maquette'!B224</f>
        <v>0</v>
      </c>
      <c r="B224" s="43">
        <f>'S3 Maquette'!C224</f>
        <v>0</v>
      </c>
      <c r="C224" s="41">
        <f>'S3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6" customHeight="1">
      <c r="A225" s="43">
        <f>'S3 Maquette'!B225</f>
        <v>0</v>
      </c>
      <c r="B225" s="43">
        <f>'S3 Maquette'!C225</f>
        <v>0</v>
      </c>
      <c r="C225" s="41">
        <f>'S3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6" customHeight="1">
      <c r="A226" s="43">
        <f>'S3 Maquette'!B226</f>
        <v>0</v>
      </c>
      <c r="B226" s="43">
        <f>'S3 Maquette'!C226</f>
        <v>0</v>
      </c>
      <c r="C226" s="41">
        <f>'S3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6" customHeight="1">
      <c r="A227" s="43">
        <f>'S3 Maquette'!B227</f>
        <v>0</v>
      </c>
      <c r="B227" s="43">
        <f>'S3 Maquette'!C227</f>
        <v>0</v>
      </c>
      <c r="C227" s="41">
        <f>'S3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6" customHeight="1">
      <c r="A228" s="43">
        <f>'S3 Maquette'!B228</f>
        <v>0</v>
      </c>
      <c r="B228" s="43">
        <f>'S3 Maquette'!C228</f>
        <v>0</v>
      </c>
      <c r="C228" s="41">
        <f>'S3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6" customHeight="1">
      <c r="A229" s="43">
        <f>'S3 Maquette'!B229</f>
        <v>0</v>
      </c>
      <c r="B229" s="43">
        <f>'S3 Maquette'!C229</f>
        <v>0</v>
      </c>
      <c r="C229" s="41">
        <f>'S3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6" customHeight="1">
      <c r="A230" s="43">
        <f>'S3 Maquette'!B230</f>
        <v>0</v>
      </c>
      <c r="B230" s="43">
        <f>'S3 Maquette'!C230</f>
        <v>0</v>
      </c>
      <c r="C230" s="41">
        <f>'S3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6" customHeight="1">
      <c r="A231" s="43">
        <f>'S3 Maquette'!B231</f>
        <v>0</v>
      </c>
      <c r="B231" s="43">
        <f>'S3 Maquette'!C231</f>
        <v>0</v>
      </c>
      <c r="C231" s="41">
        <f>'S3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6" customHeight="1">
      <c r="A232" s="43">
        <f>'S3 Maquette'!B232</f>
        <v>0</v>
      </c>
      <c r="B232" s="43">
        <f>'S3 Maquette'!C232</f>
        <v>0</v>
      </c>
      <c r="C232" s="41">
        <f>'S3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6" customHeight="1">
      <c r="A233" s="43">
        <f>'S3 Maquette'!B233</f>
        <v>0</v>
      </c>
      <c r="B233" s="43">
        <f>'S3 Maquette'!C233</f>
        <v>0</v>
      </c>
      <c r="C233" s="41">
        <f>'S3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6" customHeight="1">
      <c r="A234" s="43">
        <f>'S3 Maquette'!B234</f>
        <v>0</v>
      </c>
      <c r="B234" s="43">
        <f>'S3 Maquette'!C234</f>
        <v>0</v>
      </c>
      <c r="C234" s="41">
        <f>'S3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6" customHeight="1">
      <c r="A235" s="43">
        <f>'S3 Maquette'!B235</f>
        <v>0</v>
      </c>
      <c r="B235" s="43">
        <f>'S3 Maquette'!C235</f>
        <v>0</v>
      </c>
      <c r="C235" s="41">
        <f>'S3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6" customHeight="1">
      <c r="A236" s="43">
        <f>'S3 Maquette'!B236</f>
        <v>0</v>
      </c>
      <c r="B236" s="43">
        <f>'S3 Maquette'!C236</f>
        <v>0</v>
      </c>
      <c r="C236" s="41">
        <f>'S3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6" customHeight="1">
      <c r="A237" s="43">
        <f>'S3 Maquette'!B237</f>
        <v>0</v>
      </c>
      <c r="B237" s="43">
        <f>'S3 Maquette'!C237</f>
        <v>0</v>
      </c>
      <c r="C237" s="41">
        <f>'S3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6" customHeight="1">
      <c r="A238" s="43">
        <f>'S3 Maquette'!B238</f>
        <v>0</v>
      </c>
      <c r="B238" s="43">
        <f>'S3 Maquette'!C238</f>
        <v>0</v>
      </c>
      <c r="C238" s="41">
        <f>'S3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6" customHeight="1">
      <c r="A239" s="43">
        <f>'S3 Maquette'!B239</f>
        <v>0</v>
      </c>
      <c r="B239" s="43">
        <f>'S3 Maquette'!C239</f>
        <v>0</v>
      </c>
      <c r="C239" s="41">
        <f>'S3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6" customHeight="1">
      <c r="A240" s="43">
        <f>'S3 Maquette'!B240</f>
        <v>0</v>
      </c>
      <c r="B240" s="43">
        <f>'S3 Maquette'!C240</f>
        <v>0</v>
      </c>
      <c r="C240" s="41">
        <f>'S3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6" customHeight="1">
      <c r="A241" s="43">
        <f>'S3 Maquette'!B241</f>
        <v>0</v>
      </c>
      <c r="B241" s="43">
        <f>'S3 Maquette'!C241</f>
        <v>0</v>
      </c>
      <c r="C241" s="41">
        <f>'S3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6" customHeight="1">
      <c r="A242" s="43">
        <f>'S3 Maquette'!B242</f>
        <v>0</v>
      </c>
      <c r="B242" s="43">
        <f>'S3 Maquette'!C242</f>
        <v>0</v>
      </c>
      <c r="C242" s="41">
        <f>'S3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6" customHeight="1">
      <c r="A243" s="43">
        <f>'S3 Maquette'!B243</f>
        <v>0</v>
      </c>
      <c r="B243" s="43">
        <f>'S3 Maquette'!C243</f>
        <v>0</v>
      </c>
      <c r="C243" s="41">
        <f>'S3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6" customHeight="1">
      <c r="A244" s="43">
        <f>'S3 Maquette'!B244</f>
        <v>0</v>
      </c>
      <c r="B244" s="43">
        <f>'S3 Maquette'!C244</f>
        <v>0</v>
      </c>
      <c r="C244" s="41">
        <f>'S3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6" customHeight="1">
      <c r="A245" s="43">
        <f>'S3 Maquette'!B245</f>
        <v>0</v>
      </c>
      <c r="B245" s="43">
        <f>'S3 Maquette'!C245</f>
        <v>0</v>
      </c>
      <c r="C245" s="41">
        <f>'S3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6" customHeight="1">
      <c r="A246" s="43">
        <f>'S3 Maquette'!B246</f>
        <v>0</v>
      </c>
      <c r="B246" s="43">
        <f>'S3 Maquette'!C246</f>
        <v>0</v>
      </c>
      <c r="C246" s="41">
        <f>'S3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6" customHeight="1">
      <c r="A247" s="43">
        <f>'S3 Maquette'!B247</f>
        <v>0</v>
      </c>
      <c r="B247" s="43">
        <f>'S3 Maquette'!C247</f>
        <v>0</v>
      </c>
      <c r="C247" s="41">
        <f>'S3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6" customHeight="1">
      <c r="A248" s="43">
        <f>'S3 Maquette'!B248</f>
        <v>0</v>
      </c>
      <c r="B248" s="43">
        <f>'S3 Maquette'!C248</f>
        <v>0</v>
      </c>
      <c r="C248" s="41">
        <f>'S3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6" customHeight="1">
      <c r="A249" s="43">
        <f>'S3 Maquette'!B249</f>
        <v>0</v>
      </c>
      <c r="B249" s="43">
        <f>'S3 Maquette'!C249</f>
        <v>0</v>
      </c>
      <c r="C249" s="41">
        <f>'S3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6" customHeight="1">
      <c r="A250" s="43">
        <f>'S3 Maquette'!B250</f>
        <v>0</v>
      </c>
      <c r="B250" s="43">
        <f>'S3 Maquette'!C250</f>
        <v>0</v>
      </c>
      <c r="C250" s="41">
        <f>'S3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6" customHeight="1">
      <c r="A251" s="43">
        <f>'S3 Maquette'!B251</f>
        <v>0</v>
      </c>
      <c r="B251" s="43">
        <f>'S3 Maquette'!C251</f>
        <v>0</v>
      </c>
      <c r="C251" s="41">
        <f>'S3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6" customHeight="1">
      <c r="A252" s="43">
        <f>'S3 Maquette'!B252</f>
        <v>0</v>
      </c>
      <c r="B252" s="43">
        <f>'S3 Maquette'!C252</f>
        <v>0</v>
      </c>
      <c r="C252" s="41">
        <f>'S3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6" customHeight="1">
      <c r="A253" s="43">
        <f>'S3 Maquette'!B253</f>
        <v>0</v>
      </c>
      <c r="B253" s="43">
        <f>'S3 Maquette'!C253</f>
        <v>0</v>
      </c>
      <c r="C253" s="41">
        <f>'S3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6" customHeight="1">
      <c r="A254" s="43">
        <f>'S3 Maquette'!B254</f>
        <v>0</v>
      </c>
      <c r="B254" s="43">
        <f>'S3 Maquette'!C254</f>
        <v>0</v>
      </c>
      <c r="C254" s="41">
        <f>'S3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6" customHeight="1">
      <c r="A255" s="43">
        <f>'S3 Maquette'!B255</f>
        <v>0</v>
      </c>
      <c r="B255" s="43">
        <f>'S3 Maquette'!C255</f>
        <v>0</v>
      </c>
      <c r="C255" s="41">
        <f>'S3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6" customHeight="1">
      <c r="A256" s="43">
        <f>'S3 Maquette'!B256</f>
        <v>0</v>
      </c>
      <c r="B256" s="43">
        <f>'S3 Maquette'!C256</f>
        <v>0</v>
      </c>
      <c r="C256" s="41">
        <f>'S3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6" customHeight="1">
      <c r="A257" s="43">
        <f>'S3 Maquette'!B257</f>
        <v>0</v>
      </c>
      <c r="B257" s="43">
        <f>'S3 Maquette'!C257</f>
        <v>0</v>
      </c>
      <c r="C257" s="41">
        <f>'S3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6" customHeight="1">
      <c r="A258" s="43">
        <f>'S3 Maquette'!B258</f>
        <v>0</v>
      </c>
      <c r="B258" s="43">
        <f>'S3 Maquette'!C258</f>
        <v>0</v>
      </c>
      <c r="C258" s="41">
        <f>'S3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6" customHeight="1">
      <c r="A259" s="43">
        <f>'S3 Maquette'!B259</f>
        <v>0</v>
      </c>
      <c r="B259" s="43">
        <f>'S3 Maquette'!C259</f>
        <v>0</v>
      </c>
      <c r="C259" s="41">
        <f>'S3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6" customHeight="1">
      <c r="A260" s="43">
        <f>'S3 Maquette'!B260</f>
        <v>0</v>
      </c>
      <c r="B260" s="43">
        <f>'S3 Maquette'!C260</f>
        <v>0</v>
      </c>
      <c r="C260" s="41">
        <f>'S3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6" customHeight="1">
      <c r="A261" s="43">
        <f>'S3 Maquette'!B261</f>
        <v>0</v>
      </c>
      <c r="B261" s="43">
        <f>'S3 Maquette'!C261</f>
        <v>0</v>
      </c>
      <c r="C261" s="41">
        <f>'S3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6" customHeight="1">
      <c r="A262" s="43">
        <f>'S3 Maquette'!B262</f>
        <v>0</v>
      </c>
      <c r="B262" s="43">
        <f>'S3 Maquette'!C262</f>
        <v>0</v>
      </c>
      <c r="C262" s="41">
        <f>'S3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6" customHeight="1">
      <c r="A263" s="43">
        <f>'S3 Maquette'!B263</f>
        <v>0</v>
      </c>
      <c r="B263" s="43">
        <f>'S3 Maquette'!C263</f>
        <v>0</v>
      </c>
      <c r="C263" s="41">
        <f>'S3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6" customHeight="1">
      <c r="A264" s="43">
        <f>'S3 Maquette'!B264</f>
        <v>0</v>
      </c>
      <c r="B264" s="43">
        <f>'S3 Maquette'!C264</f>
        <v>0</v>
      </c>
      <c r="C264" s="41">
        <f>'S3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6" customHeight="1">
      <c r="A265" s="43">
        <f>'S3 Maquette'!B265</f>
        <v>0</v>
      </c>
      <c r="B265" s="43">
        <f>'S3 Maquette'!C265</f>
        <v>0</v>
      </c>
      <c r="C265" s="41">
        <f>'S3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6" customHeight="1">
      <c r="A266" s="43">
        <f>'S3 Maquette'!B266</f>
        <v>0</v>
      </c>
      <c r="B266" s="43">
        <f>'S3 Maquette'!C266</f>
        <v>0</v>
      </c>
      <c r="C266" s="41">
        <f>'S3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6" customHeight="1">
      <c r="A267" s="43">
        <f>'S3 Maquette'!B267</f>
        <v>0</v>
      </c>
      <c r="B267" s="43">
        <f>'S3 Maquette'!C267</f>
        <v>0</v>
      </c>
      <c r="C267" s="41">
        <f>'S3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6" customHeight="1">
      <c r="A268" s="43">
        <f>'S3 Maquette'!B268</f>
        <v>0</v>
      </c>
      <c r="B268" s="43">
        <f>'S3 Maquette'!C268</f>
        <v>0</v>
      </c>
      <c r="C268" s="41">
        <f>'S3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6" customHeight="1">
      <c r="A269" s="43">
        <f>'S3 Maquette'!B269</f>
        <v>0</v>
      </c>
      <c r="B269" s="43">
        <f>'S3 Maquette'!C269</f>
        <v>0</v>
      </c>
      <c r="C269" s="41">
        <f>'S3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6" customHeight="1">
      <c r="A270" s="43">
        <f>'S3 Maquette'!B270</f>
        <v>0</v>
      </c>
      <c r="B270" s="43">
        <f>'S3 Maquette'!C270</f>
        <v>0</v>
      </c>
      <c r="C270" s="41">
        <f>'S3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6" customHeight="1">
      <c r="A271" s="43">
        <f>'S3 Maquette'!B271</f>
        <v>0</v>
      </c>
      <c r="B271" s="43">
        <f>'S3 Maquette'!C271</f>
        <v>0</v>
      </c>
      <c r="C271" s="41">
        <f>'S3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6" customHeight="1">
      <c r="A272" s="43">
        <f>'S3 Maquette'!B272</f>
        <v>0</v>
      </c>
      <c r="B272" s="43">
        <f>'S3 Maquette'!C272</f>
        <v>0</v>
      </c>
      <c r="C272" s="41">
        <f>'S3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6" customHeight="1">
      <c r="A273" s="43">
        <f>'S3 Maquette'!B273</f>
        <v>0</v>
      </c>
      <c r="B273" s="43">
        <f>'S3 Maquette'!C273</f>
        <v>0</v>
      </c>
      <c r="C273" s="41">
        <f>'S3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6" customHeight="1">
      <c r="A274" s="43">
        <f>'S3 Maquette'!B274</f>
        <v>0</v>
      </c>
      <c r="B274" s="43">
        <f>'S3 Maquette'!C274</f>
        <v>0</v>
      </c>
      <c r="C274" s="41">
        <f>'S3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6" customHeight="1">
      <c r="A275" s="43">
        <f>'S3 Maquette'!B275</f>
        <v>0</v>
      </c>
      <c r="B275" s="43">
        <f>'S3 Maquette'!C275</f>
        <v>0</v>
      </c>
      <c r="C275" s="41">
        <f>'S3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6" customHeight="1">
      <c r="A276" s="43">
        <f>'S3 Maquette'!B276</f>
        <v>0</v>
      </c>
      <c r="B276" s="43">
        <f>'S3 Maquette'!C276</f>
        <v>0</v>
      </c>
      <c r="C276" s="41">
        <f>'S3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6" customHeight="1">
      <c r="A277" s="43">
        <f>'S3 Maquette'!B277</f>
        <v>0</v>
      </c>
      <c r="B277" s="43">
        <f>'S3 Maquette'!C277</f>
        <v>0</v>
      </c>
      <c r="C277" s="41">
        <f>'S3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6" customHeight="1">
      <c r="A278" s="43">
        <f>'S3 Maquette'!B278</f>
        <v>0</v>
      </c>
      <c r="B278" s="43">
        <f>'S3 Maquette'!C278</f>
        <v>0</v>
      </c>
      <c r="C278" s="41">
        <f>'S3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6" customHeight="1">
      <c r="A279" s="43">
        <f>'S3 Maquette'!B279</f>
        <v>0</v>
      </c>
      <c r="B279" s="43">
        <f>'S3 Maquette'!C279</f>
        <v>0</v>
      </c>
      <c r="C279" s="41">
        <f>'S3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6" customHeight="1">
      <c r="A280" s="43">
        <f>'S3 Maquette'!B280</f>
        <v>0</v>
      </c>
      <c r="B280" s="43">
        <f>'S3 Maquette'!C280</f>
        <v>0</v>
      </c>
      <c r="C280" s="41">
        <f>'S3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6" customHeight="1">
      <c r="A281" s="43">
        <f>'S3 Maquette'!B281</f>
        <v>0</v>
      </c>
      <c r="B281" s="43">
        <f>'S3 Maquette'!C281</f>
        <v>0</v>
      </c>
      <c r="C281" s="41">
        <f>'S3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6" customHeight="1">
      <c r="A282" s="43">
        <f>'S3 Maquette'!B282</f>
        <v>0</v>
      </c>
      <c r="B282" s="43">
        <f>'S3 Maquette'!C282</f>
        <v>0</v>
      </c>
      <c r="C282" s="41">
        <f>'S3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6" customHeight="1">
      <c r="A283" s="43">
        <f>'S3 Maquette'!B283</f>
        <v>0</v>
      </c>
      <c r="B283" s="43">
        <f>'S3 Maquette'!C283</f>
        <v>0</v>
      </c>
      <c r="C283" s="41">
        <f>'S3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6" customHeight="1">
      <c r="A284" s="43">
        <f>'S3 Maquette'!B284</f>
        <v>0</v>
      </c>
      <c r="B284" s="43">
        <f>'S3 Maquette'!C284</f>
        <v>0</v>
      </c>
      <c r="C284" s="41">
        <f>'S3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6" customHeight="1">
      <c r="A285" s="43">
        <f>'S3 Maquette'!B285</f>
        <v>0</v>
      </c>
      <c r="B285" s="43">
        <f>'S3 Maquette'!C285</f>
        <v>0</v>
      </c>
      <c r="C285" s="41">
        <f>'S3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6" customHeight="1">
      <c r="A286" s="43">
        <f>'S3 Maquette'!B286</f>
        <v>0</v>
      </c>
      <c r="B286" s="43">
        <f>'S3 Maquette'!C286</f>
        <v>0</v>
      </c>
      <c r="C286" s="41">
        <f>'S3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6" customHeight="1">
      <c r="A287" s="43">
        <f>'S3 Maquette'!B287</f>
        <v>0</v>
      </c>
      <c r="B287" s="43">
        <f>'S3 Maquette'!C287</f>
        <v>0</v>
      </c>
      <c r="C287" s="41">
        <f>'S3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6" customHeight="1">
      <c r="A288" s="43">
        <f>'S3 Maquette'!B288</f>
        <v>0</v>
      </c>
      <c r="B288" s="43">
        <f>'S3 Maquette'!C288</f>
        <v>0</v>
      </c>
      <c r="C288" s="41">
        <f>'S3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6" customHeight="1">
      <c r="A289" s="43">
        <f>'S3 Maquette'!B289</f>
        <v>0</v>
      </c>
      <c r="B289" s="43">
        <f>'S3 Maquette'!C289</f>
        <v>0</v>
      </c>
      <c r="C289" s="41">
        <f>'S3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6" customHeight="1">
      <c r="A290" s="43">
        <f>'S3 Maquette'!B290</f>
        <v>0</v>
      </c>
      <c r="B290" s="43">
        <f>'S3 Maquette'!C290</f>
        <v>0</v>
      </c>
      <c r="C290" s="41">
        <f>'S3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6" customHeight="1">
      <c r="A291" s="43">
        <f>'S3 Maquette'!B291</f>
        <v>0</v>
      </c>
      <c r="B291" s="43">
        <f>'S3 Maquette'!C291</f>
        <v>0</v>
      </c>
      <c r="C291" s="41">
        <f>'S3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6" customHeight="1">
      <c r="A292" s="43">
        <f>'S3 Maquette'!B292</f>
        <v>0</v>
      </c>
      <c r="B292" s="43">
        <f>'S3 Maquette'!C292</f>
        <v>0</v>
      </c>
      <c r="C292" s="41">
        <f>'S3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6" customHeight="1">
      <c r="A293" s="43">
        <f>'S3 Maquette'!B293</f>
        <v>0</v>
      </c>
      <c r="B293" s="43">
        <f>'S3 Maquette'!C293</f>
        <v>0</v>
      </c>
      <c r="C293" s="41">
        <f>'S3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6" customHeight="1">
      <c r="A294" s="43">
        <f>'S3 Maquette'!B294</f>
        <v>0</v>
      </c>
      <c r="B294" s="43">
        <f>'S3 Maquette'!C294</f>
        <v>0</v>
      </c>
      <c r="C294" s="41">
        <f>'S3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6" customHeight="1">
      <c r="A295" s="43">
        <f>'S3 Maquette'!B295</f>
        <v>0</v>
      </c>
      <c r="B295" s="43">
        <f>'S3 Maquette'!C295</f>
        <v>0</v>
      </c>
      <c r="C295" s="41">
        <f>'S3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6" customHeight="1">
      <c r="A296" s="43">
        <f>'S3 Maquette'!B296</f>
        <v>0</v>
      </c>
      <c r="B296" s="43">
        <f>'S3 Maquette'!C296</f>
        <v>0</v>
      </c>
      <c r="C296" s="41">
        <f>'S3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6" customHeight="1">
      <c r="A297" s="43">
        <f>'S3 Maquette'!B297</f>
        <v>0</v>
      </c>
      <c r="B297" s="43">
        <f>'S3 Maquette'!C297</f>
        <v>0</v>
      </c>
      <c r="C297" s="41">
        <f>'S3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6" customHeight="1">
      <c r="A298" s="43">
        <f>'S3 Maquette'!B298</f>
        <v>0</v>
      </c>
      <c r="B298" s="43">
        <f>'S3 Maquette'!C298</f>
        <v>0</v>
      </c>
      <c r="C298" s="41">
        <f>'S3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6" customHeight="1">
      <c r="A299" s="43">
        <f>'S3 Maquette'!B299</f>
        <v>0</v>
      </c>
      <c r="B299" s="43">
        <f>'S3 Maquette'!C299</f>
        <v>0</v>
      </c>
      <c r="C299" s="41">
        <f>'S3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6" customHeight="1">
      <c r="A300" s="43">
        <f>'S3 Maquette'!B300</f>
        <v>0</v>
      </c>
      <c r="B300" s="43">
        <f>'S3 Maquette'!C300</f>
        <v>0</v>
      </c>
      <c r="C300" s="41">
        <f>'S3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lholWGwYk3yNIYL1hUm/3XIR2bZl8JM6/EmKbX8tBMrnrjcxcJlPJ4x7QBCRzMS0XjwHCCUtkQk3mOOBueBzIw==" saltValue="lJ83lo/+w07IXmZcOQrYNQ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153" priority="105">
      <formula>$C1="OPTION"</formula>
    </cfRule>
    <cfRule type="expression" dxfId="152" priority="104">
      <formula>$C1="BLOC"</formula>
    </cfRule>
    <cfRule type="expression" dxfId="151" priority="103">
      <formula>$C1="Parcours Pédagogique"</formula>
    </cfRule>
  </conditionalFormatting>
  <conditionalFormatting sqref="A63:Q65">
    <cfRule type="expression" dxfId="150" priority="51">
      <formula>$C63="Modification MCC"</formula>
    </cfRule>
    <cfRule type="expression" dxfId="149" priority="52">
      <formula>$C63="Modification"</formula>
    </cfRule>
    <cfRule type="expression" dxfId="148" priority="53">
      <formula>$C63="Création"</formula>
    </cfRule>
    <cfRule type="expression" dxfId="147" priority="54">
      <formula>$C63="Fermeture"</formula>
    </cfRule>
  </conditionalFormatting>
  <conditionalFormatting sqref="A27:R29">
    <cfRule type="expression" dxfId="146" priority="94">
      <formula>$C27="Fermeture"</formula>
    </cfRule>
    <cfRule type="expression" dxfId="145" priority="93">
      <formula>$C27="Création"</formula>
    </cfRule>
    <cfRule type="expression" dxfId="144" priority="92">
      <formula>$C27="Modification"</formula>
    </cfRule>
    <cfRule type="expression" dxfId="143" priority="91">
      <formula>$C27="Modification MCC"</formula>
    </cfRule>
  </conditionalFormatting>
  <conditionalFormatting sqref="A33:R37">
    <cfRule type="expression" dxfId="142" priority="83">
      <formula>$C33="Création"</formula>
    </cfRule>
    <cfRule type="expression" dxfId="141" priority="81">
      <formula>$C33="Modification MCC"</formula>
    </cfRule>
    <cfRule type="expression" dxfId="140" priority="82">
      <formula>$C33="Modification"</formula>
    </cfRule>
    <cfRule type="expression" dxfId="139" priority="84">
      <formula>$C33="Fermeture"</formula>
    </cfRule>
  </conditionalFormatting>
  <conditionalFormatting sqref="A39:R43">
    <cfRule type="expression" dxfId="138" priority="74">
      <formula>$C39="Fermeture"</formula>
    </cfRule>
    <cfRule type="expression" dxfId="137" priority="73">
      <formula>$C39="Création"</formula>
    </cfRule>
    <cfRule type="expression" dxfId="136" priority="72">
      <formula>$C39="Modification"</formula>
    </cfRule>
    <cfRule type="expression" dxfId="135" priority="71">
      <formula>$C39="Modification MCC"</formula>
    </cfRule>
  </conditionalFormatting>
  <conditionalFormatting sqref="A18:S26 T18 S27:S29 A30:S32 S33:S37 A38:S38 S39:S43 A44:S54 S55:S60 A61:S62 R63:S66 A67:S300 A55:J55 A66:J66 A56:D60">
    <cfRule type="expression" dxfId="134" priority="110">
      <formula>$C18="Modification MCC"</formula>
    </cfRule>
  </conditionalFormatting>
  <conditionalFormatting sqref="B1:S7 C8:S9 C10 E10 J10:S11 B12:M12 P12 B13:L13 B14:N14 P14:S17 B15:M17 B301:S999">
    <cfRule type="expression" dxfId="133" priority="108">
      <formula>$D1="Création"</formula>
    </cfRule>
    <cfRule type="expression" dxfId="132" priority="107">
      <formula>$D1="Modification"</formula>
    </cfRule>
    <cfRule type="expression" dxfId="131" priority="109">
      <formula>$D1="Fermeture"</formula>
    </cfRule>
  </conditionalFormatting>
  <conditionalFormatting sqref="B1:S7 C8:S9 J10:S11 B12:M12 B13:L13 B14:N14 B15:M17 P14:S17 B301:S999 C10 E10 P12">
    <cfRule type="expression" dxfId="130" priority="106">
      <formula>$D1="Modification MCC"</formula>
    </cfRule>
  </conditionalFormatting>
  <conditionalFormatting sqref="C1:S9 C10 E10 J10:S11">
    <cfRule type="expression" dxfId="129" priority="97">
      <formula>$B1="Option"</formula>
    </cfRule>
  </conditionalFormatting>
  <conditionalFormatting sqref="C12:S1001">
    <cfRule type="expression" dxfId="128" priority="1">
      <formula>$B12="Option"</formula>
    </cfRule>
  </conditionalFormatting>
  <conditionalFormatting sqref="E56:J56 E57:R60">
    <cfRule type="expression" dxfId="127" priority="62">
      <formula>$C56="Modification"</formula>
    </cfRule>
    <cfRule type="expression" dxfId="126" priority="63">
      <formula>$C56="Création"</formula>
    </cfRule>
    <cfRule type="expression" dxfId="125" priority="64">
      <formula>$C56="Fermeture"</formula>
    </cfRule>
    <cfRule type="expression" dxfId="124" priority="61">
      <formula>$C56="Modification MCC"</formula>
    </cfRule>
  </conditionalFormatting>
  <conditionalFormatting sqref="J1:J26">
    <cfRule type="expression" dxfId="123" priority="101">
      <formula>$I1="NON"</formula>
    </cfRule>
  </conditionalFormatting>
  <conditionalFormatting sqref="J27:J1001">
    <cfRule type="expression" dxfId="122" priority="50">
      <formula>$I27="NON"</formula>
    </cfRule>
  </conditionalFormatting>
  <conditionalFormatting sqref="K66:Q66">
    <cfRule type="expression" dxfId="121" priority="24">
      <formula>$C66="Fermeture"</formula>
    </cfRule>
    <cfRule type="expression" dxfId="120" priority="23">
      <formula>$C66="Création"</formula>
    </cfRule>
    <cfRule type="expression" dxfId="119" priority="22">
      <formula>$C66="Modification"</formula>
    </cfRule>
    <cfRule type="expression" dxfId="118" priority="21">
      <formula>$C66="Modification MCC"</formula>
    </cfRule>
  </conditionalFormatting>
  <conditionalFormatting sqref="K55:R56">
    <cfRule type="expression" dxfId="117" priority="4">
      <formula>$C55="Modification MCC"</formula>
    </cfRule>
    <cfRule type="expression" dxfId="116" priority="7">
      <formula>$C55="Fermeture"</formula>
    </cfRule>
    <cfRule type="expression" dxfId="115" priority="6">
      <formula>$C55="Création"</formula>
    </cfRule>
    <cfRule type="expression" dxfId="114" priority="5">
      <formula>$C55="Modification"</formula>
    </cfRule>
  </conditionalFormatting>
  <conditionalFormatting sqref="L18:L26 L30:L32 L38 L44:L54 L61:L62 L66:L300">
    <cfRule type="expression" dxfId="113" priority="115">
      <formula>$K18="CCI (CC Intégral)"</formula>
    </cfRule>
  </conditionalFormatting>
  <conditionalFormatting sqref="L27:L29">
    <cfRule type="expression" dxfId="112" priority="96">
      <formula>$K27="CCI (CC Intégral)"</formula>
    </cfRule>
  </conditionalFormatting>
  <conditionalFormatting sqref="L33:L37">
    <cfRule type="expression" dxfId="111" priority="86">
      <formula>$K33="CCI (CC Intégral)"</formula>
    </cfRule>
  </conditionalFormatting>
  <conditionalFormatting sqref="L39:L43">
    <cfRule type="expression" dxfId="110" priority="76">
      <formula>$K39="CCI (CC Intégral)"</formula>
    </cfRule>
  </conditionalFormatting>
  <conditionalFormatting sqref="L55:L56">
    <cfRule type="expression" dxfId="109" priority="9">
      <formula>$K55="CCI (CC Intégral)"</formula>
    </cfRule>
  </conditionalFormatting>
  <conditionalFormatting sqref="L57:L60">
    <cfRule type="expression" dxfId="108" priority="66">
      <formula>$K57="CCI (CC Intégral)"</formula>
    </cfRule>
  </conditionalFormatting>
  <conditionalFormatting sqref="L63:L65">
    <cfRule type="expression" dxfId="107" priority="56">
      <formula>$K63="CCI (CC Intégral)"</formula>
    </cfRule>
  </conditionalFormatting>
  <conditionalFormatting sqref="L27:M29">
    <cfRule type="expression" dxfId="106" priority="95">
      <formula>$K27="CT (Contrôle terminal)"</formula>
    </cfRule>
  </conditionalFormatting>
  <conditionalFormatting sqref="L33:M37">
    <cfRule type="expression" dxfId="105" priority="85">
      <formula>$K33="CT (Contrôle terminal)"</formula>
    </cfRule>
  </conditionalFormatting>
  <conditionalFormatting sqref="L39:M43">
    <cfRule type="expression" dxfId="104" priority="75">
      <formula>$K39="CT (Contrôle terminal)"</formula>
    </cfRule>
  </conditionalFormatting>
  <conditionalFormatting sqref="L55:M56">
    <cfRule type="expression" dxfId="103" priority="8">
      <formula>$K55="CT (Contrôle terminal)"</formula>
    </cfRule>
  </conditionalFormatting>
  <conditionalFormatting sqref="L57:M60">
    <cfRule type="expression" dxfId="102" priority="65">
      <formula>$K57="CT (Contrôle terminal)"</formula>
    </cfRule>
  </conditionalFormatting>
  <conditionalFormatting sqref="L63:M65">
    <cfRule type="expression" dxfId="101" priority="55">
      <formula>$K63="CT (Contrôle terminal)"</formula>
    </cfRule>
  </conditionalFormatting>
  <conditionalFormatting sqref="M1:M26 L18:L26 L30:M32 L38:M38 L44:M54 L61:M62 L66:L300 M66:M1001">
    <cfRule type="expression" dxfId="100" priority="114">
      <formula>$K1="CT (Contrôle terminal)"</formula>
    </cfRule>
  </conditionalFormatting>
  <conditionalFormatting sqref="N1:O1001">
    <cfRule type="expression" dxfId="99" priority="3">
      <formula>$K1="CCI (CC Intégral)"</formula>
    </cfRule>
  </conditionalFormatting>
  <conditionalFormatting sqref="Q1:R1001">
    <cfRule type="expression" dxfId="98" priority="2">
      <formula>$P1="Autres"</formula>
    </cfRule>
  </conditionalFormatting>
  <conditionalFormatting sqref="S1:S1001 T18">
    <cfRule type="expression" dxfId="97" priority="98">
      <formula>$P1="CT (Contrôle terminal)"</formula>
    </cfRule>
  </conditionalFormatting>
  <conditionalFormatting sqref="T18 A18:S26 S27:S29 A30:S32 S33:S37 A38:S38 S39:S43 A44:S54 A55:J55 S55:S60 A56:D60 A61:S62 R63:S66 A66:J66 A67:S300">
    <cfRule type="expression" dxfId="96" priority="111">
      <formula>$C18="Modification"</formula>
    </cfRule>
    <cfRule type="expression" dxfId="95" priority="112">
      <formula>$C18="Création"</formula>
    </cfRule>
    <cfRule type="expression" dxfId="94" priority="113">
      <formula>$C18="Fermeture"</formula>
    </cfRule>
  </conditionalFormatting>
  <dataValidations count="6">
    <dataValidation type="list" allowBlank="1" showInputMessage="1" showErrorMessage="1" sqref="E19:F300 H19:I300 G19:G300" xr:uid="{00000000-0002-0000-0800-000000000000}">
      <formula1>"OUI, NON"</formula1>
    </dataValidation>
    <dataValidation type="list" allowBlank="1" showInputMessage="1" showErrorMessage="1" sqref="P19:P300" xr:uid="{00000000-0002-0000-0800-000001000000}">
      <formula1>"CT (Contrôle terminal), Autres"</formula1>
    </dataValidation>
    <dataValidation type="list" allowBlank="1" showInputMessage="1" showErrorMessage="1" sqref="D1:D6" xr:uid="{00000000-0002-0000-0800-000002000000}">
      <formula1>"Obligatoire, Facultatif, Complémentaire"</formula1>
    </dataValidation>
    <dataValidation type="list" allowBlank="1" showInputMessage="1" showErrorMessage="1" sqref="C19:C300" xr:uid="{00000000-0002-0000-0800-000003000000}">
      <formula1>"Modification MCC"</formula1>
    </dataValidation>
    <dataValidation type="list" allowBlank="1" showInputMessage="1" showErrorMessage="1" sqref="K19:K300" xr:uid="{00000000-0002-0000-0800-000004000000}">
      <formula1>List_Controle2</formula1>
    </dataValidation>
    <dataValidation type="list" allowBlank="1" showInputMessage="1" showErrorMessage="1" sqref="Q19:Q300 N19:N300" xr:uid="{00000000-0002-0000-08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C02D2-9483-40CE-9FC3-F6CE0C3785CF}">
  <dimension ref="A1:T300"/>
  <sheetViews>
    <sheetView topLeftCell="A11" workbookViewId="0">
      <selection activeCell="K33" sqref="K33"/>
    </sheetView>
  </sheetViews>
  <sheetFormatPr baseColWidth="10" defaultColWidth="11.42578125" defaultRowHeight="15"/>
  <cols>
    <col min="1" max="1" width="55.140625" customWidth="1"/>
    <col min="15" max="15" width="19.5703125" customWidth="1"/>
    <col min="20" max="20" width="34" customWidth="1"/>
  </cols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4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4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4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4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4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4"/>
    </row>
    <row r="7" spans="1:19" ht="18.75">
      <c r="A7" s="127" t="s">
        <v>317</v>
      </c>
      <c r="B7" s="123" t="s">
        <v>91</v>
      </c>
      <c r="C7" s="127" t="s">
        <v>318</v>
      </c>
      <c r="D7" s="127"/>
      <c r="E7" s="169" t="s">
        <v>80</v>
      </c>
      <c r="F7" s="123"/>
      <c r="G7" s="127" t="s">
        <v>319</v>
      </c>
      <c r="H7" s="170" t="s">
        <v>37</v>
      </c>
      <c r="I7" s="170"/>
      <c r="J7" s="35"/>
      <c r="K7" s="19"/>
    </row>
    <row r="8" spans="1:19" ht="18.75">
      <c r="A8" s="127"/>
      <c r="B8" s="123"/>
      <c r="C8" s="127"/>
      <c r="D8" s="127"/>
      <c r="E8" s="169"/>
      <c r="F8" s="123"/>
      <c r="G8" s="127"/>
      <c r="H8" s="170"/>
      <c r="I8" s="170"/>
      <c r="J8" s="35"/>
      <c r="K8" s="19"/>
    </row>
    <row r="9" spans="1:19" ht="18.75">
      <c r="A9" s="127"/>
      <c r="B9" s="123"/>
      <c r="C9" s="127"/>
      <c r="D9" s="127"/>
      <c r="E9" s="169"/>
      <c r="F9" s="123"/>
      <c r="G9" s="127"/>
      <c r="H9" s="170"/>
      <c r="I9" s="170"/>
      <c r="J9" s="35"/>
      <c r="K9" s="19"/>
    </row>
    <row r="10" spans="1:19" ht="18.75">
      <c r="A10" s="127"/>
      <c r="B10" s="123"/>
      <c r="C10" s="140" t="s">
        <v>203</v>
      </c>
      <c r="D10" s="140"/>
      <c r="E10" s="172">
        <v>0</v>
      </c>
      <c r="F10" s="172"/>
      <c r="G10" s="172"/>
      <c r="H10" s="172"/>
      <c r="I10" s="172"/>
      <c r="J10" s="35"/>
      <c r="K10" s="19"/>
    </row>
    <row r="11" spans="1:19" ht="18.75">
      <c r="A11" s="127"/>
      <c r="B11" s="123"/>
      <c r="C11" s="140"/>
      <c r="D11" s="140"/>
      <c r="E11" s="172"/>
      <c r="F11" s="172"/>
      <c r="G11" s="172"/>
      <c r="H11" s="172"/>
      <c r="I11" s="172"/>
      <c r="J11" s="35"/>
      <c r="K11" s="19"/>
    </row>
    <row r="12" spans="1:19">
      <c r="C12" s="14"/>
      <c r="I12" s="37"/>
      <c r="J12" s="37"/>
      <c r="M12" s="147" t="s">
        <v>320</v>
      </c>
      <c r="N12" s="148"/>
      <c r="O12" s="160"/>
      <c r="P12" s="147" t="s">
        <v>321</v>
      </c>
      <c r="Q12" s="148"/>
      <c r="R12" s="148"/>
      <c r="S12" s="160"/>
    </row>
    <row r="13" spans="1:19">
      <c r="A13" s="151" t="s">
        <v>204</v>
      </c>
      <c r="B13" s="91" t="s">
        <v>397</v>
      </c>
      <c r="C13" s="91"/>
      <c r="D13" s="151" t="s">
        <v>322</v>
      </c>
      <c r="E13" s="173">
        <v>0</v>
      </c>
      <c r="F13" s="173"/>
      <c r="G13" s="173"/>
      <c r="I13" s="37"/>
      <c r="J13" s="37"/>
      <c r="M13" s="149"/>
      <c r="N13" s="150"/>
      <c r="O13" s="161"/>
      <c r="P13" s="149"/>
      <c r="Q13" s="150"/>
      <c r="R13" s="150"/>
      <c r="S13" s="161"/>
    </row>
    <row r="14" spans="1:19">
      <c r="A14" s="152"/>
      <c r="B14" s="91"/>
      <c r="C14" s="91"/>
      <c r="D14" s="152"/>
      <c r="E14" s="173"/>
      <c r="F14" s="173"/>
      <c r="G14" s="173"/>
      <c r="I14" s="37"/>
      <c r="J14" s="37"/>
      <c r="M14" s="124" t="s">
        <v>323</v>
      </c>
      <c r="N14" s="147" t="s">
        <v>324</v>
      </c>
      <c r="O14" s="160"/>
      <c r="P14" s="125"/>
      <c r="Q14" s="164"/>
      <c r="R14" s="175"/>
      <c r="S14" s="151"/>
    </row>
    <row r="15" spans="1:19">
      <c r="A15" s="151" t="s">
        <v>325</v>
      </c>
      <c r="B15" s="95" t="s">
        <v>167</v>
      </c>
      <c r="C15" s="96"/>
      <c r="D15" s="151" t="s">
        <v>326</v>
      </c>
      <c r="E15" s="173">
        <v>0</v>
      </c>
      <c r="F15" s="173"/>
      <c r="G15" s="173"/>
      <c r="I15" s="37"/>
      <c r="J15" s="37"/>
      <c r="M15" s="124"/>
      <c r="N15" s="167"/>
      <c r="O15" s="168"/>
      <c r="P15" s="125"/>
      <c r="Q15" s="165"/>
      <c r="R15" s="175"/>
      <c r="S15" s="159"/>
    </row>
    <row r="16" spans="1:19">
      <c r="A16" s="152"/>
      <c r="B16" s="98"/>
      <c r="C16" s="99"/>
      <c r="D16" s="152"/>
      <c r="E16" s="173"/>
      <c r="F16" s="173"/>
      <c r="G16" s="173"/>
      <c r="I16" s="37"/>
      <c r="J16" s="37"/>
      <c r="M16" s="124"/>
      <c r="N16" s="167"/>
      <c r="O16" s="168"/>
      <c r="P16" s="125"/>
      <c r="Q16" s="165"/>
      <c r="R16" s="175"/>
      <c r="S16" s="159"/>
    </row>
    <row r="17" spans="1:20">
      <c r="L17" s="15"/>
      <c r="M17" s="124"/>
      <c r="N17" s="149"/>
      <c r="O17" s="161"/>
      <c r="P17" s="125"/>
      <c r="Q17" s="166"/>
      <c r="R17" s="175"/>
      <c r="S17" s="152"/>
    </row>
    <row r="18" spans="1:20" ht="45">
      <c r="A18" s="3" t="s">
        <v>327</v>
      </c>
      <c r="B18" s="36" t="s">
        <v>328</v>
      </c>
      <c r="C18" s="3" t="s">
        <v>5</v>
      </c>
      <c r="D18" s="3" t="s">
        <v>329</v>
      </c>
      <c r="E18" s="3" t="s">
        <v>330</v>
      </c>
      <c r="F18" s="3" t="s">
        <v>331</v>
      </c>
      <c r="G18" s="3" t="s">
        <v>332</v>
      </c>
      <c r="H18" s="3" t="s">
        <v>333</v>
      </c>
      <c r="I18" s="3" t="s">
        <v>334</v>
      </c>
      <c r="J18" s="3" t="s">
        <v>335</v>
      </c>
      <c r="K18" s="3" t="s">
        <v>336</v>
      </c>
      <c r="L18" s="3" t="s">
        <v>337</v>
      </c>
      <c r="M18" s="3" t="s">
        <v>338</v>
      </c>
      <c r="N18" s="3" t="s">
        <v>328</v>
      </c>
      <c r="O18" s="3" t="s">
        <v>339</v>
      </c>
      <c r="P18" s="3" t="s">
        <v>340</v>
      </c>
      <c r="Q18" s="3" t="s">
        <v>328</v>
      </c>
      <c r="R18" s="3" t="s">
        <v>339</v>
      </c>
      <c r="S18" s="4" t="s">
        <v>341</v>
      </c>
      <c r="T18" s="4" t="s">
        <v>342</v>
      </c>
    </row>
    <row r="19" spans="1:20">
      <c r="A19" s="8" t="s">
        <v>400</v>
      </c>
      <c r="B19" s="40" t="s">
        <v>11</v>
      </c>
      <c r="C19" s="57"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</row>
    <row r="20" spans="1:20">
      <c r="A20" s="8" t="s">
        <v>401</v>
      </c>
      <c r="B20" s="40" t="s">
        <v>19</v>
      </c>
      <c r="C20" s="63"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</row>
    <row r="21" spans="1:20">
      <c r="A21" s="8" t="s">
        <v>402</v>
      </c>
      <c r="B21" s="40" t="s">
        <v>19</v>
      </c>
      <c r="C21" s="63"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</row>
    <row r="22" spans="1:20">
      <c r="A22" s="8" t="s">
        <v>403</v>
      </c>
      <c r="B22" s="40" t="s">
        <v>19</v>
      </c>
      <c r="C22" s="63"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</row>
    <row r="23" spans="1:20">
      <c r="A23" s="8" t="s">
        <v>225</v>
      </c>
      <c r="B23" s="40" t="s">
        <v>29</v>
      </c>
      <c r="C23" s="64">
        <v>0</v>
      </c>
      <c r="D23" s="65"/>
      <c r="E23" s="65"/>
      <c r="F23" s="65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8"/>
    </row>
    <row r="24" spans="1:20">
      <c r="A24" s="8" t="s">
        <v>404</v>
      </c>
      <c r="B24" s="40" t="s">
        <v>19</v>
      </c>
      <c r="C24" s="64">
        <v>0</v>
      </c>
      <c r="D24" s="65"/>
      <c r="E24" s="65"/>
      <c r="F24" s="65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8"/>
    </row>
    <row r="25" spans="1:20">
      <c r="A25" s="8" t="s">
        <v>229</v>
      </c>
      <c r="B25" s="40" t="s">
        <v>19</v>
      </c>
      <c r="C25" s="64">
        <v>0</v>
      </c>
      <c r="D25" s="65"/>
      <c r="E25" s="65"/>
      <c r="F25" s="65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8"/>
    </row>
    <row r="26" spans="1:20">
      <c r="A26" s="8" t="s">
        <v>231</v>
      </c>
      <c r="B26" s="40" t="s">
        <v>19</v>
      </c>
      <c r="C26" s="64">
        <v>0</v>
      </c>
      <c r="D26" s="65"/>
      <c r="E26" s="65"/>
      <c r="F26" s="65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8"/>
    </row>
    <row r="27" spans="1:20">
      <c r="A27" s="43" t="s">
        <v>405</v>
      </c>
      <c r="B27" s="43" t="s">
        <v>11</v>
      </c>
      <c r="C27" s="41"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</row>
    <row r="28" spans="1:20">
      <c r="A28" s="43" t="s">
        <v>407</v>
      </c>
      <c r="B28" s="43" t="s">
        <v>19</v>
      </c>
      <c r="C28" s="41"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85" t="s">
        <v>16</v>
      </c>
      <c r="L28" s="85"/>
      <c r="M28" s="85"/>
      <c r="N28" s="85" t="s">
        <v>17</v>
      </c>
      <c r="O28" s="39"/>
      <c r="P28" s="39" t="s">
        <v>16</v>
      </c>
      <c r="Q28" s="39" t="s">
        <v>17</v>
      </c>
      <c r="R28" s="39"/>
      <c r="S28" s="39"/>
      <c r="T28" s="86" t="s">
        <v>486</v>
      </c>
    </row>
    <row r="29" spans="1:20" ht="30">
      <c r="A29" s="43" t="s">
        <v>409</v>
      </c>
      <c r="B29" s="43" t="s">
        <v>19</v>
      </c>
      <c r="C29" s="41" t="s">
        <v>21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85" t="s">
        <v>16</v>
      </c>
      <c r="L29" s="85"/>
      <c r="M29" s="85"/>
      <c r="N29" s="85" t="s">
        <v>17</v>
      </c>
      <c r="O29" s="39"/>
      <c r="P29" s="39" t="s">
        <v>16</v>
      </c>
      <c r="Q29" s="39" t="s">
        <v>17</v>
      </c>
      <c r="R29" s="39"/>
      <c r="S29" s="39"/>
      <c r="T29" s="86" t="s">
        <v>486</v>
      </c>
    </row>
    <row r="30" spans="1:20">
      <c r="A30" s="43" t="s">
        <v>411</v>
      </c>
      <c r="B30" s="43" t="s">
        <v>11</v>
      </c>
      <c r="C30" s="41">
        <v>0</v>
      </c>
      <c r="D30" s="20"/>
      <c r="E30" s="20"/>
      <c r="F30" s="20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</row>
    <row r="31" spans="1:20">
      <c r="A31" s="43" t="s">
        <v>413</v>
      </c>
      <c r="B31" s="43" t="s">
        <v>19</v>
      </c>
      <c r="C31" s="41">
        <v>0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</row>
    <row r="32" spans="1:20">
      <c r="A32" s="43" t="s">
        <v>225</v>
      </c>
      <c r="B32" s="43" t="s">
        <v>29</v>
      </c>
      <c r="C32" s="41"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</row>
    <row r="33" spans="1:20">
      <c r="A33" s="43" t="s">
        <v>414</v>
      </c>
      <c r="B33" s="43" t="s">
        <v>19</v>
      </c>
      <c r="C33" s="41">
        <v>0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85" t="s">
        <v>16</v>
      </c>
      <c r="L33" s="39"/>
      <c r="M33" s="39"/>
      <c r="N33" s="85" t="s">
        <v>17</v>
      </c>
      <c r="O33" s="39"/>
      <c r="P33" s="39" t="s">
        <v>16</v>
      </c>
      <c r="Q33" s="39" t="s">
        <v>17</v>
      </c>
      <c r="R33" s="39"/>
      <c r="S33" s="39"/>
      <c r="T33" s="44"/>
    </row>
    <row r="34" spans="1:20">
      <c r="A34" s="43" t="s">
        <v>416</v>
      </c>
      <c r="B34" s="43" t="s">
        <v>19</v>
      </c>
      <c r="C34" s="41">
        <v>0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85" t="s">
        <v>16</v>
      </c>
      <c r="L34" s="39"/>
      <c r="M34" s="39"/>
      <c r="N34" s="85" t="s">
        <v>17</v>
      </c>
      <c r="O34" s="39"/>
      <c r="P34" s="39" t="s">
        <v>16</v>
      </c>
      <c r="Q34" s="39" t="s">
        <v>17</v>
      </c>
      <c r="R34" s="39"/>
      <c r="S34" s="39"/>
      <c r="T34" s="44"/>
    </row>
    <row r="35" spans="1:20">
      <c r="A35" s="43" t="s">
        <v>419</v>
      </c>
      <c r="B35" s="43" t="s">
        <v>19</v>
      </c>
      <c r="C35" s="41">
        <v>0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85" t="s">
        <v>16</v>
      </c>
      <c r="L35" s="39"/>
      <c r="M35" s="39"/>
      <c r="N35" s="85" t="s">
        <v>17</v>
      </c>
      <c r="O35" s="39"/>
      <c r="P35" s="39" t="s">
        <v>16</v>
      </c>
      <c r="Q35" s="39" t="s">
        <v>17</v>
      </c>
      <c r="R35" s="39"/>
      <c r="S35" s="39"/>
      <c r="T35" s="44"/>
    </row>
    <row r="36" spans="1:20">
      <c r="A36" s="43" t="s">
        <v>422</v>
      </c>
      <c r="B36" s="43" t="s">
        <v>19</v>
      </c>
      <c r="C36" s="41">
        <v>0</v>
      </c>
      <c r="D36" s="20"/>
      <c r="E36" s="20" t="s">
        <v>343</v>
      </c>
      <c r="F36" s="20" t="s">
        <v>343</v>
      </c>
      <c r="G36" s="39" t="s">
        <v>343</v>
      </c>
      <c r="H36" s="39" t="s">
        <v>343</v>
      </c>
      <c r="I36" s="39" t="s">
        <v>343</v>
      </c>
      <c r="J36" s="39"/>
      <c r="K36" s="85" t="s">
        <v>16</v>
      </c>
      <c r="L36" s="39"/>
      <c r="M36" s="39"/>
      <c r="N36" s="85" t="s">
        <v>17</v>
      </c>
      <c r="O36" s="39"/>
      <c r="P36" s="39" t="s">
        <v>16</v>
      </c>
      <c r="Q36" s="39" t="s">
        <v>17</v>
      </c>
      <c r="R36" s="39"/>
      <c r="S36" s="39"/>
      <c r="T36" s="44"/>
    </row>
    <row r="37" spans="1:20">
      <c r="A37" s="43" t="s">
        <v>424</v>
      </c>
      <c r="B37" s="43" t="s">
        <v>19</v>
      </c>
      <c r="C37" s="41">
        <v>0</v>
      </c>
      <c r="D37" s="20"/>
      <c r="E37" s="20" t="s">
        <v>343</v>
      </c>
      <c r="F37" s="20" t="s">
        <v>343</v>
      </c>
      <c r="G37" s="39" t="s">
        <v>343</v>
      </c>
      <c r="H37" s="39" t="s">
        <v>343</v>
      </c>
      <c r="I37" s="39" t="s">
        <v>343</v>
      </c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44"/>
    </row>
    <row r="38" spans="1:20">
      <c r="A38" s="43">
        <v>0</v>
      </c>
      <c r="B38" s="43" t="s">
        <v>29</v>
      </c>
      <c r="C38" s="41">
        <v>0</v>
      </c>
      <c r="D38" s="20"/>
      <c r="E38" s="20"/>
      <c r="F38" s="20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</row>
    <row r="39" spans="1:20">
      <c r="A39" s="43" t="s">
        <v>425</v>
      </c>
      <c r="B39" s="43" t="s">
        <v>19</v>
      </c>
      <c r="C39" s="41"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85" t="s">
        <v>16</v>
      </c>
      <c r="L39" s="39"/>
      <c r="M39" s="39"/>
      <c r="N39" s="85" t="s">
        <v>17</v>
      </c>
      <c r="O39" s="39"/>
      <c r="P39" s="39" t="s">
        <v>16</v>
      </c>
      <c r="Q39" s="39" t="s">
        <v>17</v>
      </c>
      <c r="R39" s="39"/>
      <c r="S39" s="39"/>
      <c r="T39" s="44"/>
    </row>
    <row r="40" spans="1:20">
      <c r="A40" s="43" t="s">
        <v>427</v>
      </c>
      <c r="B40" s="43" t="s">
        <v>19</v>
      </c>
      <c r="C40" s="41"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85" t="s">
        <v>16</v>
      </c>
      <c r="L40" s="39"/>
      <c r="M40" s="39"/>
      <c r="N40" s="85" t="s">
        <v>17</v>
      </c>
      <c r="O40" s="39"/>
      <c r="P40" s="39" t="s">
        <v>16</v>
      </c>
      <c r="Q40" s="39" t="s">
        <v>17</v>
      </c>
      <c r="R40" s="39"/>
      <c r="S40" s="39"/>
      <c r="T40" s="44"/>
    </row>
    <row r="41" spans="1:20">
      <c r="A41" s="43" t="s">
        <v>429</v>
      </c>
      <c r="B41" s="43" t="s">
        <v>19</v>
      </c>
      <c r="C41" s="41"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85" t="s">
        <v>16</v>
      </c>
      <c r="L41" s="39"/>
      <c r="M41" s="39"/>
      <c r="N41" s="85" t="s">
        <v>17</v>
      </c>
      <c r="O41" s="39"/>
      <c r="P41" s="39" t="s">
        <v>16</v>
      </c>
      <c r="Q41" s="39" t="s">
        <v>17</v>
      </c>
      <c r="R41" s="39"/>
      <c r="S41" s="39"/>
      <c r="T41" s="44"/>
    </row>
    <row r="42" spans="1:20">
      <c r="A42" s="43" t="s">
        <v>431</v>
      </c>
      <c r="B42" s="43" t="s">
        <v>19</v>
      </c>
      <c r="C42" s="41" t="s">
        <v>13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85" t="s">
        <v>16</v>
      </c>
      <c r="L42" s="39"/>
      <c r="M42" s="39"/>
      <c r="N42" s="85" t="s">
        <v>17</v>
      </c>
      <c r="O42" s="39"/>
      <c r="P42" s="39" t="s">
        <v>16</v>
      </c>
      <c r="Q42" s="39" t="s">
        <v>17</v>
      </c>
      <c r="R42" s="39"/>
      <c r="S42" s="39"/>
      <c r="T42" s="44"/>
    </row>
    <row r="43" spans="1:20">
      <c r="A43" s="43" t="s">
        <v>432</v>
      </c>
      <c r="B43" s="43" t="s">
        <v>11</v>
      </c>
      <c r="C43" s="41">
        <v>0</v>
      </c>
      <c r="D43" s="20"/>
      <c r="E43" s="20" t="s">
        <v>343</v>
      </c>
      <c r="F43" s="20" t="s">
        <v>343</v>
      </c>
      <c r="G43" s="39" t="s">
        <v>343</v>
      </c>
      <c r="H43" s="39" t="s">
        <v>343</v>
      </c>
      <c r="I43" s="39" t="s">
        <v>343</v>
      </c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</row>
    <row r="44" spans="1:20">
      <c r="A44" s="43" t="s">
        <v>225</v>
      </c>
      <c r="B44" s="43" t="s">
        <v>29</v>
      </c>
      <c r="C44" s="41">
        <v>0</v>
      </c>
      <c r="D44" s="20"/>
      <c r="E44" s="20"/>
      <c r="F44" s="20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</row>
    <row r="45" spans="1:20">
      <c r="A45" s="43" t="s">
        <v>434</v>
      </c>
      <c r="B45" s="43">
        <v>0</v>
      </c>
      <c r="C45" s="41">
        <v>0</v>
      </c>
      <c r="D45" s="20"/>
      <c r="E45" s="20"/>
      <c r="F45" s="20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</row>
    <row r="46" spans="1:20">
      <c r="A46" s="43" t="s">
        <v>435</v>
      </c>
      <c r="B46" s="43">
        <v>0</v>
      </c>
      <c r="C46" s="41">
        <v>0</v>
      </c>
      <c r="D46" s="20"/>
      <c r="E46" s="20"/>
      <c r="F46" s="20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</row>
    <row r="47" spans="1:20">
      <c r="A47" s="43" t="s">
        <v>436</v>
      </c>
      <c r="B47" s="43">
        <v>0</v>
      </c>
      <c r="C47" s="41">
        <v>0</v>
      </c>
      <c r="D47" s="20"/>
      <c r="E47" s="20"/>
      <c r="F47" s="20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</row>
    <row r="48" spans="1:20">
      <c r="A48" s="43" t="s">
        <v>437</v>
      </c>
      <c r="B48" s="43">
        <v>0</v>
      </c>
      <c r="C48" s="41">
        <v>0</v>
      </c>
      <c r="D48" s="20"/>
      <c r="E48" s="20"/>
      <c r="F48" s="20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 ht="30">
      <c r="A49" s="43" t="s">
        <v>438</v>
      </c>
      <c r="B49" s="43">
        <v>0</v>
      </c>
      <c r="C49" s="41" t="s">
        <v>21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>
      <c r="A50" s="43" t="s">
        <v>225</v>
      </c>
      <c r="B50" s="43" t="s">
        <v>29</v>
      </c>
      <c r="C50" s="41"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>
      <c r="A51" s="43" t="s">
        <v>442</v>
      </c>
      <c r="B51" s="43" t="s">
        <v>31</v>
      </c>
      <c r="C51" s="41"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>
      <c r="A52" s="43" t="s">
        <v>444</v>
      </c>
      <c r="B52" s="43" t="s">
        <v>11</v>
      </c>
      <c r="C52" s="41"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>
      <c r="A53" s="43" t="s">
        <v>225</v>
      </c>
      <c r="B53" s="43" t="s">
        <v>29</v>
      </c>
      <c r="C53" s="41"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30">
      <c r="A54" s="43" t="s">
        <v>446</v>
      </c>
      <c r="B54" s="43" t="s">
        <v>11</v>
      </c>
      <c r="C54" s="41" t="s">
        <v>21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>
      <c r="A55" s="43" t="s">
        <v>448</v>
      </c>
      <c r="B55" s="43" t="s">
        <v>19</v>
      </c>
      <c r="C55" s="41" t="s">
        <v>13</v>
      </c>
      <c r="D55" s="39"/>
      <c r="E55" s="39" t="s">
        <v>343</v>
      </c>
      <c r="F55" s="39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16</v>
      </c>
      <c r="L55" s="39"/>
      <c r="M55" s="39"/>
      <c r="N55" s="39" t="s">
        <v>9</v>
      </c>
      <c r="O55" s="83" t="s">
        <v>484</v>
      </c>
      <c r="P55" s="39" t="s">
        <v>16</v>
      </c>
      <c r="Q55" s="39" t="s">
        <v>9</v>
      </c>
      <c r="R55" s="83" t="s">
        <v>484</v>
      </c>
      <c r="S55" s="39"/>
      <c r="T55" s="44"/>
    </row>
    <row r="56" spans="1:20">
      <c r="A56" s="43" t="s">
        <v>451</v>
      </c>
      <c r="B56" s="43" t="s">
        <v>19</v>
      </c>
      <c r="C56" s="41">
        <v>0</v>
      </c>
      <c r="D56" s="39"/>
      <c r="E56" s="39" t="s">
        <v>343</v>
      </c>
      <c r="F56" s="39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83" t="s">
        <v>485</v>
      </c>
      <c r="P56" s="39" t="s">
        <v>16</v>
      </c>
      <c r="Q56" s="39" t="s">
        <v>9</v>
      </c>
      <c r="R56" s="83" t="s">
        <v>485</v>
      </c>
      <c r="S56" s="39"/>
      <c r="T56" s="44"/>
    </row>
    <row r="57" spans="1:20" ht="30">
      <c r="A57" s="43" t="s">
        <v>454</v>
      </c>
      <c r="B57" s="43" t="s">
        <v>11</v>
      </c>
      <c r="C57" s="41" t="s">
        <v>21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>
      <c r="A58" s="43" t="s">
        <v>455</v>
      </c>
      <c r="B58" s="43" t="s">
        <v>29</v>
      </c>
      <c r="C58" s="41"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30">
      <c r="A59" s="43" t="s">
        <v>457</v>
      </c>
      <c r="B59" s="43" t="s">
        <v>19</v>
      </c>
      <c r="C59" s="41" t="s">
        <v>21</v>
      </c>
      <c r="D59" s="39"/>
      <c r="E59" s="39" t="s">
        <v>343</v>
      </c>
      <c r="F59" s="39" t="s">
        <v>343</v>
      </c>
      <c r="G59" s="39" t="s">
        <v>343</v>
      </c>
      <c r="H59" s="39" t="s">
        <v>343</v>
      </c>
      <c r="I59" s="39" t="s">
        <v>343</v>
      </c>
      <c r="J59" s="39"/>
      <c r="K59" s="39" t="s">
        <v>16</v>
      </c>
      <c r="L59" s="39"/>
      <c r="M59" s="39"/>
      <c r="N59" s="39" t="s">
        <v>9</v>
      </c>
      <c r="O59" s="39">
        <v>4</v>
      </c>
      <c r="P59" s="39" t="s">
        <v>16</v>
      </c>
      <c r="Q59" s="39" t="s">
        <v>17</v>
      </c>
      <c r="R59" s="39"/>
      <c r="S59" s="39"/>
      <c r="T59" s="44"/>
    </row>
    <row r="60" spans="1:20" ht="30">
      <c r="A60" s="43" t="s">
        <v>460</v>
      </c>
      <c r="B60" s="43" t="s">
        <v>19</v>
      </c>
      <c r="C60" s="41" t="s">
        <v>21</v>
      </c>
      <c r="D60" s="39"/>
      <c r="E60" s="39" t="s">
        <v>343</v>
      </c>
      <c r="F60" s="39" t="s">
        <v>343</v>
      </c>
      <c r="G60" s="39" t="s">
        <v>343</v>
      </c>
      <c r="H60" s="39" t="s">
        <v>343</v>
      </c>
      <c r="I60" s="39" t="s">
        <v>343</v>
      </c>
      <c r="J60" s="39"/>
      <c r="K60" s="39" t="s">
        <v>16</v>
      </c>
      <c r="L60" s="39"/>
      <c r="M60" s="39"/>
      <c r="N60" s="39" t="s">
        <v>9</v>
      </c>
      <c r="O60" s="39">
        <v>4</v>
      </c>
      <c r="P60" s="39" t="s">
        <v>16</v>
      </c>
      <c r="Q60" s="39" t="s">
        <v>17</v>
      </c>
      <c r="R60" s="39"/>
      <c r="S60" s="39"/>
      <c r="T60" s="44"/>
    </row>
    <row r="61" spans="1:20">
      <c r="A61" s="43" t="s">
        <v>463</v>
      </c>
      <c r="B61" s="43" t="s">
        <v>19</v>
      </c>
      <c r="C61" s="41">
        <v>0</v>
      </c>
      <c r="D61" s="39"/>
      <c r="E61" s="39" t="s">
        <v>343</v>
      </c>
      <c r="F61" s="39" t="s">
        <v>343</v>
      </c>
      <c r="G61" s="39" t="s">
        <v>343</v>
      </c>
      <c r="H61" s="39" t="s">
        <v>343</v>
      </c>
      <c r="I61" s="39" t="s">
        <v>343</v>
      </c>
      <c r="J61" s="39"/>
      <c r="K61" s="39" t="s">
        <v>16</v>
      </c>
      <c r="L61" s="39"/>
      <c r="M61" s="39"/>
      <c r="N61" s="39" t="s">
        <v>9</v>
      </c>
      <c r="O61" s="39">
        <v>4</v>
      </c>
      <c r="P61" s="39" t="s">
        <v>16</v>
      </c>
      <c r="Q61" s="39" t="s">
        <v>17</v>
      </c>
      <c r="R61" s="39"/>
      <c r="S61" s="39"/>
      <c r="T61" s="44"/>
    </row>
    <row r="62" spans="1:20">
      <c r="A62" s="43" t="s">
        <v>466</v>
      </c>
      <c r="B62" s="43" t="s">
        <v>11</v>
      </c>
      <c r="C62" s="41"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</row>
    <row r="63" spans="1:20">
      <c r="A63" s="43" t="s">
        <v>455</v>
      </c>
      <c r="B63" s="43" t="s">
        <v>29</v>
      </c>
      <c r="C63" s="41">
        <v>0</v>
      </c>
      <c r="D63" s="39"/>
      <c r="E63" s="39" t="s">
        <v>343</v>
      </c>
      <c r="F63" s="39" t="s">
        <v>343</v>
      </c>
      <c r="G63" s="39" t="s">
        <v>343</v>
      </c>
      <c r="H63" s="39" t="s">
        <v>343</v>
      </c>
      <c r="I63" s="39" t="s">
        <v>343</v>
      </c>
      <c r="J63" s="39"/>
      <c r="K63" s="39" t="s">
        <v>16</v>
      </c>
      <c r="L63" s="39"/>
      <c r="M63" s="39"/>
      <c r="N63" s="39" t="s">
        <v>28</v>
      </c>
      <c r="O63" s="39"/>
      <c r="P63" s="39" t="s">
        <v>16</v>
      </c>
      <c r="Q63" s="39" t="s">
        <v>17</v>
      </c>
      <c r="R63" s="39"/>
      <c r="S63" s="39"/>
      <c r="T63" s="44"/>
    </row>
    <row r="64" spans="1:20" ht="30">
      <c r="A64" s="43" t="s">
        <v>468</v>
      </c>
      <c r="B64" s="43" t="s">
        <v>19</v>
      </c>
      <c r="C64" s="41" t="s">
        <v>21</v>
      </c>
      <c r="D64" s="39"/>
      <c r="E64" s="39" t="s">
        <v>343</v>
      </c>
      <c r="F64" s="39" t="s">
        <v>343</v>
      </c>
      <c r="G64" s="39" t="s">
        <v>343</v>
      </c>
      <c r="H64" s="39" t="s">
        <v>343</v>
      </c>
      <c r="I64" s="39" t="s">
        <v>343</v>
      </c>
      <c r="J64" s="39"/>
      <c r="K64" s="39" t="s">
        <v>16</v>
      </c>
      <c r="L64" s="39"/>
      <c r="M64" s="39"/>
      <c r="N64" s="39" t="s">
        <v>28</v>
      </c>
      <c r="O64" s="39"/>
      <c r="P64" s="39" t="s">
        <v>16</v>
      </c>
      <c r="Q64" s="39" t="s">
        <v>17</v>
      </c>
      <c r="R64" s="39"/>
      <c r="S64" s="39"/>
      <c r="T64" s="44"/>
    </row>
    <row r="65" spans="1:20" ht="30">
      <c r="A65" s="43" t="s">
        <v>471</v>
      </c>
      <c r="B65" s="43" t="s">
        <v>19</v>
      </c>
      <c r="C65" s="41" t="s">
        <v>21</v>
      </c>
      <c r="D65" s="39"/>
      <c r="E65" s="39" t="s">
        <v>343</v>
      </c>
      <c r="F65" s="39" t="s">
        <v>343</v>
      </c>
      <c r="G65" s="39" t="s">
        <v>343</v>
      </c>
      <c r="H65" s="39" t="s">
        <v>343</v>
      </c>
      <c r="I65" s="39" t="s">
        <v>343</v>
      </c>
      <c r="J65" s="39"/>
      <c r="K65" s="39" t="s">
        <v>16</v>
      </c>
      <c r="L65" s="39"/>
      <c r="M65" s="39"/>
      <c r="N65" s="39" t="s">
        <v>9</v>
      </c>
      <c r="O65" s="39">
        <v>4</v>
      </c>
      <c r="P65" s="39" t="s">
        <v>16</v>
      </c>
      <c r="Q65" s="39" t="s">
        <v>17</v>
      </c>
      <c r="R65" s="39"/>
      <c r="S65" s="39"/>
      <c r="T65" s="44"/>
    </row>
    <row r="66" spans="1:20">
      <c r="A66" s="43" t="s">
        <v>474</v>
      </c>
      <c r="B66" s="43" t="s">
        <v>19</v>
      </c>
      <c r="C66" s="41">
        <v>0</v>
      </c>
      <c r="D66" s="39"/>
      <c r="E66" s="39" t="s">
        <v>343</v>
      </c>
      <c r="F66" s="39" t="s">
        <v>343</v>
      </c>
      <c r="G66" s="39" t="s">
        <v>343</v>
      </c>
      <c r="H66" s="39" t="s">
        <v>343</v>
      </c>
      <c r="I66" s="39" t="s">
        <v>343</v>
      </c>
      <c r="J66" s="39"/>
      <c r="K66" s="39" t="s">
        <v>16</v>
      </c>
      <c r="L66" s="39"/>
      <c r="M66" s="39"/>
      <c r="N66" s="39" t="s">
        <v>9</v>
      </c>
      <c r="O66" s="39">
        <v>4</v>
      </c>
      <c r="P66" s="39" t="s">
        <v>16</v>
      </c>
      <c r="Q66" s="39" t="s">
        <v>17</v>
      </c>
      <c r="R66" s="39"/>
      <c r="S66" s="39"/>
      <c r="T66" s="44"/>
    </row>
    <row r="67" spans="1:20" ht="30">
      <c r="A67" s="43" t="s">
        <v>477</v>
      </c>
      <c r="B67" s="43" t="s">
        <v>31</v>
      </c>
      <c r="C67" s="41" t="s">
        <v>21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</row>
    <row r="68" spans="1:20">
      <c r="A68" s="43" t="s">
        <v>479</v>
      </c>
      <c r="B68" s="43" t="s">
        <v>11</v>
      </c>
      <c r="C68" s="41" t="s">
        <v>13</v>
      </c>
      <c r="D68" s="39"/>
      <c r="E68" s="39" t="s">
        <v>343</v>
      </c>
      <c r="F68" s="39" t="s">
        <v>343</v>
      </c>
      <c r="G68" s="39" t="s">
        <v>343</v>
      </c>
      <c r="H68" s="39" t="s">
        <v>343</v>
      </c>
      <c r="I68" s="39" t="s">
        <v>343</v>
      </c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>
      <c r="A69" s="43" t="s">
        <v>481</v>
      </c>
      <c r="B69" s="43" t="s">
        <v>19</v>
      </c>
      <c r="C69" s="41" t="s">
        <v>13</v>
      </c>
      <c r="D69" s="39"/>
      <c r="E69" s="39" t="s">
        <v>343</v>
      </c>
      <c r="F69" s="39" t="s">
        <v>343</v>
      </c>
      <c r="G69" s="39" t="s">
        <v>343</v>
      </c>
      <c r="H69" s="39" t="s">
        <v>343</v>
      </c>
      <c r="I69" s="39" t="s">
        <v>343</v>
      </c>
      <c r="J69" s="39"/>
      <c r="K69" s="85" t="s">
        <v>16</v>
      </c>
      <c r="L69" s="39"/>
      <c r="M69" s="39"/>
      <c r="N69" s="85" t="s">
        <v>17</v>
      </c>
      <c r="O69" s="39"/>
      <c r="P69" s="39" t="s">
        <v>16</v>
      </c>
      <c r="Q69" s="39" t="s">
        <v>17</v>
      </c>
      <c r="R69" s="39"/>
      <c r="S69" s="39"/>
      <c r="T69" s="44"/>
    </row>
    <row r="70" spans="1:20">
      <c r="A70" s="43" t="s">
        <v>483</v>
      </c>
      <c r="B70" s="43" t="s">
        <v>19</v>
      </c>
      <c r="C70" s="41" t="s">
        <v>13</v>
      </c>
      <c r="D70" s="39"/>
      <c r="E70" s="39" t="s">
        <v>343</v>
      </c>
      <c r="F70" s="39" t="s">
        <v>343</v>
      </c>
      <c r="G70" s="39" t="s">
        <v>343</v>
      </c>
      <c r="H70" s="39" t="s">
        <v>343</v>
      </c>
      <c r="I70" s="39" t="s">
        <v>343</v>
      </c>
      <c r="J70" s="39"/>
      <c r="K70" s="85" t="s">
        <v>16</v>
      </c>
      <c r="L70" s="39"/>
      <c r="M70" s="39"/>
      <c r="N70" s="85" t="s">
        <v>17</v>
      </c>
      <c r="O70" s="39"/>
      <c r="P70" s="39" t="s">
        <v>16</v>
      </c>
      <c r="Q70" s="39" t="s">
        <v>17</v>
      </c>
      <c r="R70" s="39"/>
      <c r="S70" s="39"/>
      <c r="T70" s="44"/>
    </row>
    <row r="71" spans="1:20">
      <c r="A71" s="43">
        <v>0</v>
      </c>
      <c r="B71" s="43">
        <v>0</v>
      </c>
      <c r="C71" s="41"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>
      <c r="A72" s="43">
        <v>0</v>
      </c>
      <c r="B72" s="43">
        <v>0</v>
      </c>
      <c r="C72" s="41"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>
      <c r="A73" s="43">
        <v>0</v>
      </c>
      <c r="B73" s="43">
        <v>0</v>
      </c>
      <c r="C73" s="41"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>
      <c r="A74" s="43">
        <v>0</v>
      </c>
      <c r="B74" s="43">
        <v>0</v>
      </c>
      <c r="C74" s="41"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>
      <c r="A75" s="43">
        <v>0</v>
      </c>
      <c r="B75" s="43">
        <v>0</v>
      </c>
      <c r="C75" s="41"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>
      <c r="A76" s="43">
        <v>0</v>
      </c>
      <c r="B76" s="43">
        <v>0</v>
      </c>
      <c r="C76" s="41"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>
      <c r="A77" s="43">
        <v>0</v>
      </c>
      <c r="B77" s="43">
        <v>0</v>
      </c>
      <c r="C77" s="41"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>
      <c r="A78" s="43">
        <v>0</v>
      </c>
      <c r="B78" s="43">
        <v>0</v>
      </c>
      <c r="C78" s="41"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>
      <c r="A79" s="43">
        <v>0</v>
      </c>
      <c r="B79" s="43">
        <v>0</v>
      </c>
      <c r="C79" s="41"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>
      <c r="A80" s="43">
        <v>0</v>
      </c>
      <c r="B80" s="43">
        <v>0</v>
      </c>
      <c r="C80" s="41"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>
      <c r="A81" s="43">
        <v>0</v>
      </c>
      <c r="B81" s="43">
        <v>0</v>
      </c>
      <c r="C81" s="41"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>
      <c r="A82" s="43">
        <v>0</v>
      </c>
      <c r="B82" s="43">
        <v>0</v>
      </c>
      <c r="C82" s="41"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>
      <c r="A83" s="43">
        <v>0</v>
      </c>
      <c r="B83" s="43">
        <v>0</v>
      </c>
      <c r="C83" s="41"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>
      <c r="A84" s="43">
        <v>0</v>
      </c>
      <c r="B84" s="43">
        <v>0</v>
      </c>
      <c r="C84" s="41"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>
      <c r="A85" s="43">
        <v>0</v>
      </c>
      <c r="B85" s="43">
        <v>0</v>
      </c>
      <c r="C85" s="41"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>
      <c r="A86" s="43">
        <v>0</v>
      </c>
      <c r="B86" s="43">
        <v>0</v>
      </c>
      <c r="C86" s="41"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>
      <c r="A87" s="43">
        <v>0</v>
      </c>
      <c r="B87" s="43">
        <v>0</v>
      </c>
      <c r="C87" s="41"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>
      <c r="A88" s="43">
        <v>0</v>
      </c>
      <c r="B88" s="43">
        <v>0</v>
      </c>
      <c r="C88" s="41"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>
      <c r="A89" s="43">
        <v>0</v>
      </c>
      <c r="B89" s="43">
        <v>0</v>
      </c>
      <c r="C89" s="41"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>
      <c r="A90" s="43">
        <v>0</v>
      </c>
      <c r="B90" s="43">
        <v>0</v>
      </c>
      <c r="C90" s="41"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>
      <c r="A91" s="43">
        <v>0</v>
      </c>
      <c r="B91" s="43">
        <v>0</v>
      </c>
      <c r="C91" s="41"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>
      <c r="A92" s="43">
        <v>0</v>
      </c>
      <c r="B92" s="43">
        <v>0</v>
      </c>
      <c r="C92" s="41"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>
      <c r="A93" s="43">
        <v>0</v>
      </c>
      <c r="B93" s="43">
        <v>0</v>
      </c>
      <c r="C93" s="41"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>
      <c r="A94" s="43">
        <v>0</v>
      </c>
      <c r="B94" s="43">
        <v>0</v>
      </c>
      <c r="C94" s="41"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>
      <c r="A95" s="43">
        <v>0</v>
      </c>
      <c r="B95" s="43">
        <v>0</v>
      </c>
      <c r="C95" s="41"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>
      <c r="A96" s="43">
        <v>0</v>
      </c>
      <c r="B96" s="43">
        <v>0</v>
      </c>
      <c r="C96" s="41"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>
      <c r="A97" s="43">
        <v>0</v>
      </c>
      <c r="B97" s="43">
        <v>0</v>
      </c>
      <c r="C97" s="41"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>
      <c r="A98" s="43">
        <v>0</v>
      </c>
      <c r="B98" s="43">
        <v>0</v>
      </c>
      <c r="C98" s="41"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>
      <c r="A99" s="43">
        <v>0</v>
      </c>
      <c r="B99" s="43">
        <v>0</v>
      </c>
      <c r="C99" s="41"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>
      <c r="A100" s="43">
        <v>0</v>
      </c>
      <c r="B100" s="43">
        <v>0</v>
      </c>
      <c r="C100" s="41"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>
      <c r="A101" s="43">
        <v>0</v>
      </c>
      <c r="B101" s="43">
        <v>0</v>
      </c>
      <c r="C101" s="41"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>
      <c r="A102" s="43">
        <v>0</v>
      </c>
      <c r="B102" s="43">
        <v>0</v>
      </c>
      <c r="C102" s="41"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>
      <c r="A103" s="43">
        <v>0</v>
      </c>
      <c r="B103" s="43">
        <v>0</v>
      </c>
      <c r="C103" s="41"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>
      <c r="A104" s="43">
        <v>0</v>
      </c>
      <c r="B104" s="43">
        <v>0</v>
      </c>
      <c r="C104" s="41"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>
      <c r="A105" s="43">
        <v>0</v>
      </c>
      <c r="B105" s="43">
        <v>0</v>
      </c>
      <c r="C105" s="41"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>
      <c r="A106" s="43">
        <v>0</v>
      </c>
      <c r="B106" s="43">
        <v>0</v>
      </c>
      <c r="C106" s="41"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>
      <c r="A107" s="43">
        <v>0</v>
      </c>
      <c r="B107" s="43">
        <v>0</v>
      </c>
      <c r="C107" s="41"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>
      <c r="A108" s="43">
        <v>0</v>
      </c>
      <c r="B108" s="43">
        <v>0</v>
      </c>
      <c r="C108" s="41"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>
      <c r="A109" s="43">
        <v>0</v>
      </c>
      <c r="B109" s="43">
        <v>0</v>
      </c>
      <c r="C109" s="41"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>
      <c r="A110" s="43">
        <v>0</v>
      </c>
      <c r="B110" s="43">
        <v>0</v>
      </c>
      <c r="C110" s="41"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>
      <c r="A111" s="43">
        <v>0</v>
      </c>
      <c r="B111" s="43">
        <v>0</v>
      </c>
      <c r="C111" s="41"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>
      <c r="A112" s="43">
        <v>0</v>
      </c>
      <c r="B112" s="43">
        <v>0</v>
      </c>
      <c r="C112" s="41"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>
      <c r="A113" s="43">
        <v>0</v>
      </c>
      <c r="B113" s="43">
        <v>0</v>
      </c>
      <c r="C113" s="41"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>
      <c r="A114" s="43">
        <v>0</v>
      </c>
      <c r="B114" s="43">
        <v>0</v>
      </c>
      <c r="C114" s="41"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>
      <c r="A115" s="43">
        <v>0</v>
      </c>
      <c r="B115" s="43">
        <v>0</v>
      </c>
      <c r="C115" s="41"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>
      <c r="A116" s="43">
        <v>0</v>
      </c>
      <c r="B116" s="43">
        <v>0</v>
      </c>
      <c r="C116" s="41"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>
      <c r="A117" s="43">
        <v>0</v>
      </c>
      <c r="B117" s="43">
        <v>0</v>
      </c>
      <c r="C117" s="41"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>
      <c r="A118" s="43">
        <v>0</v>
      </c>
      <c r="B118" s="43">
        <v>0</v>
      </c>
      <c r="C118" s="41"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>
      <c r="A119" s="43">
        <v>0</v>
      </c>
      <c r="B119" s="43">
        <v>0</v>
      </c>
      <c r="C119" s="41"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>
      <c r="A120" s="43">
        <v>0</v>
      </c>
      <c r="B120" s="43">
        <v>0</v>
      </c>
      <c r="C120" s="41"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>
      <c r="A121" s="43">
        <v>0</v>
      </c>
      <c r="B121" s="43">
        <v>0</v>
      </c>
      <c r="C121" s="41"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>
      <c r="A122" s="43">
        <v>0</v>
      </c>
      <c r="B122" s="43">
        <v>0</v>
      </c>
      <c r="C122" s="41"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>
      <c r="A123" s="43">
        <v>0</v>
      </c>
      <c r="B123" s="43">
        <v>0</v>
      </c>
      <c r="C123" s="41"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>
      <c r="A124" s="43">
        <v>0</v>
      </c>
      <c r="B124" s="43">
        <v>0</v>
      </c>
      <c r="C124" s="41"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>
      <c r="A125" s="43">
        <v>0</v>
      </c>
      <c r="B125" s="43">
        <v>0</v>
      </c>
      <c r="C125" s="41"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>
      <c r="A126" s="43">
        <v>0</v>
      </c>
      <c r="B126" s="43">
        <v>0</v>
      </c>
      <c r="C126" s="41"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>
      <c r="A127" s="43">
        <v>0</v>
      </c>
      <c r="B127" s="43">
        <v>0</v>
      </c>
      <c r="C127" s="41"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>
      <c r="A128" s="43">
        <v>0</v>
      </c>
      <c r="B128" s="43">
        <v>0</v>
      </c>
      <c r="C128" s="41"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>
      <c r="A129" s="43">
        <v>0</v>
      </c>
      <c r="B129" s="43">
        <v>0</v>
      </c>
      <c r="C129" s="41"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>
      <c r="A130" s="43">
        <v>0</v>
      </c>
      <c r="B130" s="43">
        <v>0</v>
      </c>
      <c r="C130" s="41"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>
      <c r="A131" s="43">
        <v>0</v>
      </c>
      <c r="B131" s="43">
        <v>0</v>
      </c>
      <c r="C131" s="41"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>
      <c r="A132" s="43">
        <v>0</v>
      </c>
      <c r="B132" s="43">
        <v>0</v>
      </c>
      <c r="C132" s="41"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>
      <c r="A133" s="43">
        <v>0</v>
      </c>
      <c r="B133" s="43">
        <v>0</v>
      </c>
      <c r="C133" s="41"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>
      <c r="A134" s="43">
        <v>0</v>
      </c>
      <c r="B134" s="43">
        <v>0</v>
      </c>
      <c r="C134" s="41"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>
      <c r="A135" s="43">
        <v>0</v>
      </c>
      <c r="B135" s="43">
        <v>0</v>
      </c>
      <c r="C135" s="41"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>
      <c r="A136" s="43">
        <v>0</v>
      </c>
      <c r="B136" s="43">
        <v>0</v>
      </c>
      <c r="C136" s="41"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>
      <c r="A137" s="43">
        <v>0</v>
      </c>
      <c r="B137" s="43">
        <v>0</v>
      </c>
      <c r="C137" s="41"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>
      <c r="A138" s="43">
        <v>0</v>
      </c>
      <c r="B138" s="43">
        <v>0</v>
      </c>
      <c r="C138" s="41"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>
      <c r="A139" s="43">
        <v>0</v>
      </c>
      <c r="B139" s="43">
        <v>0</v>
      </c>
      <c r="C139" s="41"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>
      <c r="A140" s="43">
        <v>0</v>
      </c>
      <c r="B140" s="43">
        <v>0</v>
      </c>
      <c r="C140" s="41"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>
      <c r="A141" s="43">
        <v>0</v>
      </c>
      <c r="B141" s="43">
        <v>0</v>
      </c>
      <c r="C141" s="41"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>
      <c r="A142" s="43">
        <v>0</v>
      </c>
      <c r="B142" s="43">
        <v>0</v>
      </c>
      <c r="C142" s="41"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>
      <c r="A143" s="43">
        <v>0</v>
      </c>
      <c r="B143" s="43">
        <v>0</v>
      </c>
      <c r="C143" s="41"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>
      <c r="A144" s="43">
        <v>0</v>
      </c>
      <c r="B144" s="43">
        <v>0</v>
      </c>
      <c r="C144" s="41"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>
      <c r="A145" s="43">
        <v>0</v>
      </c>
      <c r="B145" s="43">
        <v>0</v>
      </c>
      <c r="C145" s="41"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>
      <c r="A146" s="43">
        <v>0</v>
      </c>
      <c r="B146" s="43">
        <v>0</v>
      </c>
      <c r="C146" s="41"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>
      <c r="A147" s="43">
        <v>0</v>
      </c>
      <c r="B147" s="43">
        <v>0</v>
      </c>
      <c r="C147" s="41"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>
      <c r="A148" s="43">
        <v>0</v>
      </c>
      <c r="B148" s="43">
        <v>0</v>
      </c>
      <c r="C148" s="41"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>
      <c r="A149" s="43">
        <v>0</v>
      </c>
      <c r="B149" s="43">
        <v>0</v>
      </c>
      <c r="C149" s="41"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>
      <c r="A150" s="43">
        <v>0</v>
      </c>
      <c r="B150" s="43">
        <v>0</v>
      </c>
      <c r="C150" s="41"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>
      <c r="A151" s="43">
        <v>0</v>
      </c>
      <c r="B151" s="43">
        <v>0</v>
      </c>
      <c r="C151" s="41"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>
      <c r="A152" s="43">
        <v>0</v>
      </c>
      <c r="B152" s="43">
        <v>0</v>
      </c>
      <c r="C152" s="41"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>
      <c r="A153" s="43">
        <v>0</v>
      </c>
      <c r="B153" s="43">
        <v>0</v>
      </c>
      <c r="C153" s="41"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>
      <c r="A154" s="43">
        <v>0</v>
      </c>
      <c r="B154" s="43">
        <v>0</v>
      </c>
      <c r="C154" s="41"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>
      <c r="A155" s="43">
        <v>0</v>
      </c>
      <c r="B155" s="43">
        <v>0</v>
      </c>
      <c r="C155" s="41"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>
      <c r="A156" s="43">
        <v>0</v>
      </c>
      <c r="B156" s="43">
        <v>0</v>
      </c>
      <c r="C156" s="41"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>
      <c r="A157" s="43">
        <v>0</v>
      </c>
      <c r="B157" s="43">
        <v>0</v>
      </c>
      <c r="C157" s="41"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>
      <c r="A158" s="43">
        <v>0</v>
      </c>
      <c r="B158" s="43">
        <v>0</v>
      </c>
      <c r="C158" s="41"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>
      <c r="A159" s="43">
        <v>0</v>
      </c>
      <c r="B159" s="43">
        <v>0</v>
      </c>
      <c r="C159" s="41"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>
      <c r="A160" s="43">
        <v>0</v>
      </c>
      <c r="B160" s="43">
        <v>0</v>
      </c>
      <c r="C160" s="41"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>
      <c r="A161" s="43">
        <v>0</v>
      </c>
      <c r="B161" s="43">
        <v>0</v>
      </c>
      <c r="C161" s="41"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>
      <c r="A162" s="43">
        <v>0</v>
      </c>
      <c r="B162" s="43">
        <v>0</v>
      </c>
      <c r="C162" s="41"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>
      <c r="A163" s="43">
        <v>0</v>
      </c>
      <c r="B163" s="43">
        <v>0</v>
      </c>
      <c r="C163" s="41"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>
      <c r="A164" s="43">
        <v>0</v>
      </c>
      <c r="B164" s="43">
        <v>0</v>
      </c>
      <c r="C164" s="41"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>
      <c r="A165" s="43">
        <v>0</v>
      </c>
      <c r="B165" s="43">
        <v>0</v>
      </c>
      <c r="C165" s="41"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>
      <c r="A166" s="43">
        <v>0</v>
      </c>
      <c r="B166" s="43">
        <v>0</v>
      </c>
      <c r="C166" s="41"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>
      <c r="A167" s="43">
        <v>0</v>
      </c>
      <c r="B167" s="43">
        <v>0</v>
      </c>
      <c r="C167" s="41"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>
      <c r="A168" s="43">
        <v>0</v>
      </c>
      <c r="B168" s="43">
        <v>0</v>
      </c>
      <c r="C168" s="41"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>
      <c r="A169" s="43">
        <v>0</v>
      </c>
      <c r="B169" s="43">
        <v>0</v>
      </c>
      <c r="C169" s="41"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>
      <c r="A170" s="43">
        <v>0</v>
      </c>
      <c r="B170" s="43">
        <v>0</v>
      </c>
      <c r="C170" s="41"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>
      <c r="A171" s="43">
        <v>0</v>
      </c>
      <c r="B171" s="43">
        <v>0</v>
      </c>
      <c r="C171" s="41"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>
      <c r="A172" s="43">
        <v>0</v>
      </c>
      <c r="B172" s="43">
        <v>0</v>
      </c>
      <c r="C172" s="41"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>
      <c r="A173" s="43">
        <v>0</v>
      </c>
      <c r="B173" s="43">
        <v>0</v>
      </c>
      <c r="C173" s="41"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>
      <c r="A174" s="43">
        <v>0</v>
      </c>
      <c r="B174" s="43">
        <v>0</v>
      </c>
      <c r="C174" s="41"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>
      <c r="A175" s="43">
        <v>0</v>
      </c>
      <c r="B175" s="43">
        <v>0</v>
      </c>
      <c r="C175" s="41"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>
      <c r="A176" s="43">
        <v>0</v>
      </c>
      <c r="B176" s="43">
        <v>0</v>
      </c>
      <c r="C176" s="41"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>
      <c r="A177" s="43">
        <v>0</v>
      </c>
      <c r="B177" s="43">
        <v>0</v>
      </c>
      <c r="C177" s="41"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>
      <c r="A178" s="43">
        <v>0</v>
      </c>
      <c r="B178" s="43">
        <v>0</v>
      </c>
      <c r="C178" s="41"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>
      <c r="A179" s="43">
        <v>0</v>
      </c>
      <c r="B179" s="43">
        <v>0</v>
      </c>
      <c r="C179" s="41"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>
      <c r="A180" s="43">
        <v>0</v>
      </c>
      <c r="B180" s="43">
        <v>0</v>
      </c>
      <c r="C180" s="41"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>
      <c r="A181" s="43">
        <v>0</v>
      </c>
      <c r="B181" s="43">
        <v>0</v>
      </c>
      <c r="C181" s="41"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>
      <c r="A182" s="43">
        <v>0</v>
      </c>
      <c r="B182" s="43">
        <v>0</v>
      </c>
      <c r="C182" s="41"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>
      <c r="A183" s="43">
        <v>0</v>
      </c>
      <c r="B183" s="43">
        <v>0</v>
      </c>
      <c r="C183" s="41"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>
      <c r="A184" s="43">
        <v>0</v>
      </c>
      <c r="B184" s="43">
        <v>0</v>
      </c>
      <c r="C184" s="41"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>
      <c r="A185" s="43">
        <v>0</v>
      </c>
      <c r="B185" s="43">
        <v>0</v>
      </c>
      <c r="C185" s="41"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>
      <c r="A186" s="43">
        <v>0</v>
      </c>
      <c r="B186" s="43">
        <v>0</v>
      </c>
      <c r="C186" s="41"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>
      <c r="A187" s="43">
        <v>0</v>
      </c>
      <c r="B187" s="43">
        <v>0</v>
      </c>
      <c r="C187" s="41"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>
      <c r="A188" s="43">
        <v>0</v>
      </c>
      <c r="B188" s="43">
        <v>0</v>
      </c>
      <c r="C188" s="41"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>
      <c r="A189" s="43">
        <v>0</v>
      </c>
      <c r="B189" s="43">
        <v>0</v>
      </c>
      <c r="C189" s="41"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>
      <c r="A190" s="43">
        <v>0</v>
      </c>
      <c r="B190" s="43">
        <v>0</v>
      </c>
      <c r="C190" s="41"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>
      <c r="A191" s="43">
        <v>0</v>
      </c>
      <c r="B191" s="43">
        <v>0</v>
      </c>
      <c r="C191" s="41"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>
      <c r="A192" s="43">
        <v>0</v>
      </c>
      <c r="B192" s="43">
        <v>0</v>
      </c>
      <c r="C192" s="41"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>
      <c r="A193" s="43">
        <v>0</v>
      </c>
      <c r="B193" s="43">
        <v>0</v>
      </c>
      <c r="C193" s="41"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>
      <c r="A194" s="43">
        <v>0</v>
      </c>
      <c r="B194" s="43">
        <v>0</v>
      </c>
      <c r="C194" s="41"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>
      <c r="A195" s="43">
        <v>0</v>
      </c>
      <c r="B195" s="43">
        <v>0</v>
      </c>
      <c r="C195" s="41"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>
      <c r="A196" s="43">
        <v>0</v>
      </c>
      <c r="B196" s="43">
        <v>0</v>
      </c>
      <c r="C196" s="41"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>
      <c r="A197" s="43">
        <v>0</v>
      </c>
      <c r="B197" s="43">
        <v>0</v>
      </c>
      <c r="C197" s="41"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>
      <c r="A198" s="43">
        <v>0</v>
      </c>
      <c r="B198" s="43">
        <v>0</v>
      </c>
      <c r="C198" s="41"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>
      <c r="A199" s="43">
        <v>0</v>
      </c>
      <c r="B199" s="43">
        <v>0</v>
      </c>
      <c r="C199" s="41"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>
      <c r="A200" s="43">
        <v>0</v>
      </c>
      <c r="B200" s="43">
        <v>0</v>
      </c>
      <c r="C200" s="41"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>
      <c r="A201" s="43">
        <v>0</v>
      </c>
      <c r="B201" s="43">
        <v>0</v>
      </c>
      <c r="C201" s="41"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>
      <c r="A202" s="43">
        <v>0</v>
      </c>
      <c r="B202" s="43">
        <v>0</v>
      </c>
      <c r="C202" s="41"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>
      <c r="A203" s="43">
        <v>0</v>
      </c>
      <c r="B203" s="43">
        <v>0</v>
      </c>
      <c r="C203" s="41"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>
      <c r="A204" s="43">
        <v>0</v>
      </c>
      <c r="B204" s="43">
        <v>0</v>
      </c>
      <c r="C204" s="41"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>
      <c r="A205" s="43">
        <v>0</v>
      </c>
      <c r="B205" s="43">
        <v>0</v>
      </c>
      <c r="C205" s="41"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>
      <c r="A206" s="43">
        <v>0</v>
      </c>
      <c r="B206" s="43">
        <v>0</v>
      </c>
      <c r="C206" s="41"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>
      <c r="A207" s="43">
        <v>0</v>
      </c>
      <c r="B207" s="43">
        <v>0</v>
      </c>
      <c r="C207" s="41"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>
      <c r="A208" s="43">
        <v>0</v>
      </c>
      <c r="B208" s="43">
        <v>0</v>
      </c>
      <c r="C208" s="41"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>
      <c r="A209" s="43">
        <v>0</v>
      </c>
      <c r="B209" s="43">
        <v>0</v>
      </c>
      <c r="C209" s="41"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>
      <c r="A210" s="43">
        <v>0</v>
      </c>
      <c r="B210" s="43">
        <v>0</v>
      </c>
      <c r="C210" s="41"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>
      <c r="A211" s="43">
        <v>0</v>
      </c>
      <c r="B211" s="43">
        <v>0</v>
      </c>
      <c r="C211" s="41"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>
      <c r="A212" s="43">
        <v>0</v>
      </c>
      <c r="B212" s="43">
        <v>0</v>
      </c>
      <c r="C212" s="41"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>
      <c r="A213" s="43">
        <v>0</v>
      </c>
      <c r="B213" s="43">
        <v>0</v>
      </c>
      <c r="C213" s="41"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>
      <c r="A214" s="43">
        <v>0</v>
      </c>
      <c r="B214" s="43">
        <v>0</v>
      </c>
      <c r="C214" s="41"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>
      <c r="A215" s="43">
        <v>0</v>
      </c>
      <c r="B215" s="43">
        <v>0</v>
      </c>
      <c r="C215" s="41"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>
      <c r="A216" s="43">
        <v>0</v>
      </c>
      <c r="B216" s="43">
        <v>0</v>
      </c>
      <c r="C216" s="41"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>
      <c r="A217" s="43">
        <v>0</v>
      </c>
      <c r="B217" s="43">
        <v>0</v>
      </c>
      <c r="C217" s="41"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>
      <c r="A218" s="43">
        <v>0</v>
      </c>
      <c r="B218" s="43">
        <v>0</v>
      </c>
      <c r="C218" s="41"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>
      <c r="A219" s="43">
        <v>0</v>
      </c>
      <c r="B219" s="43">
        <v>0</v>
      </c>
      <c r="C219" s="41"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>
      <c r="A220" s="43">
        <v>0</v>
      </c>
      <c r="B220" s="43">
        <v>0</v>
      </c>
      <c r="C220" s="41"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>
      <c r="A221" s="43">
        <v>0</v>
      </c>
      <c r="B221" s="43">
        <v>0</v>
      </c>
      <c r="C221" s="41"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>
      <c r="A222" s="43">
        <v>0</v>
      </c>
      <c r="B222" s="43">
        <v>0</v>
      </c>
      <c r="C222" s="41"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>
      <c r="A223" s="43">
        <v>0</v>
      </c>
      <c r="B223" s="43">
        <v>0</v>
      </c>
      <c r="C223" s="41"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>
      <c r="A224" s="43">
        <v>0</v>
      </c>
      <c r="B224" s="43">
        <v>0</v>
      </c>
      <c r="C224" s="41"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>
      <c r="A225" s="43">
        <v>0</v>
      </c>
      <c r="B225" s="43">
        <v>0</v>
      </c>
      <c r="C225" s="41"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>
      <c r="A226" s="43">
        <v>0</v>
      </c>
      <c r="B226" s="43">
        <v>0</v>
      </c>
      <c r="C226" s="41"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>
      <c r="A227" s="43">
        <v>0</v>
      </c>
      <c r="B227" s="43">
        <v>0</v>
      </c>
      <c r="C227" s="41"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>
      <c r="A228" s="43">
        <v>0</v>
      </c>
      <c r="B228" s="43">
        <v>0</v>
      </c>
      <c r="C228" s="41"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>
      <c r="A229" s="43">
        <v>0</v>
      </c>
      <c r="B229" s="43">
        <v>0</v>
      </c>
      <c r="C229" s="41"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>
      <c r="A230" s="43">
        <v>0</v>
      </c>
      <c r="B230" s="43">
        <v>0</v>
      </c>
      <c r="C230" s="41"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>
      <c r="A231" s="43">
        <v>0</v>
      </c>
      <c r="B231" s="43">
        <v>0</v>
      </c>
      <c r="C231" s="41"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>
      <c r="A232" s="43">
        <v>0</v>
      </c>
      <c r="B232" s="43">
        <v>0</v>
      </c>
      <c r="C232" s="41"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>
      <c r="A233" s="43">
        <v>0</v>
      </c>
      <c r="B233" s="43">
        <v>0</v>
      </c>
      <c r="C233" s="41"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>
      <c r="A234" s="43">
        <v>0</v>
      </c>
      <c r="B234" s="43">
        <v>0</v>
      </c>
      <c r="C234" s="41"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>
      <c r="A235" s="43">
        <v>0</v>
      </c>
      <c r="B235" s="43">
        <v>0</v>
      </c>
      <c r="C235" s="41"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>
      <c r="A236" s="43">
        <v>0</v>
      </c>
      <c r="B236" s="43">
        <v>0</v>
      </c>
      <c r="C236" s="41"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>
      <c r="A237" s="43">
        <v>0</v>
      </c>
      <c r="B237" s="43">
        <v>0</v>
      </c>
      <c r="C237" s="41"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>
      <c r="A238" s="43">
        <v>0</v>
      </c>
      <c r="B238" s="43">
        <v>0</v>
      </c>
      <c r="C238" s="41"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>
      <c r="A239" s="43">
        <v>0</v>
      </c>
      <c r="B239" s="43">
        <v>0</v>
      </c>
      <c r="C239" s="41"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>
      <c r="A240" s="43">
        <v>0</v>
      </c>
      <c r="B240" s="43">
        <v>0</v>
      </c>
      <c r="C240" s="41"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>
      <c r="A241" s="43">
        <v>0</v>
      </c>
      <c r="B241" s="43">
        <v>0</v>
      </c>
      <c r="C241" s="41"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>
      <c r="A242" s="43">
        <v>0</v>
      </c>
      <c r="B242" s="43">
        <v>0</v>
      </c>
      <c r="C242" s="41"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>
      <c r="A243" s="43">
        <v>0</v>
      </c>
      <c r="B243" s="43">
        <v>0</v>
      </c>
      <c r="C243" s="41"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>
      <c r="A244" s="43">
        <v>0</v>
      </c>
      <c r="B244" s="43">
        <v>0</v>
      </c>
      <c r="C244" s="41"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>
      <c r="A245" s="43">
        <v>0</v>
      </c>
      <c r="B245" s="43">
        <v>0</v>
      </c>
      <c r="C245" s="41"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>
      <c r="A246" s="43">
        <v>0</v>
      </c>
      <c r="B246" s="43">
        <v>0</v>
      </c>
      <c r="C246" s="41"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>
      <c r="A247" s="43">
        <v>0</v>
      </c>
      <c r="B247" s="43">
        <v>0</v>
      </c>
      <c r="C247" s="41"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>
      <c r="A248" s="43">
        <v>0</v>
      </c>
      <c r="B248" s="43">
        <v>0</v>
      </c>
      <c r="C248" s="41"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>
      <c r="A249" s="43">
        <v>0</v>
      </c>
      <c r="B249" s="43">
        <v>0</v>
      </c>
      <c r="C249" s="41"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>
      <c r="A250" s="43">
        <v>0</v>
      </c>
      <c r="B250" s="43">
        <v>0</v>
      </c>
      <c r="C250" s="41"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>
      <c r="A251" s="43">
        <v>0</v>
      </c>
      <c r="B251" s="43">
        <v>0</v>
      </c>
      <c r="C251" s="41"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>
      <c r="A252" s="43">
        <v>0</v>
      </c>
      <c r="B252" s="43">
        <v>0</v>
      </c>
      <c r="C252" s="41"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>
      <c r="A253" s="43">
        <v>0</v>
      </c>
      <c r="B253" s="43">
        <v>0</v>
      </c>
      <c r="C253" s="41"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>
      <c r="A254" s="43">
        <v>0</v>
      </c>
      <c r="B254" s="43">
        <v>0</v>
      </c>
      <c r="C254" s="41"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>
      <c r="A255" s="43">
        <v>0</v>
      </c>
      <c r="B255" s="43">
        <v>0</v>
      </c>
      <c r="C255" s="41"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>
      <c r="A256" s="43">
        <v>0</v>
      </c>
      <c r="B256" s="43">
        <v>0</v>
      </c>
      <c r="C256" s="41"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>
      <c r="A257" s="43">
        <v>0</v>
      </c>
      <c r="B257" s="43">
        <v>0</v>
      </c>
      <c r="C257" s="41"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>
      <c r="A258" s="43">
        <v>0</v>
      </c>
      <c r="B258" s="43">
        <v>0</v>
      </c>
      <c r="C258" s="41"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>
      <c r="A259" s="43">
        <v>0</v>
      </c>
      <c r="B259" s="43">
        <v>0</v>
      </c>
      <c r="C259" s="41"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>
      <c r="A260" s="43">
        <v>0</v>
      </c>
      <c r="B260" s="43">
        <v>0</v>
      </c>
      <c r="C260" s="41"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>
      <c r="A261" s="43">
        <v>0</v>
      </c>
      <c r="B261" s="43">
        <v>0</v>
      </c>
      <c r="C261" s="41"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>
      <c r="A262" s="43">
        <v>0</v>
      </c>
      <c r="B262" s="43">
        <v>0</v>
      </c>
      <c r="C262" s="41"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>
      <c r="A263" s="43">
        <v>0</v>
      </c>
      <c r="B263" s="43">
        <v>0</v>
      </c>
      <c r="C263" s="41"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>
      <c r="A264" s="43">
        <v>0</v>
      </c>
      <c r="B264" s="43">
        <v>0</v>
      </c>
      <c r="C264" s="41"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>
      <c r="A265" s="43">
        <v>0</v>
      </c>
      <c r="B265" s="43">
        <v>0</v>
      </c>
      <c r="C265" s="41"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>
      <c r="A266" s="43">
        <v>0</v>
      </c>
      <c r="B266" s="43">
        <v>0</v>
      </c>
      <c r="C266" s="41"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>
      <c r="A267" s="43">
        <v>0</v>
      </c>
      <c r="B267" s="43">
        <v>0</v>
      </c>
      <c r="C267" s="41"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>
      <c r="A268" s="43">
        <v>0</v>
      </c>
      <c r="B268" s="43">
        <v>0</v>
      </c>
      <c r="C268" s="41"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>
      <c r="A269" s="43">
        <v>0</v>
      </c>
      <c r="B269" s="43">
        <v>0</v>
      </c>
      <c r="C269" s="41"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>
      <c r="A270" s="43">
        <v>0</v>
      </c>
      <c r="B270" s="43">
        <v>0</v>
      </c>
      <c r="C270" s="41"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>
      <c r="A271" s="43">
        <v>0</v>
      </c>
      <c r="B271" s="43">
        <v>0</v>
      </c>
      <c r="C271" s="41"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>
      <c r="A272" s="43">
        <v>0</v>
      </c>
      <c r="B272" s="43">
        <v>0</v>
      </c>
      <c r="C272" s="41"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>
      <c r="A273" s="43">
        <v>0</v>
      </c>
      <c r="B273" s="43">
        <v>0</v>
      </c>
      <c r="C273" s="41"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>
      <c r="A274" s="43">
        <v>0</v>
      </c>
      <c r="B274" s="43">
        <v>0</v>
      </c>
      <c r="C274" s="41"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>
      <c r="A275" s="43">
        <v>0</v>
      </c>
      <c r="B275" s="43">
        <v>0</v>
      </c>
      <c r="C275" s="41"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>
      <c r="A276" s="43">
        <v>0</v>
      </c>
      <c r="B276" s="43">
        <v>0</v>
      </c>
      <c r="C276" s="41"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>
      <c r="A277" s="43">
        <v>0</v>
      </c>
      <c r="B277" s="43">
        <v>0</v>
      </c>
      <c r="C277" s="41"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>
      <c r="A278" s="43">
        <v>0</v>
      </c>
      <c r="B278" s="43">
        <v>0</v>
      </c>
      <c r="C278" s="41"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>
      <c r="A279" s="43">
        <v>0</v>
      </c>
      <c r="B279" s="43">
        <v>0</v>
      </c>
      <c r="C279" s="41"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>
      <c r="A280" s="43">
        <v>0</v>
      </c>
      <c r="B280" s="43">
        <v>0</v>
      </c>
      <c r="C280" s="41"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>
      <c r="A281" s="43">
        <v>0</v>
      </c>
      <c r="B281" s="43">
        <v>0</v>
      </c>
      <c r="C281" s="41"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>
      <c r="A282" s="43">
        <v>0</v>
      </c>
      <c r="B282" s="43">
        <v>0</v>
      </c>
      <c r="C282" s="41"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>
      <c r="A283" s="43">
        <v>0</v>
      </c>
      <c r="B283" s="43">
        <v>0</v>
      </c>
      <c r="C283" s="41"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>
      <c r="A284" s="43">
        <v>0</v>
      </c>
      <c r="B284" s="43">
        <v>0</v>
      </c>
      <c r="C284" s="41"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>
      <c r="A285" s="43">
        <v>0</v>
      </c>
      <c r="B285" s="43">
        <v>0</v>
      </c>
      <c r="C285" s="41"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>
      <c r="A286" s="43">
        <v>0</v>
      </c>
      <c r="B286" s="43">
        <v>0</v>
      </c>
      <c r="C286" s="41"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>
      <c r="A287" s="43">
        <v>0</v>
      </c>
      <c r="B287" s="43">
        <v>0</v>
      </c>
      <c r="C287" s="41"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>
      <c r="A288" s="43">
        <v>0</v>
      </c>
      <c r="B288" s="43">
        <v>0</v>
      </c>
      <c r="C288" s="41"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>
      <c r="A289" s="43">
        <v>0</v>
      </c>
      <c r="B289" s="43">
        <v>0</v>
      </c>
      <c r="C289" s="41"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>
      <c r="A290" s="43">
        <v>0</v>
      </c>
      <c r="B290" s="43">
        <v>0</v>
      </c>
      <c r="C290" s="41"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>
      <c r="A291" s="43">
        <v>0</v>
      </c>
      <c r="B291" s="43">
        <v>0</v>
      </c>
      <c r="C291" s="41"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>
      <c r="A292" s="43">
        <v>0</v>
      </c>
      <c r="B292" s="43">
        <v>0</v>
      </c>
      <c r="C292" s="41"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>
      <c r="A293" s="43">
        <v>0</v>
      </c>
      <c r="B293" s="43">
        <v>0</v>
      </c>
      <c r="C293" s="41"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>
      <c r="A294" s="43">
        <v>0</v>
      </c>
      <c r="B294" s="43">
        <v>0</v>
      </c>
      <c r="C294" s="41"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>
      <c r="A295" s="43">
        <v>0</v>
      </c>
      <c r="B295" s="43">
        <v>0</v>
      </c>
      <c r="C295" s="41"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>
      <c r="A296" s="43">
        <v>0</v>
      </c>
      <c r="B296" s="43">
        <v>0</v>
      </c>
      <c r="C296" s="41"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>
      <c r="A297" s="43">
        <v>0</v>
      </c>
      <c r="B297" s="43">
        <v>0</v>
      </c>
      <c r="C297" s="41"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>
      <c r="A298" s="43">
        <v>0</v>
      </c>
      <c r="B298" s="43">
        <v>0</v>
      </c>
      <c r="C298" s="41"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>
      <c r="A299" s="43">
        <v>0</v>
      </c>
      <c r="B299" s="43">
        <v>0</v>
      </c>
      <c r="C299" s="41"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>
      <c r="A300" s="43">
        <v>0</v>
      </c>
      <c r="B300" s="43">
        <v>0</v>
      </c>
      <c r="C300" s="41"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O300"/>
  <sheetViews>
    <sheetView zoomScale="55" zoomScaleNormal="55" workbookViewId="0">
      <pane ySplit="18" topLeftCell="A52" activePane="bottomLeft" state="frozen"/>
      <selection pane="bottomLeft" activeCell="I61" sqref="I61"/>
    </sheetView>
  </sheetViews>
  <sheetFormatPr baseColWidth="10"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5.71093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25"/>
      <c r="B1" s="125"/>
      <c r="C1" s="125"/>
      <c r="D1" s="125"/>
      <c r="E1" s="125"/>
      <c r="F1" s="125"/>
      <c r="G1" s="125"/>
      <c r="H1" s="125"/>
      <c r="I1" s="125"/>
      <c r="J1" s="125"/>
    </row>
    <row r="2" spans="1:10">
      <c r="A2" s="125"/>
      <c r="B2" s="125"/>
      <c r="C2" s="125"/>
      <c r="D2" s="125"/>
      <c r="E2" s="125"/>
      <c r="F2" s="125"/>
      <c r="G2" s="125"/>
      <c r="H2" s="125"/>
      <c r="I2" s="125"/>
      <c r="J2" s="125"/>
    </row>
    <row r="3" spans="1:10">
      <c r="A3" s="125"/>
      <c r="B3" s="125"/>
      <c r="C3" s="125"/>
      <c r="D3" s="125"/>
      <c r="E3" s="125"/>
      <c r="F3" s="125"/>
      <c r="G3" s="125"/>
      <c r="H3" s="125"/>
      <c r="I3" s="125"/>
      <c r="J3" s="125"/>
    </row>
    <row r="4" spans="1:10">
      <c r="A4" s="125"/>
      <c r="B4" s="125"/>
      <c r="C4" s="125"/>
      <c r="D4" s="125"/>
      <c r="E4" s="125"/>
      <c r="F4" s="125"/>
      <c r="G4" s="125"/>
      <c r="H4" s="125"/>
      <c r="I4" s="125"/>
      <c r="J4" s="125"/>
    </row>
    <row r="5" spans="1:10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10">
      <c r="A6" s="125"/>
      <c r="B6" s="125"/>
      <c r="C6" s="125"/>
      <c r="D6" s="125"/>
      <c r="E6" s="125"/>
      <c r="F6" s="125"/>
      <c r="G6" s="125"/>
      <c r="H6" s="125"/>
      <c r="I6" s="125"/>
      <c r="J6" s="125"/>
    </row>
    <row r="7" spans="1:10" ht="18" customHeight="1">
      <c r="A7" s="127" t="s">
        <v>200</v>
      </c>
      <c r="B7" s="123" t="str">
        <f>'Fiche Générale'!B3</f>
        <v>Portail_SHS</v>
      </c>
      <c r="C7" s="127" t="s">
        <v>201</v>
      </c>
      <c r="D7" s="127"/>
      <c r="E7" s="134" t="str">
        <f>'Fiche Générale'!B4</f>
        <v>Histoire</v>
      </c>
      <c r="F7" s="135"/>
      <c r="G7" s="127" t="s">
        <v>202</v>
      </c>
      <c r="H7" s="170" t="str">
        <f>'Fiche Générale'!B5</f>
        <v>HPSHS18</v>
      </c>
      <c r="I7" s="170"/>
      <c r="J7" s="170"/>
    </row>
    <row r="8" spans="1:10" ht="18" customHeight="1">
      <c r="A8" s="127"/>
      <c r="B8" s="123"/>
      <c r="C8" s="127"/>
      <c r="D8" s="127"/>
      <c r="E8" s="136"/>
      <c r="F8" s="137"/>
      <c r="G8" s="127"/>
      <c r="H8" s="170"/>
      <c r="I8" s="170"/>
      <c r="J8" s="170"/>
    </row>
    <row r="9" spans="1:10" ht="18" customHeight="1">
      <c r="A9" s="127"/>
      <c r="B9" s="123"/>
      <c r="C9" s="127"/>
      <c r="D9" s="127"/>
      <c r="E9" s="138"/>
      <c r="F9" s="139"/>
      <c r="G9" s="127"/>
      <c r="H9" s="170"/>
      <c r="I9" s="170"/>
      <c r="J9" s="170"/>
    </row>
    <row r="10" spans="1:10" ht="18" customHeight="1">
      <c r="A10" s="127"/>
      <c r="B10" s="123"/>
      <c r="C10" s="140" t="s">
        <v>203</v>
      </c>
      <c r="D10" s="140"/>
      <c r="E10" s="172">
        <f>'Fiche Générale'!B9</f>
        <v>0</v>
      </c>
      <c r="F10" s="172"/>
      <c r="G10" s="172"/>
      <c r="H10" s="172"/>
      <c r="I10" s="172"/>
      <c r="J10" s="172"/>
    </row>
    <row r="11" spans="1:10" ht="18" customHeight="1">
      <c r="A11" s="127"/>
      <c r="B11" s="123"/>
      <c r="C11" s="140"/>
      <c r="D11" s="140"/>
      <c r="E11" s="172"/>
      <c r="F11" s="172"/>
      <c r="G11" s="172"/>
      <c r="H11" s="172"/>
      <c r="I11" s="172"/>
      <c r="J11" s="172"/>
    </row>
    <row r="12" spans="1:10">
      <c r="C12" s="14" t="s">
        <v>187</v>
      </c>
    </row>
    <row r="13" spans="1:10">
      <c r="A13" s="124" t="s">
        <v>204</v>
      </c>
      <c r="B13" s="96" t="str">
        <f>'S3 Maquette'!B13</f>
        <v>2ème année de Portail</v>
      </c>
      <c r="C13" s="124" t="s">
        <v>206</v>
      </c>
      <c r="D13" s="124"/>
      <c r="E13" s="173">
        <f>'S3 Maquette'!E13</f>
        <v>0</v>
      </c>
      <c r="F13" s="173"/>
      <c r="G13" s="124" t="s">
        <v>398</v>
      </c>
      <c r="H13" s="91">
        <f>Calcul!J7</f>
        <v>584</v>
      </c>
      <c r="I13" s="91"/>
      <c r="J13" s="28"/>
    </row>
    <row r="14" spans="1:10">
      <c r="A14" s="124"/>
      <c r="B14" s="99"/>
      <c r="C14" s="124"/>
      <c r="D14" s="124"/>
      <c r="E14" s="173"/>
      <c r="F14" s="173"/>
      <c r="G14" s="124"/>
      <c r="H14" s="91"/>
      <c r="I14" s="91"/>
      <c r="J14" s="28"/>
    </row>
    <row r="15" spans="1:10">
      <c r="A15" s="124" t="s">
        <v>208</v>
      </c>
      <c r="B15" s="96" t="s">
        <v>168</v>
      </c>
      <c r="C15" s="147" t="s">
        <v>209</v>
      </c>
      <c r="D15" s="148"/>
      <c r="E15" s="124"/>
      <c r="F15" s="124"/>
      <c r="G15" s="151" t="s">
        <v>346</v>
      </c>
      <c r="H15" s="176">
        <f>Calcul!J20</f>
        <v>512</v>
      </c>
      <c r="I15" s="176"/>
      <c r="J15" s="28"/>
    </row>
    <row r="16" spans="1:10">
      <c r="A16" s="124"/>
      <c r="B16" s="99"/>
      <c r="C16" s="149"/>
      <c r="D16" s="150"/>
      <c r="E16" s="124"/>
      <c r="F16" s="124"/>
      <c r="G16" s="152"/>
      <c r="H16" s="176"/>
      <c r="I16" s="176"/>
      <c r="J16" s="28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211</v>
      </c>
      <c r="B18" s="3" t="s">
        <v>212</v>
      </c>
      <c r="C18" s="3" t="s">
        <v>3</v>
      </c>
      <c r="D18" s="3" t="s">
        <v>213</v>
      </c>
      <c r="E18" s="3" t="s">
        <v>6</v>
      </c>
      <c r="F18" s="3" t="s">
        <v>5</v>
      </c>
      <c r="G18" s="3" t="s">
        <v>214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215</v>
      </c>
      <c r="M18" s="3" t="s">
        <v>4</v>
      </c>
      <c r="N18" s="3" t="s">
        <v>216</v>
      </c>
      <c r="O18" s="4" t="s">
        <v>217</v>
      </c>
    </row>
    <row r="19" spans="1:15" ht="43.15" customHeight="1">
      <c r="A19" s="52">
        <v>0</v>
      </c>
      <c r="B19" s="50" t="s">
        <v>487</v>
      </c>
      <c r="C19" s="52" t="s">
        <v>11</v>
      </c>
      <c r="D19" s="52">
        <v>6</v>
      </c>
      <c r="E19" s="58"/>
      <c r="F19" s="58"/>
      <c r="G19" s="58"/>
      <c r="H19" s="62"/>
      <c r="I19" s="62"/>
      <c r="J19" s="62"/>
      <c r="K19" s="62"/>
      <c r="L19" s="62"/>
      <c r="M19" s="62"/>
      <c r="N19" s="58"/>
      <c r="O19" s="67"/>
    </row>
    <row r="20" spans="1:15" ht="43.15" customHeight="1">
      <c r="A20" s="52" t="s">
        <v>219</v>
      </c>
      <c r="B20" s="50" t="s">
        <v>488</v>
      </c>
      <c r="C20" s="52" t="s">
        <v>19</v>
      </c>
      <c r="D20" s="62"/>
      <c r="E20" s="58"/>
      <c r="F20" s="58"/>
      <c r="G20" s="58"/>
      <c r="H20" s="62"/>
      <c r="I20" s="62"/>
      <c r="J20" s="62"/>
      <c r="K20" s="62"/>
      <c r="L20" s="62"/>
      <c r="M20" s="62"/>
      <c r="N20" s="58"/>
      <c r="O20" s="67"/>
    </row>
    <row r="21" spans="1:15" ht="43.15" customHeight="1">
      <c r="A21" s="52" t="s">
        <v>221</v>
      </c>
      <c r="B21" s="50" t="s">
        <v>489</v>
      </c>
      <c r="C21" s="52" t="s">
        <v>19</v>
      </c>
      <c r="D21" s="62"/>
      <c r="E21" s="58"/>
      <c r="F21" s="58"/>
      <c r="G21" s="58"/>
      <c r="H21" s="62"/>
      <c r="I21" s="62"/>
      <c r="J21" s="62"/>
      <c r="K21" s="62"/>
      <c r="L21" s="62"/>
      <c r="M21" s="62"/>
      <c r="N21" s="58"/>
      <c r="O21" s="67"/>
    </row>
    <row r="22" spans="1:15" ht="43.15" customHeight="1">
      <c r="A22" s="52" t="s">
        <v>223</v>
      </c>
      <c r="B22" s="51" t="s">
        <v>490</v>
      </c>
      <c r="C22" s="52" t="s">
        <v>19</v>
      </c>
      <c r="D22" s="62"/>
      <c r="E22" s="58"/>
      <c r="F22" s="58"/>
      <c r="G22" s="58"/>
      <c r="H22" s="62"/>
      <c r="I22" s="62"/>
      <c r="J22" s="62"/>
      <c r="K22" s="62"/>
      <c r="L22" s="62"/>
      <c r="M22" s="62"/>
      <c r="N22" s="58"/>
      <c r="O22" s="67"/>
    </row>
    <row r="23" spans="1:15" ht="43.15" customHeight="1">
      <c r="A23" s="55"/>
      <c r="B23" s="51" t="s">
        <v>225</v>
      </c>
      <c r="C23" s="52" t="s">
        <v>29</v>
      </c>
      <c r="D23" s="62"/>
      <c r="E23" s="58"/>
      <c r="F23" s="58"/>
      <c r="G23" s="58"/>
      <c r="H23" s="62"/>
      <c r="I23" s="62"/>
      <c r="J23" s="62"/>
      <c r="K23" s="62"/>
      <c r="L23" s="62"/>
      <c r="M23" s="62"/>
      <c r="N23" s="58"/>
      <c r="O23" s="67"/>
    </row>
    <row r="24" spans="1:15" ht="43.15" customHeight="1">
      <c r="A24" s="52" t="s">
        <v>226</v>
      </c>
      <c r="B24" s="51" t="s">
        <v>491</v>
      </c>
      <c r="C24" s="52" t="s">
        <v>19</v>
      </c>
      <c r="D24" s="62"/>
      <c r="E24" s="58"/>
      <c r="F24" s="58"/>
      <c r="G24" s="58"/>
      <c r="H24" s="62"/>
      <c r="I24" s="62"/>
      <c r="J24" s="62"/>
      <c r="K24" s="62"/>
      <c r="L24" s="62"/>
      <c r="M24" s="62"/>
      <c r="N24" s="58"/>
      <c r="O24" s="67"/>
    </row>
    <row r="25" spans="1:15" ht="43.15" customHeight="1">
      <c r="A25" s="52" t="s">
        <v>228</v>
      </c>
      <c r="B25" s="51" t="s">
        <v>229</v>
      </c>
      <c r="C25" s="52" t="s">
        <v>19</v>
      </c>
      <c r="D25" s="62"/>
      <c r="E25" s="58"/>
      <c r="F25" s="58"/>
      <c r="G25" s="58"/>
      <c r="H25" s="62"/>
      <c r="I25" s="62"/>
      <c r="J25" s="62"/>
      <c r="K25" s="62"/>
      <c r="L25" s="62"/>
      <c r="M25" s="62"/>
      <c r="N25" s="58"/>
      <c r="O25" s="67"/>
    </row>
    <row r="26" spans="1:15" ht="43.15" customHeight="1">
      <c r="A26" s="52" t="s">
        <v>230</v>
      </c>
      <c r="B26" s="51" t="s">
        <v>231</v>
      </c>
      <c r="C26" s="52" t="s">
        <v>19</v>
      </c>
      <c r="D26" s="62"/>
      <c r="E26" s="58"/>
      <c r="F26" s="58"/>
      <c r="G26" s="58"/>
      <c r="H26" s="62"/>
      <c r="I26" s="62"/>
      <c r="J26" s="62"/>
      <c r="K26" s="62"/>
      <c r="L26" s="62"/>
      <c r="M26" s="62"/>
      <c r="N26" s="58"/>
      <c r="O26" s="67"/>
    </row>
    <row r="27" spans="1:15" ht="43.15" customHeight="1">
      <c r="A27" s="22">
        <v>1</v>
      </c>
      <c r="B27" s="25" t="s">
        <v>492</v>
      </c>
      <c r="C27" s="20" t="s">
        <v>11</v>
      </c>
      <c r="D27" s="20">
        <v>6</v>
      </c>
      <c r="E27" s="5"/>
      <c r="F27" s="5"/>
      <c r="G27" s="5" t="s">
        <v>493</v>
      </c>
      <c r="H27" s="20"/>
      <c r="I27" s="20"/>
      <c r="J27" s="20"/>
      <c r="K27" s="20"/>
      <c r="L27" s="20"/>
      <c r="M27" s="20"/>
      <c r="N27" s="5"/>
      <c r="O27" s="5"/>
    </row>
    <row r="28" spans="1:15" ht="43.15" customHeight="1">
      <c r="A28" s="22" t="s">
        <v>234</v>
      </c>
      <c r="B28" s="25" t="s">
        <v>494</v>
      </c>
      <c r="C28" s="20" t="s">
        <v>19</v>
      </c>
      <c r="D28" s="20"/>
      <c r="E28" s="5"/>
      <c r="F28" s="5"/>
      <c r="G28" s="5" t="s">
        <v>495</v>
      </c>
      <c r="H28" s="20"/>
      <c r="I28" s="70">
        <v>24</v>
      </c>
      <c r="J28" s="20">
        <v>20</v>
      </c>
      <c r="K28" s="20"/>
      <c r="L28" s="20"/>
      <c r="M28" s="20" t="s">
        <v>12</v>
      </c>
      <c r="N28" s="5"/>
      <c r="O28" s="5"/>
    </row>
    <row r="29" spans="1:15" ht="43.15" customHeight="1">
      <c r="A29" s="22" t="s">
        <v>237</v>
      </c>
      <c r="B29" s="25" t="s">
        <v>496</v>
      </c>
      <c r="C29" s="20" t="s">
        <v>19</v>
      </c>
      <c r="D29" s="20"/>
      <c r="E29" s="5"/>
      <c r="F29" s="5" t="s">
        <v>21</v>
      </c>
      <c r="G29" s="5" t="s">
        <v>497</v>
      </c>
      <c r="H29" s="20"/>
      <c r="I29" s="20">
        <v>24</v>
      </c>
      <c r="J29" s="20">
        <v>20</v>
      </c>
      <c r="K29" s="20"/>
      <c r="L29" s="20"/>
      <c r="M29" s="20" t="s">
        <v>12</v>
      </c>
      <c r="N29" s="5"/>
      <c r="O29" s="5"/>
    </row>
    <row r="30" spans="1:15" ht="43.15" customHeight="1">
      <c r="A30" s="23">
        <v>2</v>
      </c>
      <c r="B30" s="26" t="s">
        <v>498</v>
      </c>
      <c r="C30" s="20" t="s">
        <v>11</v>
      </c>
      <c r="D30" s="10">
        <v>6</v>
      </c>
      <c r="E30" s="6"/>
      <c r="F30" s="6"/>
      <c r="G30" s="6" t="s">
        <v>499</v>
      </c>
      <c r="H30" s="10"/>
      <c r="I30" s="20"/>
      <c r="J30" s="20"/>
      <c r="K30" s="20"/>
      <c r="L30" s="20"/>
      <c r="M30" s="20"/>
      <c r="N30" s="6"/>
      <c r="O30" s="5"/>
    </row>
    <row r="31" spans="1:15" ht="43.15" customHeight="1">
      <c r="A31" s="23" t="s">
        <v>242</v>
      </c>
      <c r="B31" s="26" t="s">
        <v>500</v>
      </c>
      <c r="C31" s="20" t="s">
        <v>19</v>
      </c>
      <c r="D31" s="10"/>
      <c r="E31" s="6"/>
      <c r="F31" s="6"/>
      <c r="G31" s="6"/>
      <c r="H31" s="10"/>
      <c r="I31" s="20"/>
      <c r="J31" s="20"/>
      <c r="K31" s="20"/>
      <c r="L31" s="20"/>
      <c r="M31" s="20"/>
      <c r="N31" s="6"/>
      <c r="O31" s="5"/>
    </row>
    <row r="32" spans="1:15" ht="43.15" customHeight="1">
      <c r="A32" s="23"/>
      <c r="B32" s="26" t="s">
        <v>225</v>
      </c>
      <c r="C32" s="20" t="s">
        <v>29</v>
      </c>
      <c r="D32" s="10"/>
      <c r="E32" s="6"/>
      <c r="F32" s="6"/>
      <c r="G32" s="6"/>
      <c r="H32" s="10"/>
      <c r="I32" s="20"/>
      <c r="J32" s="20"/>
      <c r="K32" s="20"/>
      <c r="L32" s="20"/>
      <c r="M32" s="20"/>
      <c r="N32" s="6"/>
      <c r="O32" s="5"/>
    </row>
    <row r="33" spans="1:15" ht="43.15" customHeight="1">
      <c r="A33" s="23" t="s">
        <v>244</v>
      </c>
      <c r="B33" s="26" t="s">
        <v>501</v>
      </c>
      <c r="C33" s="20" t="s">
        <v>19</v>
      </c>
      <c r="D33" s="10"/>
      <c r="E33" s="6"/>
      <c r="F33" s="6"/>
      <c r="G33" s="6" t="s">
        <v>502</v>
      </c>
      <c r="H33" s="10"/>
      <c r="I33" s="20"/>
      <c r="J33" s="20">
        <v>20</v>
      </c>
      <c r="K33" s="20"/>
      <c r="L33" s="20"/>
      <c r="M33" s="20" t="s">
        <v>12</v>
      </c>
      <c r="N33" s="6"/>
      <c r="O33" s="5"/>
    </row>
    <row r="34" spans="1:15" ht="43.15" customHeight="1">
      <c r="A34" s="23" t="s">
        <v>246</v>
      </c>
      <c r="B34" s="26" t="s">
        <v>503</v>
      </c>
      <c r="C34" s="20" t="s">
        <v>19</v>
      </c>
      <c r="D34" s="10"/>
      <c r="E34" s="6"/>
      <c r="F34" s="6"/>
      <c r="G34" s="6" t="s">
        <v>504</v>
      </c>
      <c r="H34" s="10"/>
      <c r="I34" s="20"/>
      <c r="J34" s="20">
        <v>20</v>
      </c>
      <c r="K34" s="20"/>
      <c r="L34" s="20"/>
      <c r="M34" s="20" t="s">
        <v>12</v>
      </c>
      <c r="N34" s="6"/>
      <c r="O34" s="5"/>
    </row>
    <row r="35" spans="1:15" ht="43.15" customHeight="1">
      <c r="A35" s="23" t="s">
        <v>418</v>
      </c>
      <c r="B35" s="26" t="s">
        <v>505</v>
      </c>
      <c r="C35" s="20" t="s">
        <v>19</v>
      </c>
      <c r="D35" s="10"/>
      <c r="E35" s="6"/>
      <c r="F35" s="6"/>
      <c r="G35" s="6" t="s">
        <v>506</v>
      </c>
      <c r="H35" s="10"/>
      <c r="I35" s="20"/>
      <c r="J35" s="20">
        <v>20</v>
      </c>
      <c r="K35" s="20"/>
      <c r="L35" s="20"/>
      <c r="M35" s="20" t="s">
        <v>12</v>
      </c>
      <c r="N35" s="6"/>
      <c r="O35" s="5"/>
    </row>
    <row r="36" spans="1:15" ht="43.15" customHeight="1">
      <c r="A36" s="23" t="s">
        <v>421</v>
      </c>
      <c r="B36" s="26" t="s">
        <v>507</v>
      </c>
      <c r="C36" s="20" t="s">
        <v>19</v>
      </c>
      <c r="D36" s="10"/>
      <c r="E36" s="6"/>
      <c r="F36" s="6"/>
      <c r="G36" s="6" t="s">
        <v>508</v>
      </c>
      <c r="H36" s="10"/>
      <c r="I36" s="20"/>
      <c r="J36" s="20">
        <v>20</v>
      </c>
      <c r="K36" s="20"/>
      <c r="L36" s="20"/>
      <c r="M36" s="20" t="s">
        <v>12</v>
      </c>
      <c r="N36" s="6"/>
      <c r="O36" s="5"/>
    </row>
    <row r="37" spans="1:15" ht="43.15" customHeight="1">
      <c r="A37" s="23" t="s">
        <v>248</v>
      </c>
      <c r="B37" s="26" t="s">
        <v>509</v>
      </c>
      <c r="C37" s="20" t="s">
        <v>19</v>
      </c>
      <c r="D37" s="10"/>
      <c r="E37" s="6"/>
      <c r="F37" s="6"/>
      <c r="G37" s="6"/>
      <c r="H37" s="10"/>
      <c r="I37" s="20"/>
      <c r="J37" s="20"/>
      <c r="K37" s="20"/>
      <c r="L37" s="20"/>
      <c r="M37" s="20"/>
      <c r="N37" s="6"/>
      <c r="O37" s="5"/>
    </row>
    <row r="38" spans="1:15" ht="43.15" customHeight="1">
      <c r="A38" s="23"/>
      <c r="B38" s="26" t="s">
        <v>225</v>
      </c>
      <c r="C38" s="20" t="s">
        <v>29</v>
      </c>
      <c r="D38" s="10"/>
      <c r="E38" s="6"/>
      <c r="F38" s="6"/>
      <c r="G38" s="6"/>
      <c r="H38" s="10"/>
      <c r="I38" s="20"/>
      <c r="J38" s="20"/>
      <c r="K38" s="20"/>
      <c r="L38" s="20"/>
      <c r="M38" s="20"/>
      <c r="N38" s="6"/>
      <c r="O38" s="5"/>
    </row>
    <row r="39" spans="1:15" ht="43.15" customHeight="1">
      <c r="A39" s="23" t="s">
        <v>250</v>
      </c>
      <c r="B39" s="26" t="s">
        <v>510</v>
      </c>
      <c r="C39" s="20" t="s">
        <v>19</v>
      </c>
      <c r="D39" s="10"/>
      <c r="E39" s="6"/>
      <c r="F39" s="6"/>
      <c r="G39" s="6" t="s">
        <v>511</v>
      </c>
      <c r="H39" s="10"/>
      <c r="I39" s="20"/>
      <c r="J39" s="20">
        <v>20</v>
      </c>
      <c r="K39" s="20"/>
      <c r="L39" s="20"/>
      <c r="M39" s="20" t="s">
        <v>12</v>
      </c>
      <c r="N39" s="6"/>
      <c r="O39" s="5"/>
    </row>
    <row r="40" spans="1:15" ht="43.15" customHeight="1">
      <c r="A40" s="23" t="s">
        <v>253</v>
      </c>
      <c r="B40" s="26" t="s">
        <v>512</v>
      </c>
      <c r="C40" s="20" t="s">
        <v>19</v>
      </c>
      <c r="D40" s="10"/>
      <c r="E40" s="6"/>
      <c r="F40" s="6"/>
      <c r="G40" s="6" t="s">
        <v>513</v>
      </c>
      <c r="H40" s="10"/>
      <c r="I40" s="20"/>
      <c r="J40" s="20">
        <v>20</v>
      </c>
      <c r="K40" s="20"/>
      <c r="L40" s="20"/>
      <c r="M40" s="20" t="s">
        <v>12</v>
      </c>
      <c r="N40" s="6"/>
      <c r="O40" s="5"/>
    </row>
    <row r="41" spans="1:15" ht="43.15" customHeight="1">
      <c r="A41" s="23" t="s">
        <v>256</v>
      </c>
      <c r="B41" s="26" t="s">
        <v>514</v>
      </c>
      <c r="C41" s="20" t="s">
        <v>19</v>
      </c>
      <c r="D41" s="10"/>
      <c r="E41" s="6"/>
      <c r="F41" s="6"/>
      <c r="G41" s="6" t="s">
        <v>515</v>
      </c>
      <c r="H41" s="10"/>
      <c r="I41" s="20"/>
      <c r="J41" s="20">
        <v>20</v>
      </c>
      <c r="K41" s="20"/>
      <c r="L41" s="20"/>
      <c r="M41" s="20" t="s">
        <v>12</v>
      </c>
      <c r="N41" s="6"/>
      <c r="O41" s="5"/>
    </row>
    <row r="42" spans="1:15" ht="43.15" customHeight="1">
      <c r="A42" s="23" t="s">
        <v>259</v>
      </c>
      <c r="B42" s="26" t="s">
        <v>516</v>
      </c>
      <c r="C42" s="20" t="s">
        <v>19</v>
      </c>
      <c r="D42" s="10"/>
      <c r="E42" s="6"/>
      <c r="F42" s="6"/>
      <c r="G42" s="6" t="s">
        <v>517</v>
      </c>
      <c r="H42" s="10"/>
      <c r="I42" s="20"/>
      <c r="J42" s="20">
        <v>20</v>
      </c>
      <c r="K42" s="20"/>
      <c r="L42" s="20"/>
      <c r="M42" s="20" t="s">
        <v>12</v>
      </c>
      <c r="N42" s="6"/>
      <c r="O42" s="5"/>
    </row>
    <row r="43" spans="1:15" ht="43.15" customHeight="1">
      <c r="A43" s="23"/>
      <c r="B43" s="26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15" customHeight="1">
      <c r="A44" s="23">
        <v>3</v>
      </c>
      <c r="B44" s="26" t="s">
        <v>432</v>
      </c>
      <c r="C44" s="20" t="s">
        <v>11</v>
      </c>
      <c r="D44" s="10">
        <v>6</v>
      </c>
      <c r="E44" s="6"/>
      <c r="F44" s="6"/>
      <c r="G44" s="6" t="s">
        <v>518</v>
      </c>
      <c r="H44" s="10"/>
      <c r="I44" s="20"/>
      <c r="J44" s="20"/>
      <c r="K44" s="20"/>
      <c r="L44" s="20"/>
      <c r="M44" s="20"/>
      <c r="N44" s="6"/>
      <c r="O44" s="6"/>
    </row>
    <row r="45" spans="1:15" ht="43.15" customHeight="1">
      <c r="A45" s="23"/>
      <c r="B45" s="26" t="s">
        <v>225</v>
      </c>
      <c r="C45" s="20" t="s">
        <v>29</v>
      </c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15" customHeight="1">
      <c r="A46" s="23"/>
      <c r="B46" s="26" t="s">
        <v>434</v>
      </c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 t="s">
        <v>20</v>
      </c>
      <c r="N46" s="6"/>
      <c r="O46" s="6"/>
    </row>
    <row r="47" spans="1:15" ht="43.15" customHeight="1">
      <c r="A47" s="23"/>
      <c r="B47" s="26" t="s">
        <v>435</v>
      </c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 t="s">
        <v>20</v>
      </c>
      <c r="N47" s="6"/>
      <c r="O47" s="6"/>
    </row>
    <row r="48" spans="1:15" ht="43.15" customHeight="1">
      <c r="A48" s="23"/>
      <c r="B48" s="26" t="s">
        <v>436</v>
      </c>
      <c r="C48" s="20"/>
      <c r="D48" s="10"/>
      <c r="E48" s="6"/>
      <c r="F48" s="6"/>
      <c r="G48" s="6"/>
      <c r="H48" s="10"/>
      <c r="I48" s="20"/>
      <c r="J48" s="20"/>
      <c r="K48" s="20"/>
      <c r="L48" s="20"/>
      <c r="M48" s="20" t="s">
        <v>20</v>
      </c>
      <c r="N48" s="6"/>
      <c r="O48" s="6"/>
    </row>
    <row r="49" spans="1:15" ht="43.15" customHeight="1">
      <c r="A49" s="23"/>
      <c r="B49" s="26" t="s">
        <v>437</v>
      </c>
      <c r="C49" s="20"/>
      <c r="D49" s="10"/>
      <c r="E49" s="6"/>
      <c r="F49" s="6"/>
      <c r="G49" s="6"/>
      <c r="H49" s="10"/>
      <c r="I49" s="12"/>
      <c r="J49" s="12"/>
      <c r="K49" s="20"/>
      <c r="L49" s="20"/>
      <c r="M49" s="20" t="s">
        <v>20</v>
      </c>
      <c r="N49" s="6"/>
      <c r="O49" s="6"/>
    </row>
    <row r="50" spans="1:15" ht="43.15" customHeight="1">
      <c r="A50" s="23">
        <v>4</v>
      </c>
      <c r="B50" s="26" t="s">
        <v>519</v>
      </c>
      <c r="C50" s="20" t="s">
        <v>11</v>
      </c>
      <c r="D50" s="11">
        <v>6</v>
      </c>
      <c r="E50" s="7"/>
      <c r="F50" s="7"/>
      <c r="G50" s="7" t="s">
        <v>520</v>
      </c>
      <c r="H50" s="10"/>
      <c r="I50" s="20"/>
      <c r="J50" s="20"/>
      <c r="K50" s="20"/>
      <c r="L50" s="20"/>
      <c r="M50" s="20"/>
      <c r="N50" s="6"/>
      <c r="O50" s="6"/>
    </row>
    <row r="51" spans="1:15" ht="43.15" customHeight="1">
      <c r="A51" s="23"/>
      <c r="B51" s="26"/>
      <c r="C51" s="20" t="s">
        <v>29</v>
      </c>
      <c r="D51" s="10"/>
      <c r="E51" s="6"/>
      <c r="F51" s="6"/>
      <c r="G51" s="6"/>
      <c r="H51" s="11"/>
      <c r="I51" s="69"/>
      <c r="J51" s="69"/>
      <c r="K51" s="69"/>
      <c r="L51" s="69"/>
      <c r="M51" s="69"/>
      <c r="N51" s="7"/>
      <c r="O51" s="7"/>
    </row>
    <row r="52" spans="1:15" ht="43.15" customHeight="1">
      <c r="A52" s="23" t="s">
        <v>441</v>
      </c>
      <c r="B52" s="26" t="s">
        <v>442</v>
      </c>
      <c r="C52" s="20" t="s">
        <v>31</v>
      </c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15" customHeight="1">
      <c r="A53" s="23" t="s">
        <v>443</v>
      </c>
      <c r="B53" s="26" t="s">
        <v>521</v>
      </c>
      <c r="C53" s="20" t="s">
        <v>11</v>
      </c>
      <c r="D53" s="10"/>
      <c r="E53" s="6"/>
      <c r="F53" s="6" t="s">
        <v>21</v>
      </c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15" customHeight="1">
      <c r="A54" s="23" t="s">
        <v>445</v>
      </c>
      <c r="B54" s="26" t="s">
        <v>522</v>
      </c>
      <c r="C54" s="20" t="s">
        <v>11</v>
      </c>
      <c r="D54" s="10"/>
      <c r="E54" s="6"/>
      <c r="F54" s="6" t="s">
        <v>21</v>
      </c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15" customHeight="1">
      <c r="A55" s="22" t="s">
        <v>447</v>
      </c>
      <c r="B55" s="25" t="s">
        <v>523</v>
      </c>
      <c r="C55" s="20" t="s">
        <v>19</v>
      </c>
      <c r="D55" s="20"/>
      <c r="E55" s="5"/>
      <c r="F55" s="5"/>
      <c r="G55" s="5" t="s">
        <v>524</v>
      </c>
      <c r="H55" s="20"/>
      <c r="I55" s="20">
        <v>30</v>
      </c>
      <c r="J55" s="20">
        <v>15</v>
      </c>
      <c r="K55" s="20"/>
      <c r="L55" s="20"/>
      <c r="M55" s="20" t="s">
        <v>20</v>
      </c>
      <c r="N55" s="6" t="s">
        <v>525</v>
      </c>
      <c r="O55" s="6"/>
    </row>
    <row r="56" spans="1:15" ht="43.15" customHeight="1">
      <c r="A56" s="22" t="s">
        <v>450</v>
      </c>
      <c r="B56" s="25" t="s">
        <v>526</v>
      </c>
      <c r="C56" s="20" t="s">
        <v>19</v>
      </c>
      <c r="D56" s="20"/>
      <c r="E56" s="5"/>
      <c r="F56" s="5" t="s">
        <v>21</v>
      </c>
      <c r="G56" s="5" t="s">
        <v>527</v>
      </c>
      <c r="H56" s="20"/>
      <c r="I56" s="20">
        <v>24</v>
      </c>
      <c r="J56" s="20"/>
      <c r="K56" s="20"/>
      <c r="L56" s="20"/>
      <c r="M56" s="20" t="s">
        <v>12</v>
      </c>
      <c r="N56" s="6"/>
      <c r="O56" s="6"/>
    </row>
    <row r="57" spans="1:15" ht="43.15" customHeight="1" thickBot="1">
      <c r="A57" s="22" t="s">
        <v>453</v>
      </c>
      <c r="B57" s="25" t="s">
        <v>528</v>
      </c>
      <c r="C57" s="20" t="s">
        <v>11</v>
      </c>
      <c r="D57" s="20"/>
      <c r="E57" s="5"/>
      <c r="F57" s="5" t="s">
        <v>21</v>
      </c>
      <c r="G57" s="5" t="s">
        <v>529</v>
      </c>
      <c r="H57" s="20"/>
      <c r="I57" s="20"/>
      <c r="J57" s="20"/>
      <c r="K57" s="20"/>
      <c r="L57" s="20"/>
      <c r="M57" s="20"/>
      <c r="N57" s="6"/>
      <c r="O57" s="6"/>
    </row>
    <row r="58" spans="1:15" ht="43.15" customHeight="1">
      <c r="A58" s="22" t="s">
        <v>456</v>
      </c>
      <c r="B58" s="76" t="s">
        <v>530</v>
      </c>
      <c r="C58" s="20" t="s">
        <v>19</v>
      </c>
      <c r="D58" s="20"/>
      <c r="E58" s="5"/>
      <c r="F58" s="5" t="s">
        <v>13</v>
      </c>
      <c r="G58" s="5"/>
      <c r="H58" s="20"/>
      <c r="I58" s="20">
        <v>24</v>
      </c>
      <c r="J58" s="20"/>
      <c r="K58" s="20"/>
      <c r="L58" s="20"/>
      <c r="M58" s="20" t="s">
        <v>12</v>
      </c>
      <c r="N58" s="6"/>
      <c r="O58" s="6"/>
    </row>
    <row r="59" spans="1:15" ht="43.15" customHeight="1" thickBot="1">
      <c r="A59" s="22" t="s">
        <v>459</v>
      </c>
      <c r="B59" s="77" t="s">
        <v>531</v>
      </c>
      <c r="C59" s="20" t="s">
        <v>19</v>
      </c>
      <c r="D59" s="20"/>
      <c r="E59" s="5"/>
      <c r="F59" s="5" t="s">
        <v>13</v>
      </c>
      <c r="G59" s="5"/>
      <c r="H59" s="20"/>
      <c r="I59" s="20">
        <v>24</v>
      </c>
      <c r="J59" s="20"/>
      <c r="K59" s="20"/>
      <c r="L59" s="20"/>
      <c r="M59" s="20" t="s">
        <v>12</v>
      </c>
      <c r="N59" s="6"/>
      <c r="O59" s="6"/>
    </row>
    <row r="60" spans="1:15" ht="43.15" customHeight="1">
      <c r="A60" s="22" t="s">
        <v>465</v>
      </c>
      <c r="B60" s="25" t="s">
        <v>532</v>
      </c>
      <c r="C60" s="20" t="s">
        <v>11</v>
      </c>
      <c r="D60" s="20"/>
      <c r="E60" s="5"/>
      <c r="F60" s="5"/>
      <c r="G60" s="5" t="s">
        <v>533</v>
      </c>
      <c r="H60" s="20"/>
      <c r="I60" s="20"/>
      <c r="J60" s="20"/>
      <c r="K60" s="20"/>
      <c r="L60" s="20"/>
      <c r="M60" s="20"/>
      <c r="N60" s="6"/>
      <c r="O60" s="6"/>
    </row>
    <row r="61" spans="1:15" ht="43.15" customHeight="1">
      <c r="A61" s="22" t="s">
        <v>467</v>
      </c>
      <c r="B61" s="25" t="s">
        <v>534</v>
      </c>
      <c r="C61" s="20" t="s">
        <v>19</v>
      </c>
      <c r="D61" s="20"/>
      <c r="E61" s="5"/>
      <c r="F61" s="5" t="s">
        <v>21</v>
      </c>
      <c r="G61" s="5" t="s">
        <v>535</v>
      </c>
      <c r="H61" s="20"/>
      <c r="I61" s="20">
        <v>24</v>
      </c>
      <c r="J61" s="20"/>
      <c r="K61" s="20"/>
      <c r="L61" s="20"/>
      <c r="M61" s="20" t="s">
        <v>12</v>
      </c>
      <c r="N61" s="6"/>
      <c r="O61" s="6"/>
    </row>
    <row r="62" spans="1:15" ht="43.15" customHeight="1">
      <c r="A62" s="22" t="s">
        <v>470</v>
      </c>
      <c r="B62" s="25" t="s">
        <v>526</v>
      </c>
      <c r="C62" s="20" t="s">
        <v>19</v>
      </c>
      <c r="D62" s="20"/>
      <c r="E62" s="5"/>
      <c r="F62" s="5" t="s">
        <v>21</v>
      </c>
      <c r="G62" s="5" t="s">
        <v>527</v>
      </c>
      <c r="H62" s="20"/>
      <c r="I62" s="20">
        <v>24</v>
      </c>
      <c r="J62" s="20"/>
      <c r="K62" s="20"/>
      <c r="L62" s="20"/>
      <c r="M62" s="20" t="s">
        <v>12</v>
      </c>
      <c r="N62" s="6"/>
      <c r="O62" s="6"/>
    </row>
    <row r="63" spans="1:15" ht="43.15" customHeight="1">
      <c r="A63" s="22" t="s">
        <v>476</v>
      </c>
      <c r="B63" s="26" t="s">
        <v>536</v>
      </c>
      <c r="C63" s="20" t="s">
        <v>31</v>
      </c>
      <c r="D63" s="20"/>
      <c r="E63" s="5"/>
      <c r="F63" s="5"/>
      <c r="G63" s="5"/>
      <c r="H63" s="20"/>
      <c r="I63" s="20"/>
      <c r="J63" s="20"/>
      <c r="K63" s="20"/>
      <c r="L63" s="20"/>
      <c r="M63" s="20"/>
      <c r="N63" s="6"/>
      <c r="O63" s="6"/>
    </row>
    <row r="64" spans="1:15" ht="43.15" customHeight="1">
      <c r="A64" s="23" t="s">
        <v>478</v>
      </c>
      <c r="B64" s="26" t="s">
        <v>537</v>
      </c>
      <c r="C64" s="20" t="s">
        <v>11</v>
      </c>
      <c r="D64" s="10"/>
      <c r="E64" s="6"/>
      <c r="F64" s="6"/>
      <c r="G64" s="6" t="s">
        <v>538</v>
      </c>
      <c r="H64" s="10"/>
      <c r="I64" s="20"/>
      <c r="J64" s="20"/>
      <c r="K64" s="20"/>
      <c r="L64" s="20"/>
      <c r="M64" s="20"/>
      <c r="N64" s="6"/>
      <c r="O64" s="6"/>
    </row>
    <row r="65" spans="1:15" ht="43.15" customHeight="1">
      <c r="A65" s="23" t="s">
        <v>480</v>
      </c>
      <c r="B65" s="78" t="s">
        <v>539</v>
      </c>
      <c r="C65" s="20" t="s">
        <v>19</v>
      </c>
      <c r="D65" s="10"/>
      <c r="E65" s="6"/>
      <c r="F65" s="6"/>
      <c r="G65" s="6" t="s">
        <v>540</v>
      </c>
      <c r="H65" s="10"/>
      <c r="I65" s="20">
        <v>12</v>
      </c>
      <c r="J65" s="20">
        <v>12</v>
      </c>
      <c r="K65" s="20"/>
      <c r="L65" s="20"/>
      <c r="M65" s="20"/>
      <c r="N65" s="6"/>
      <c r="O65" s="6"/>
    </row>
    <row r="66" spans="1:15" ht="43.15" customHeight="1">
      <c r="A66" s="23" t="s">
        <v>482</v>
      </c>
      <c r="B66" s="79" t="s">
        <v>541</v>
      </c>
      <c r="C66" s="20" t="s">
        <v>19</v>
      </c>
      <c r="D66" s="10"/>
      <c r="E66" s="6"/>
      <c r="F66" s="6"/>
      <c r="G66" s="6" t="s">
        <v>542</v>
      </c>
      <c r="H66" s="10"/>
      <c r="I66" s="20">
        <v>12</v>
      </c>
      <c r="J66" s="20">
        <v>12</v>
      </c>
      <c r="K66" s="20"/>
      <c r="L66" s="20"/>
      <c r="M66" s="20"/>
      <c r="N66" s="6"/>
      <c r="O66" s="6"/>
    </row>
    <row r="67" spans="1:15" ht="43.15" customHeight="1" thickBot="1">
      <c r="A67" s="23" t="s">
        <v>543</v>
      </c>
      <c r="B67" s="80" t="s">
        <v>544</v>
      </c>
      <c r="C67" s="20" t="s">
        <v>19</v>
      </c>
      <c r="D67" s="10"/>
      <c r="E67" s="6"/>
      <c r="F67" s="6"/>
      <c r="G67" s="6" t="s">
        <v>545</v>
      </c>
      <c r="H67" s="10"/>
      <c r="I67" s="20"/>
      <c r="J67" s="20">
        <v>12</v>
      </c>
      <c r="K67" s="20"/>
      <c r="L67" s="20"/>
      <c r="M67" s="20" t="s">
        <v>20</v>
      </c>
      <c r="N67" s="6"/>
      <c r="O67" s="6"/>
    </row>
    <row r="68" spans="1:15" ht="43.15" customHeight="1">
      <c r="A68" s="23"/>
      <c r="B68" s="26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15" customHeight="1">
      <c r="A69" s="23"/>
      <c r="B69" s="26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15" customHeight="1">
      <c r="A70" s="23"/>
      <c r="B70" s="26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15" customHeight="1">
      <c r="A71" s="23"/>
      <c r="B71" s="26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15" customHeight="1">
      <c r="A72" s="23"/>
      <c r="B72" s="26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15" customHeight="1">
      <c r="A73" s="23"/>
      <c r="B73" s="26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15" customHeight="1">
      <c r="A74" s="23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15" customHeight="1">
      <c r="A75" s="23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15" customHeight="1">
      <c r="A76" s="23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15" customHeight="1">
      <c r="A77" s="23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15" customHeight="1">
      <c r="A78" s="23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15" customHeight="1">
      <c r="A79" s="23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15" customHeight="1">
      <c r="A80" s="23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15" customHeight="1">
      <c r="A81" s="23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15" customHeight="1">
      <c r="A82" s="23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15" customHeight="1">
      <c r="A83" s="23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15" customHeight="1">
      <c r="A84" s="23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15" customHeight="1">
      <c r="A85" s="23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15" customHeight="1">
      <c r="A86" s="23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15" customHeight="1">
      <c r="A87" s="23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15" customHeight="1">
      <c r="A88" s="23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15" customHeight="1">
      <c r="A89" s="23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15" customHeight="1">
      <c r="A90" s="23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15" customHeight="1">
      <c r="A91" s="23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15" customHeight="1">
      <c r="A92" s="23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15" customHeight="1">
      <c r="A93" s="23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15" customHeight="1">
      <c r="A94" s="23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15" customHeight="1">
      <c r="A95" s="23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15" customHeight="1">
      <c r="A96" s="23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15" customHeight="1">
      <c r="A97" s="23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15" customHeight="1">
      <c r="A98" s="23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15" customHeight="1">
      <c r="A99" s="23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15" customHeight="1">
      <c r="A100" s="23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15" customHeight="1">
      <c r="A101" s="23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15" customHeight="1">
      <c r="A102" s="23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15" customHeight="1">
      <c r="A103" s="23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15" customHeight="1">
      <c r="A104" s="23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15" customHeight="1">
      <c r="A105" s="23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15" customHeight="1">
      <c r="A106" s="23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15" customHeight="1">
      <c r="A107" s="23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15" customHeight="1">
      <c r="A108" s="23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15" customHeight="1">
      <c r="A109" s="23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15" customHeight="1">
      <c r="A110" s="23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15" customHeight="1">
      <c r="A111" s="23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15" customHeight="1">
      <c r="A112" s="23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15" customHeight="1">
      <c r="A113" s="23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15" customHeight="1">
      <c r="A114" s="23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15" customHeight="1">
      <c r="A115" s="23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15" customHeight="1">
      <c r="A116" s="23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15" customHeight="1">
      <c r="A117" s="23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15" customHeight="1">
      <c r="A118" s="23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15" customHeight="1">
      <c r="A119" s="23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15" customHeight="1">
      <c r="A120" s="23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15" customHeight="1">
      <c r="A121" s="23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15" customHeight="1">
      <c r="A122" s="23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15" customHeight="1">
      <c r="A123" s="23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15" customHeight="1">
      <c r="A124" s="23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15" customHeight="1">
      <c r="A125" s="23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15" customHeight="1">
      <c r="A126" s="23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15" customHeight="1">
      <c r="A127" s="23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15" customHeight="1">
      <c r="A128" s="23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15" customHeight="1">
      <c r="A129" s="23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15" customHeight="1">
      <c r="A130" s="23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15" customHeight="1">
      <c r="A131" s="23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15" customHeight="1">
      <c r="A132" s="23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15" customHeight="1">
      <c r="A133" s="23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15" customHeight="1">
      <c r="A134" s="23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15" customHeight="1">
      <c r="A135" s="23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15" customHeight="1">
      <c r="A136" s="23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15" customHeight="1">
      <c r="A137" s="23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15" customHeight="1">
      <c r="A138" s="23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15" customHeight="1">
      <c r="A139" s="23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15" customHeight="1">
      <c r="A140" s="23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15" customHeight="1">
      <c r="A141" s="23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15" customHeight="1">
      <c r="A142" s="23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15" customHeight="1">
      <c r="A143" s="23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15" customHeight="1">
      <c r="A144" s="23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15" customHeight="1">
      <c r="A145" s="23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15" customHeight="1">
      <c r="A146" s="23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15" customHeight="1">
      <c r="A147" s="23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15" customHeight="1">
      <c r="A148" s="23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15" customHeight="1">
      <c r="A149" s="23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15" customHeight="1">
      <c r="A150" s="23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15" customHeight="1">
      <c r="A151" s="23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15" customHeight="1">
      <c r="A152" s="23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15" customHeight="1">
      <c r="A153" s="23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15" customHeight="1">
      <c r="A154" s="23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15" customHeight="1">
      <c r="A155" s="23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15" customHeight="1">
      <c r="A156" s="23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15" customHeight="1">
      <c r="A157" s="23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15" customHeight="1">
      <c r="A158" s="23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15" customHeight="1">
      <c r="A159" s="23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15" customHeight="1">
      <c r="A160" s="23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15" customHeight="1">
      <c r="A161" s="23"/>
      <c r="B161" s="26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15" customHeight="1">
      <c r="A162" s="23"/>
      <c r="B162" s="26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15" customHeight="1">
      <c r="A163" s="23"/>
      <c r="B163" s="26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15" customHeight="1">
      <c r="A164" s="23"/>
      <c r="B164" s="26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15" customHeight="1">
      <c r="A165" s="23"/>
      <c r="B165" s="26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15" customHeight="1">
      <c r="A166" s="23"/>
      <c r="B166" s="26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15" customHeight="1">
      <c r="A167" s="23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15" customHeight="1">
      <c r="A168" s="23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15" customHeight="1">
      <c r="A169" s="23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15" customHeight="1">
      <c r="A170" s="23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15" customHeight="1">
      <c r="A171" s="23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15" customHeight="1">
      <c r="A172" s="23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15" customHeight="1">
      <c r="A173" s="23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15" customHeight="1">
      <c r="A174" s="23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15" customHeight="1">
      <c r="A175" s="23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15" customHeight="1">
      <c r="A176" s="23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15" customHeight="1">
      <c r="A177" s="23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15" customHeight="1">
      <c r="A178" s="23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15" customHeight="1">
      <c r="A179" s="23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15" customHeight="1">
      <c r="A180" s="23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15" customHeight="1">
      <c r="A181" s="23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15" customHeight="1">
      <c r="A182" s="23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15" customHeight="1">
      <c r="A183" s="23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15" customHeight="1">
      <c r="A184" s="23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15" customHeight="1">
      <c r="A185" s="23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15" customHeight="1">
      <c r="A186" s="23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15" customHeight="1">
      <c r="A187" s="23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15" customHeight="1">
      <c r="A188" s="23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15" customHeight="1">
      <c r="A189" s="23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15" customHeight="1">
      <c r="A190" s="23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15" customHeight="1">
      <c r="A191" s="23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15" customHeight="1">
      <c r="A192" s="23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15" customHeight="1">
      <c r="A193" s="23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15" customHeight="1">
      <c r="A194" s="23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15" customHeight="1">
      <c r="A195" s="23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15" customHeight="1">
      <c r="A196" s="23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15" customHeight="1">
      <c r="A197" s="23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15" customHeight="1">
      <c r="A198" s="23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15" customHeight="1">
      <c r="A199" s="23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15" customHeight="1">
      <c r="A200" s="23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15" customHeight="1">
      <c r="A201" s="23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15" customHeight="1">
      <c r="A202" s="23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15" customHeight="1">
      <c r="A203" s="23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15" customHeight="1">
      <c r="A204" s="23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15" customHeight="1">
      <c r="A205" s="23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15" customHeight="1">
      <c r="A206" s="23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15" customHeight="1">
      <c r="A207" s="23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15" customHeight="1">
      <c r="A208" s="23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15" customHeight="1">
      <c r="A209" s="23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15" customHeight="1">
      <c r="A210" s="23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15" customHeight="1">
      <c r="A211" s="23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15" customHeight="1">
      <c r="A212" s="23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15" customHeight="1">
      <c r="A213" s="23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15" customHeight="1">
      <c r="A214" s="23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15" customHeight="1">
      <c r="A215" s="23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15" customHeight="1">
      <c r="A216" s="23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15" customHeight="1">
      <c r="A217" s="23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15" customHeight="1">
      <c r="A218" s="23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15" customHeight="1">
      <c r="A219" s="23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15" customHeight="1">
      <c r="A220" s="23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15" customHeight="1">
      <c r="A221" s="23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15" customHeight="1">
      <c r="A222" s="23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15" customHeight="1">
      <c r="A223" s="23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15" customHeight="1">
      <c r="A224" s="23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15" customHeight="1">
      <c r="A225" s="23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15" customHeight="1">
      <c r="A226" s="23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15" customHeight="1">
      <c r="A227" s="23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15" customHeight="1">
      <c r="A228" s="23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15" customHeight="1">
      <c r="A229" s="23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15" customHeight="1">
      <c r="A230" s="23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15" customHeight="1">
      <c r="A231" s="23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15" customHeight="1">
      <c r="A232" s="23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15" customHeight="1">
      <c r="A233" s="23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15" customHeight="1">
      <c r="A234" s="23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15" customHeight="1">
      <c r="A235" s="23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15" customHeight="1">
      <c r="A236" s="23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15" customHeight="1">
      <c r="A237" s="23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15" customHeight="1">
      <c r="A238" s="23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15" customHeight="1">
      <c r="A239" s="23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15" customHeight="1">
      <c r="A240" s="23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15" customHeight="1">
      <c r="A241" s="23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15" customHeight="1">
      <c r="A242" s="23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15" customHeight="1">
      <c r="A243" s="23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15" customHeight="1">
      <c r="A244" s="23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15" customHeight="1">
      <c r="A245" s="23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15" customHeight="1">
      <c r="A246" s="23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15" customHeight="1">
      <c r="A247" s="23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15" customHeight="1">
      <c r="A248" s="23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15" customHeight="1">
      <c r="A249" s="23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15" customHeight="1">
      <c r="A250" s="23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15" customHeight="1">
      <c r="A251" s="23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15" customHeight="1">
      <c r="A252" s="23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15" customHeight="1">
      <c r="A253" s="23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15" customHeight="1">
      <c r="A254" s="23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15" customHeight="1">
      <c r="A255" s="23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15" customHeight="1">
      <c r="A256" s="23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15" customHeight="1">
      <c r="A257" s="23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15" customHeight="1">
      <c r="A258" s="23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15" customHeight="1">
      <c r="A259" s="23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15" customHeight="1">
      <c r="A260" s="23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15" customHeight="1">
      <c r="A261" s="23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15" customHeight="1">
      <c r="A262" s="23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15" customHeight="1">
      <c r="A263" s="23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15" customHeight="1">
      <c r="A264" s="23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15" customHeight="1">
      <c r="A265" s="23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15" customHeight="1">
      <c r="A266" s="23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15" customHeight="1">
      <c r="A267" s="23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15" customHeight="1">
      <c r="A268" s="23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15" customHeight="1">
      <c r="A269" s="23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15" customHeight="1">
      <c r="A270" s="23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15" customHeight="1">
      <c r="A271" s="23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15" customHeight="1">
      <c r="A272" s="23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15" customHeight="1">
      <c r="A273" s="23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15" customHeight="1">
      <c r="A274" s="23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15" customHeight="1">
      <c r="A275" s="23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15" customHeight="1">
      <c r="A276" s="23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15" customHeight="1">
      <c r="A277" s="23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15" customHeight="1">
      <c r="A278" s="23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15" customHeight="1">
      <c r="A279" s="23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15" customHeight="1">
      <c r="A280" s="23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15" customHeight="1">
      <c r="A281" s="23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15" customHeight="1">
      <c r="A282" s="23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15" customHeight="1">
      <c r="A283" s="23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15" customHeight="1">
      <c r="A284" s="23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15" customHeight="1">
      <c r="A285" s="23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15" customHeight="1">
      <c r="A286" s="23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15" customHeight="1">
      <c r="A287" s="23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15" customHeight="1">
      <c r="A288" s="23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15" customHeight="1">
      <c r="A289" s="23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15" customHeight="1">
      <c r="A290" s="23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15" customHeight="1">
      <c r="A291" s="23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15" customHeight="1">
      <c r="A292" s="23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15" customHeight="1">
      <c r="A293" s="23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15" customHeight="1">
      <c r="A294" s="23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15" customHeight="1">
      <c r="A295" s="23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15" customHeight="1">
      <c r="A296" s="23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15" customHeight="1">
      <c r="A297" s="23"/>
      <c r="B297" s="26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15" customHeight="1">
      <c r="A298" s="23"/>
      <c r="B298" s="26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15" customHeight="1">
      <c r="A299" s="23"/>
      <c r="B299" s="26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15" customHeight="1">
      <c r="A300" s="23"/>
      <c r="B300" s="26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">
    <cfRule type="expression" dxfId="93" priority="66">
      <formula>$C1="Option"</formula>
    </cfRule>
  </conditionalFormatting>
  <conditionalFormatting sqref="A12:A54 D12:E50">
    <cfRule type="expression" dxfId="92" priority="37">
      <formula>$C12="Option"</formula>
    </cfRule>
  </conditionalFormatting>
  <conditionalFormatting sqref="A50:A51">
    <cfRule type="expression" dxfId="91" priority="22">
      <formula>$C50="Option"</formula>
    </cfRule>
  </conditionalFormatting>
  <conditionalFormatting sqref="A55:A56">
    <cfRule type="expression" dxfId="90" priority="19">
      <formula>$F55="Fermeture"</formula>
    </cfRule>
    <cfRule type="expression" dxfId="89" priority="20">
      <formula>$F55="Modification"</formula>
    </cfRule>
    <cfRule type="expression" dxfId="88" priority="21">
      <formula>$F55="Création"</formula>
    </cfRule>
  </conditionalFormatting>
  <conditionalFormatting sqref="A55:A1001">
    <cfRule type="expression" dxfId="87" priority="18">
      <formula>$C55="Option"</formula>
    </cfRule>
  </conditionalFormatting>
  <conditionalFormatting sqref="A25:B26">
    <cfRule type="expression" dxfId="86" priority="62">
      <formula>$F25="Création"</formula>
    </cfRule>
    <cfRule type="expression" dxfId="85" priority="61">
      <formula>$F25="Modification"</formula>
    </cfRule>
    <cfRule type="expression" dxfId="84" priority="60">
      <formula>$F25="Fermeture"</formula>
    </cfRule>
  </conditionalFormatting>
  <conditionalFormatting sqref="A50:C51">
    <cfRule type="expression" dxfId="83" priority="23">
      <formula>$F50="Fermeture"</formula>
    </cfRule>
    <cfRule type="expression" dxfId="82" priority="24">
      <formula>$F50="Modification"</formula>
    </cfRule>
    <cfRule type="expression" dxfId="81" priority="25">
      <formula>$F50="Création"</formula>
    </cfRule>
  </conditionalFormatting>
  <conditionalFormatting sqref="A1:O7 C8:O9 C10 E10 K10:O11 A12:O12 A13:H13 K13:O16 A14:F14 A15:H15 A16:F16 A17:O24 C25:O26">
    <cfRule type="expression" dxfId="80" priority="71">
      <formula>$F1="Création"</formula>
    </cfRule>
    <cfRule type="expression" dxfId="79" priority="70">
      <formula>$F1="Modification"</formula>
    </cfRule>
  </conditionalFormatting>
  <conditionalFormatting sqref="A1:O7 C8:O9 K10:O11 A12:O12 K13:O16 A17:O24 C25:O26 E10 A13:H13 A14:F14 A15:H15 A16:F16 C10">
    <cfRule type="expression" dxfId="78" priority="69">
      <formula>$F1="Fermeture"</formula>
    </cfRule>
  </conditionalFormatting>
  <conditionalFormatting sqref="A27:O50">
    <cfRule type="expression" dxfId="77" priority="40">
      <formula>$F27="Modification"</formula>
    </cfRule>
    <cfRule type="expression" dxfId="76" priority="41">
      <formula>$F27="Création"</formula>
    </cfRule>
    <cfRule type="expression" dxfId="75" priority="39">
      <formula>$F27="Fermeture"</formula>
    </cfRule>
  </conditionalFormatting>
  <conditionalFormatting sqref="A57:O999">
    <cfRule type="expression" dxfId="74" priority="28">
      <formula>$F57="Création"</formula>
    </cfRule>
    <cfRule type="expression" dxfId="73" priority="27">
      <formula>$F57="Modification"</formula>
    </cfRule>
    <cfRule type="expression" dxfId="72" priority="26">
      <formula>$F57="Fermeture"</formula>
    </cfRule>
  </conditionalFormatting>
  <conditionalFormatting sqref="B26">
    <cfRule type="expression" dxfId="71" priority="63">
      <formula>$F26="Fermeture"</formula>
    </cfRule>
    <cfRule type="expression" dxfId="70" priority="64">
      <formula>$F26="Modification"</formula>
    </cfRule>
    <cfRule type="expression" dxfId="69" priority="65">
      <formula>$F26="Création"</formula>
    </cfRule>
  </conditionalFormatting>
  <conditionalFormatting sqref="B56:M56">
    <cfRule type="expression" dxfId="68" priority="2">
      <formula>$F56="Fermeture"</formula>
    </cfRule>
    <cfRule type="expression" dxfId="67" priority="3">
      <formula>$F56="Modification"</formula>
    </cfRule>
    <cfRule type="expression" dxfId="66" priority="4">
      <formula>$F56="Création"</formula>
    </cfRule>
  </conditionalFormatting>
  <conditionalFormatting sqref="B55:O55">
    <cfRule type="expression" dxfId="65" priority="11">
      <formula>$F55="Fermeture"</formula>
    </cfRule>
    <cfRule type="expression" dxfId="64" priority="12">
      <formula>$F55="Modification"</formula>
    </cfRule>
    <cfRule type="expression" dxfId="63" priority="13">
      <formula>$F55="Création"</formula>
    </cfRule>
  </conditionalFormatting>
  <conditionalFormatting sqref="D50:G50 D51:O51 A51:G53 A52:O54 N56:O56">
    <cfRule type="expression" dxfId="62" priority="57">
      <formula>$F50="Fermeture"</formula>
    </cfRule>
    <cfRule type="expression" dxfId="61" priority="58">
      <formula>$F50="Modification"</formula>
    </cfRule>
    <cfRule type="expression" dxfId="60" priority="59">
      <formula>$F50="Création"</formula>
    </cfRule>
  </conditionalFormatting>
  <conditionalFormatting sqref="G50:G53 D50:E54">
    <cfRule type="expression" dxfId="59" priority="55">
      <formula>$C50="Option"</formula>
    </cfRule>
  </conditionalFormatting>
  <conditionalFormatting sqref="G12:N1001 D55:E1001">
    <cfRule type="expression" dxfId="58" priority="1">
      <formula>$C12="Option"</formula>
    </cfRule>
  </conditionalFormatting>
  <conditionalFormatting sqref="N1:N26">
    <cfRule type="expression" dxfId="57" priority="68">
      <formula>$M1="Porteuse"</formula>
    </cfRule>
  </conditionalFormatting>
  <conditionalFormatting sqref="N27:N999">
    <cfRule type="expression" dxfId="56" priority="10">
      <formula>$M27="Porteuse"</formula>
    </cfRule>
  </conditionalFormatting>
  <dataValidations count="6">
    <dataValidation type="list" allowBlank="1" showInputMessage="1" showErrorMessage="1" sqref="M19:M300" xr:uid="{00000000-0002-0000-0900-000000000000}">
      <formula1>List_Mutualisation</formula1>
    </dataValidation>
    <dataValidation type="list" allowBlank="1" showInputMessage="1" showErrorMessage="1" sqref="H19:H300" xr:uid="{00000000-0002-0000-0900-000001000000}">
      <formula1>List_CNU</formula1>
    </dataValidation>
    <dataValidation type="list" allowBlank="1" showInputMessage="1" showErrorMessage="1" sqref="C19:C300" xr:uid="{00000000-0002-0000-0900-000002000000}">
      <formula1>"UE, ECUE, BLOC, OPTION, Parcours Pédagogique"</formula1>
    </dataValidation>
    <dataValidation type="list" allowBlank="1" showInputMessage="1" showErrorMessage="1" sqref="F19:F300" xr:uid="{00000000-0002-0000-0900-000003000000}">
      <formula1>List_Statut</formula1>
    </dataValidation>
    <dataValidation type="list" allowBlank="1" showInputMessage="1" showErrorMessage="1" sqref="E19:E300" xr:uid="{00000000-0002-0000-0900-000004000000}">
      <formula1>List_Type</formula1>
    </dataValidation>
    <dataValidation type="list" allowBlank="1" showInputMessage="1" showErrorMessage="1" sqref="L19:L300" xr:uid="{00000000-0002-0000-09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3"/>
  <dimension ref="A1:W300"/>
  <sheetViews>
    <sheetView zoomScale="85" zoomScaleNormal="85" workbookViewId="0">
      <pane ySplit="18" topLeftCell="A55" activePane="bottomLeft" state="frozen"/>
      <selection activeCell="D25" sqref="D25"/>
      <selection pane="bottomLeft" activeCell="L59" sqref="L59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71093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71093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1"/>
  </cols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4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4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4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4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4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4"/>
    </row>
    <row r="7" spans="1:19" ht="14.65" customHeight="1">
      <c r="A7" s="177" t="s">
        <v>317</v>
      </c>
      <c r="B7" s="123" t="str">
        <f>'Fiche Générale'!B3</f>
        <v>Portail_SHS</v>
      </c>
      <c r="C7" s="171" t="s">
        <v>318</v>
      </c>
      <c r="D7" s="127"/>
      <c r="E7" s="169" t="str">
        <f>'Fiche Générale'!B4</f>
        <v>Histoire</v>
      </c>
      <c r="F7" s="123"/>
      <c r="G7" s="127" t="s">
        <v>319</v>
      </c>
      <c r="H7" s="170" t="str">
        <f>'Fiche Générale'!B5</f>
        <v>HPSHS18</v>
      </c>
      <c r="I7" s="170"/>
      <c r="J7" s="35"/>
      <c r="K7" s="19"/>
    </row>
    <row r="8" spans="1:19" ht="14.65" customHeight="1">
      <c r="A8" s="178"/>
      <c r="B8" s="123"/>
      <c r="C8" s="171"/>
      <c r="D8" s="127"/>
      <c r="E8" s="169"/>
      <c r="F8" s="123"/>
      <c r="G8" s="127"/>
      <c r="H8" s="170"/>
      <c r="I8" s="170"/>
      <c r="J8" s="35"/>
      <c r="K8" s="19"/>
    </row>
    <row r="9" spans="1:19" ht="14.65" customHeight="1">
      <c r="A9" s="178"/>
      <c r="B9" s="123"/>
      <c r="C9" s="171"/>
      <c r="D9" s="127"/>
      <c r="E9" s="169"/>
      <c r="F9" s="123"/>
      <c r="G9" s="127"/>
      <c r="H9" s="170"/>
      <c r="I9" s="170"/>
      <c r="J9" s="35"/>
      <c r="K9" s="19"/>
    </row>
    <row r="10" spans="1:19" ht="14.65" customHeight="1">
      <c r="A10" s="178"/>
      <c r="B10" s="123"/>
      <c r="C10" s="140" t="s">
        <v>203</v>
      </c>
      <c r="D10" s="140"/>
      <c r="E10" s="172">
        <f>'Fiche Générale'!B9</f>
        <v>0</v>
      </c>
      <c r="F10" s="172"/>
      <c r="G10" s="172"/>
      <c r="H10" s="172"/>
      <c r="I10" s="172"/>
      <c r="J10" s="35"/>
      <c r="K10" s="19"/>
    </row>
    <row r="11" spans="1:19" ht="14.65" customHeight="1">
      <c r="A11" s="178"/>
      <c r="B11" s="123"/>
      <c r="C11" s="140"/>
      <c r="D11" s="140"/>
      <c r="E11" s="172"/>
      <c r="F11" s="172"/>
      <c r="G11" s="172"/>
      <c r="H11" s="172"/>
      <c r="I11" s="172"/>
      <c r="J11" s="35"/>
      <c r="K11" s="19"/>
    </row>
    <row r="12" spans="1:19">
      <c r="C12" s="14"/>
      <c r="I12" s="37"/>
      <c r="J12" s="37"/>
      <c r="M12" s="147" t="s">
        <v>320</v>
      </c>
      <c r="N12" s="148"/>
      <c r="O12" s="160"/>
      <c r="P12" s="147" t="s">
        <v>321</v>
      </c>
      <c r="Q12" s="148"/>
      <c r="R12" s="148"/>
      <c r="S12" s="160"/>
    </row>
    <row r="13" spans="1:19">
      <c r="A13" s="151" t="s">
        <v>204</v>
      </c>
      <c r="B13" s="91" t="str">
        <f>'S4 Maquette'!B13</f>
        <v>2ème année de Portail</v>
      </c>
      <c r="C13" s="91"/>
      <c r="D13" s="151" t="s">
        <v>322</v>
      </c>
      <c r="E13" s="173">
        <f>'S4 Maquette'!E13</f>
        <v>0</v>
      </c>
      <c r="F13" s="173"/>
      <c r="G13" s="173"/>
      <c r="I13" s="37"/>
      <c r="J13" s="37"/>
      <c r="M13" s="149"/>
      <c r="N13" s="150"/>
      <c r="O13" s="161"/>
      <c r="P13" s="149"/>
      <c r="Q13" s="150"/>
      <c r="R13" s="150"/>
      <c r="S13" s="161"/>
    </row>
    <row r="14" spans="1:19">
      <c r="A14" s="152"/>
      <c r="B14" s="91"/>
      <c r="C14" s="91"/>
      <c r="D14" s="152"/>
      <c r="E14" s="173"/>
      <c r="F14" s="173"/>
      <c r="G14" s="173"/>
      <c r="I14" s="37"/>
      <c r="J14" s="37"/>
      <c r="M14" s="124" t="s">
        <v>323</v>
      </c>
      <c r="N14" s="147" t="s">
        <v>324</v>
      </c>
      <c r="O14" s="160"/>
      <c r="P14" s="125"/>
      <c r="Q14" s="164"/>
      <c r="R14" s="175"/>
      <c r="S14" s="151"/>
    </row>
    <row r="15" spans="1:19">
      <c r="A15" s="151" t="s">
        <v>325</v>
      </c>
      <c r="B15" s="95" t="str">
        <f>'S4 Maquette'!B15</f>
        <v>Semestre 4</v>
      </c>
      <c r="C15" s="96"/>
      <c r="D15" s="151" t="s">
        <v>326</v>
      </c>
      <c r="E15" s="173">
        <f>'S4 Maquette'!E15:F16</f>
        <v>0</v>
      </c>
      <c r="F15" s="173"/>
      <c r="G15" s="173"/>
      <c r="I15" s="37"/>
      <c r="J15" s="37"/>
      <c r="M15" s="124"/>
      <c r="N15" s="167"/>
      <c r="O15" s="168"/>
      <c r="P15" s="125"/>
      <c r="Q15" s="165"/>
      <c r="R15" s="175"/>
      <c r="S15" s="159"/>
    </row>
    <row r="16" spans="1:19">
      <c r="A16" s="152"/>
      <c r="B16" s="98"/>
      <c r="C16" s="99"/>
      <c r="D16" s="152"/>
      <c r="E16" s="173"/>
      <c r="F16" s="173"/>
      <c r="G16" s="173"/>
      <c r="I16" s="37"/>
      <c r="J16" s="37"/>
      <c r="M16" s="124"/>
      <c r="N16" s="167"/>
      <c r="O16" s="168"/>
      <c r="P16" s="125"/>
      <c r="Q16" s="165"/>
      <c r="R16" s="175"/>
      <c r="S16" s="159"/>
    </row>
    <row r="17" spans="1:23">
      <c r="L17" s="15"/>
      <c r="M17" s="124"/>
      <c r="N17" s="149"/>
      <c r="O17" s="161"/>
      <c r="P17" s="125"/>
      <c r="Q17" s="166"/>
      <c r="R17" s="175"/>
      <c r="S17" s="152"/>
    </row>
    <row r="18" spans="1:23" ht="59.45" customHeight="1">
      <c r="A18" s="3" t="s">
        <v>327</v>
      </c>
      <c r="B18" s="36" t="s">
        <v>328</v>
      </c>
      <c r="C18" s="3" t="s">
        <v>5</v>
      </c>
      <c r="D18" s="3" t="s">
        <v>329</v>
      </c>
      <c r="E18" s="3" t="s">
        <v>330</v>
      </c>
      <c r="F18" s="3" t="s">
        <v>331</v>
      </c>
      <c r="G18" s="3" t="s">
        <v>332</v>
      </c>
      <c r="H18" s="3" t="s">
        <v>333</v>
      </c>
      <c r="I18" s="3" t="s">
        <v>334</v>
      </c>
      <c r="J18" s="3" t="s">
        <v>546</v>
      </c>
      <c r="K18" s="3" t="s">
        <v>336</v>
      </c>
      <c r="L18" s="3" t="s">
        <v>337</v>
      </c>
      <c r="M18" s="3" t="s">
        <v>338</v>
      </c>
      <c r="N18" s="3" t="s">
        <v>328</v>
      </c>
      <c r="O18" s="3" t="s">
        <v>339</v>
      </c>
      <c r="P18" s="3" t="s">
        <v>340</v>
      </c>
      <c r="Q18" s="3" t="s">
        <v>328</v>
      </c>
      <c r="R18" s="3" t="s">
        <v>339</v>
      </c>
      <c r="S18" s="4" t="s">
        <v>341</v>
      </c>
      <c r="T18" s="4" t="s">
        <v>342</v>
      </c>
      <c r="W18"/>
    </row>
    <row r="19" spans="1:23" ht="30.6" customHeight="1">
      <c r="A19" s="56" t="str">
        <f>'S4 Maquette'!B19</f>
        <v>Compétences transversales S4</v>
      </c>
      <c r="B19" s="40" t="str">
        <f>'S4 Maquette'!C19</f>
        <v>UE</v>
      </c>
      <c r="C19" s="57">
        <f>'S4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  <c r="W19"/>
    </row>
    <row r="20" spans="1:23" ht="30.6" customHeight="1">
      <c r="A20" s="56" t="str">
        <f>'S4 Maquette'!B20</f>
        <v>Compétences écrites 2</v>
      </c>
      <c r="B20" s="40" t="str">
        <f>'S4 Maquette'!C20</f>
        <v>ECUE</v>
      </c>
      <c r="C20" s="63">
        <f>'S4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  <c r="W20"/>
    </row>
    <row r="21" spans="1:23" ht="30.6" customHeight="1">
      <c r="A21" s="56" t="str">
        <f>'S4 Maquette'!B21</f>
        <v>Compétences numériques 2</v>
      </c>
      <c r="B21" s="40" t="str">
        <f>'S4 Maquette'!C21</f>
        <v>ECUE</v>
      </c>
      <c r="C21" s="63">
        <f>'S4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  <c r="W21"/>
    </row>
    <row r="22" spans="1:23" ht="30.6" customHeight="1">
      <c r="A22" s="56" t="str">
        <f>'S4 Maquette'!B22</f>
        <v>Langue Vivante-4</v>
      </c>
      <c r="B22" s="40" t="str">
        <f>'S4 Maquette'!C22</f>
        <v>ECUE</v>
      </c>
      <c r="C22" s="63">
        <f>'S4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  <c r="W22"/>
    </row>
    <row r="23" spans="1:23" ht="30.6" customHeight="1">
      <c r="A23" s="8" t="str">
        <f>'S4 Maquette'!B23</f>
        <v>Min 1 Max 1</v>
      </c>
      <c r="B23" s="40" t="str">
        <f>'S4 Maquette'!C23</f>
        <v>OPTION</v>
      </c>
      <c r="C23" s="63">
        <f>'S4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8"/>
      <c r="W23"/>
    </row>
    <row r="24" spans="1:23" ht="30.6" customHeight="1">
      <c r="A24" s="8" t="str">
        <f>'S4 Maquette'!B24</f>
        <v>Anglais 4</v>
      </c>
      <c r="B24" s="40" t="str">
        <f>'S4 Maquette'!C24</f>
        <v>ECUE</v>
      </c>
      <c r="C24" s="63">
        <f>'S4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8"/>
      <c r="W24"/>
    </row>
    <row r="25" spans="1:23" ht="30.6" customHeight="1">
      <c r="A25" s="8" t="str">
        <f>'S4 Maquette'!B25</f>
        <v>Espagnol</v>
      </c>
      <c r="B25" s="40" t="str">
        <f>'S4 Maquette'!C25</f>
        <v>ECUE</v>
      </c>
      <c r="C25" s="63">
        <f>'S4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8"/>
      <c r="W25"/>
    </row>
    <row r="26" spans="1:23" ht="30.6" customHeight="1">
      <c r="A26" s="8" t="str">
        <f>'S4 Maquette'!B26</f>
        <v>Italien</v>
      </c>
      <c r="B26" s="40" t="str">
        <f>'S4 Maquette'!C26</f>
        <v>ECUE</v>
      </c>
      <c r="C26" s="63">
        <f>'S4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8"/>
      <c r="W26"/>
    </row>
    <row r="27" spans="1:23" ht="30.6" customHeight="1">
      <c r="A27" s="43" t="str">
        <f>'S4 Maquette'!B27</f>
        <v>UE disciplinaire histoire 4</v>
      </c>
      <c r="B27" s="43" t="str">
        <f>'S4 Maquette'!C27</f>
        <v>UE</v>
      </c>
      <c r="C27" s="41">
        <f>'S4 Maquette'!F27</f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 t="s">
        <v>343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  <c r="W27"/>
    </row>
    <row r="28" spans="1:23" ht="30.6" customHeight="1">
      <c r="A28" s="43" t="str">
        <f>'S4 Maquette'!B28</f>
        <v>Histoire moderne  1</v>
      </c>
      <c r="B28" s="43" t="str">
        <f>'S4 Maquette'!C28</f>
        <v>ECUE</v>
      </c>
      <c r="C28" s="41">
        <f>'S4 Maquette'!F28</f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39" t="s">
        <v>24</v>
      </c>
      <c r="L28" s="39">
        <v>1</v>
      </c>
      <c r="M28" s="39">
        <v>2</v>
      </c>
      <c r="N28" s="39" t="s">
        <v>9</v>
      </c>
      <c r="O28" s="39">
        <v>4</v>
      </c>
      <c r="P28" s="39" t="s">
        <v>16</v>
      </c>
      <c r="Q28" s="39" t="s">
        <v>17</v>
      </c>
      <c r="R28" s="39"/>
      <c r="S28" s="39"/>
      <c r="T28" s="44"/>
      <c r="W28"/>
    </row>
    <row r="29" spans="1:23" ht="30.6" customHeight="1">
      <c r="A29" s="43" t="str">
        <f>'S4 Maquette'!B29</f>
        <v>Histoire contemporaine  1</v>
      </c>
      <c r="B29" s="43" t="str">
        <f>'S4 Maquette'!C29</f>
        <v>ECUE</v>
      </c>
      <c r="C29" s="41" t="str">
        <f>'S4 Maquette'!F29</f>
        <v>Modification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39" t="s">
        <v>24</v>
      </c>
      <c r="L29" s="39">
        <v>1</v>
      </c>
      <c r="M29" s="39">
        <v>2</v>
      </c>
      <c r="N29" s="39" t="s">
        <v>9</v>
      </c>
      <c r="O29" s="39">
        <v>4</v>
      </c>
      <c r="P29" s="39" t="s">
        <v>16</v>
      </c>
      <c r="Q29" s="39" t="s">
        <v>17</v>
      </c>
      <c r="R29" s="39"/>
      <c r="S29" s="39"/>
      <c r="T29" s="44"/>
      <c r="W29"/>
    </row>
    <row r="30" spans="1:23" ht="30.6" customHeight="1">
      <c r="A30" s="43" t="str">
        <f>'S4 Maquette'!B30</f>
        <v>UE approfondissement en histoire 2</v>
      </c>
      <c r="B30" s="43" t="str">
        <f>'S4 Maquette'!C30</f>
        <v>UE</v>
      </c>
      <c r="C30" s="41">
        <f>'S4 Maquette'!F30</f>
        <v>0</v>
      </c>
      <c r="D30" s="20"/>
      <c r="E30" s="20"/>
      <c r="F30" s="20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  <c r="W30"/>
    </row>
    <row r="31" spans="1:23" ht="30.6" customHeight="1">
      <c r="A31" s="43" t="str">
        <f>'S4 Maquette'!B31</f>
        <v>ECUE approfondissement préhistoire et histoire ancienne</v>
      </c>
      <c r="B31" s="43" t="str">
        <f>'S4 Maquette'!C31</f>
        <v>ECUE</v>
      </c>
      <c r="C31" s="41">
        <f>'S4 Maquette'!F31</f>
        <v>0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6" customHeight="1">
      <c r="A32" s="43" t="str">
        <f>'S4 Maquette'!B32</f>
        <v>Min 1 Max 1</v>
      </c>
      <c r="B32" s="43" t="str">
        <f>'S4 Maquette'!C32</f>
        <v>OPTION</v>
      </c>
      <c r="C32" s="41">
        <f>'S4 Maquette'!F32</f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6" customHeight="1">
      <c r="A33" s="43" t="str">
        <f>'S4 Maquette'!B33</f>
        <v>UEA9  Préhistoire</v>
      </c>
      <c r="B33" s="43" t="str">
        <f>'S4 Maquette'!C33</f>
        <v>ECUE</v>
      </c>
      <c r="C33" s="41">
        <f>'S4 Maquette'!F33</f>
        <v>0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39" t="s">
        <v>8</v>
      </c>
      <c r="L33" s="39"/>
      <c r="M33" s="39">
        <v>2</v>
      </c>
      <c r="N33" s="39"/>
      <c r="O33" s="39"/>
      <c r="P33" s="39" t="s">
        <v>16</v>
      </c>
      <c r="Q33" s="39" t="s">
        <v>17</v>
      </c>
      <c r="R33" s="39"/>
      <c r="S33" s="39"/>
      <c r="T33" s="44"/>
      <c r="W33"/>
    </row>
    <row r="34" spans="1:23" ht="30.6" customHeight="1">
      <c r="A34" s="43" t="str">
        <f>'S4 Maquette'!B34</f>
        <v>UEA10 Histoire ancienne</v>
      </c>
      <c r="B34" s="43" t="str">
        <f>'S4 Maquette'!C34</f>
        <v>ECUE</v>
      </c>
      <c r="C34" s="41">
        <f>'S4 Maquette'!F34</f>
        <v>0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39" t="s">
        <v>8</v>
      </c>
      <c r="L34" s="39"/>
      <c r="M34" s="39">
        <v>2</v>
      </c>
      <c r="N34" s="39"/>
      <c r="O34" s="39"/>
      <c r="P34" s="39" t="s">
        <v>16</v>
      </c>
      <c r="Q34" s="39" t="s">
        <v>17</v>
      </c>
      <c r="R34" s="39"/>
      <c r="S34" s="39"/>
      <c r="T34" s="44"/>
      <c r="W34"/>
    </row>
    <row r="35" spans="1:23" ht="30.6" customHeight="1">
      <c r="A35" s="43" t="str">
        <f>'S4 Maquette'!B35</f>
        <v>UEA11 Histoire ancienne</v>
      </c>
      <c r="B35" s="43" t="str">
        <f>'S4 Maquette'!C35</f>
        <v>ECUE</v>
      </c>
      <c r="C35" s="41">
        <f>'S4 Maquette'!F35</f>
        <v>0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39" t="s">
        <v>8</v>
      </c>
      <c r="L35" s="39"/>
      <c r="M35" s="39">
        <v>2</v>
      </c>
      <c r="N35" s="39"/>
      <c r="O35" s="39"/>
      <c r="P35" s="39" t="s">
        <v>16</v>
      </c>
      <c r="Q35" s="39" t="s">
        <v>17</v>
      </c>
      <c r="R35" s="39"/>
      <c r="S35" s="39"/>
      <c r="T35" s="44"/>
      <c r="W35"/>
    </row>
    <row r="36" spans="1:23" ht="30.6" customHeight="1">
      <c r="A36" s="43" t="str">
        <f>'S4 Maquette'!B36</f>
        <v>UEA12 Histoire ancienne</v>
      </c>
      <c r="B36" s="43" t="str">
        <f>'S4 Maquette'!C36</f>
        <v>ECUE</v>
      </c>
      <c r="C36" s="41">
        <f>'S4 Maquette'!F36</f>
        <v>0</v>
      </c>
      <c r="D36" s="20"/>
      <c r="E36" s="20" t="s">
        <v>343</v>
      </c>
      <c r="F36" s="20" t="s">
        <v>343</v>
      </c>
      <c r="G36" s="39" t="s">
        <v>343</v>
      </c>
      <c r="H36" s="39" t="s">
        <v>343</v>
      </c>
      <c r="I36" s="39" t="s">
        <v>343</v>
      </c>
      <c r="J36" s="39"/>
      <c r="K36" s="39" t="s">
        <v>8</v>
      </c>
      <c r="L36" s="39"/>
      <c r="M36" s="39">
        <v>2</v>
      </c>
      <c r="N36" s="39"/>
      <c r="O36" s="39"/>
      <c r="P36" s="39" t="s">
        <v>16</v>
      </c>
      <c r="Q36" s="39" t="s">
        <v>17</v>
      </c>
      <c r="R36" s="39"/>
      <c r="S36" s="39"/>
      <c r="T36" s="44"/>
      <c r="W36"/>
    </row>
    <row r="37" spans="1:23" ht="30.6" customHeight="1">
      <c r="A37" s="43" t="str">
        <f>'S4 Maquette'!B37</f>
        <v>ECUE approfondissement histoire médiévale</v>
      </c>
      <c r="B37" s="43" t="str">
        <f>'S4 Maquette'!C37</f>
        <v>ECUE</v>
      </c>
      <c r="C37" s="41">
        <f>'S4 Maquette'!F37</f>
        <v>0</v>
      </c>
      <c r="D37" s="20"/>
      <c r="E37" s="20"/>
      <c r="F37" s="20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44"/>
      <c r="W37"/>
    </row>
    <row r="38" spans="1:23" ht="30.6" customHeight="1">
      <c r="A38" s="43" t="str">
        <f>'S4 Maquette'!B38</f>
        <v>Min 1 Max 1</v>
      </c>
      <c r="B38" s="43" t="str">
        <f>'S4 Maquette'!C38</f>
        <v>OPTION</v>
      </c>
      <c r="C38" s="41">
        <f>'S4 Maquette'!F38</f>
        <v>0</v>
      </c>
      <c r="D38" s="20"/>
      <c r="E38" s="20"/>
      <c r="F38" s="20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  <c r="W38"/>
    </row>
    <row r="39" spans="1:23" ht="30.6" customHeight="1">
      <c r="A39" s="43" t="str">
        <f>'S4 Maquette'!B39</f>
        <v>UEA13 Histoire médiévale</v>
      </c>
      <c r="B39" s="43" t="str">
        <f>'S4 Maquette'!C39</f>
        <v>ECUE</v>
      </c>
      <c r="C39" s="41">
        <f>'S4 Maquette'!F39</f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39" t="s">
        <v>8</v>
      </c>
      <c r="L39" s="39"/>
      <c r="M39" s="39">
        <v>2</v>
      </c>
      <c r="N39" s="39"/>
      <c r="O39" s="39"/>
      <c r="P39" s="39" t="s">
        <v>16</v>
      </c>
      <c r="Q39" s="39" t="s">
        <v>17</v>
      </c>
      <c r="R39" s="39"/>
      <c r="S39" s="39"/>
      <c r="T39" s="44"/>
      <c r="W39"/>
    </row>
    <row r="40" spans="1:23" ht="30.6" customHeight="1">
      <c r="A40" s="43" t="str">
        <f>'S4 Maquette'!B40</f>
        <v>UEA14 Histoire médiévale</v>
      </c>
      <c r="B40" s="43" t="str">
        <f>'S4 Maquette'!C40</f>
        <v>ECUE</v>
      </c>
      <c r="C40" s="41">
        <f>'S4 Maquette'!F40</f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39" t="s">
        <v>8</v>
      </c>
      <c r="L40" s="39"/>
      <c r="M40" s="39">
        <v>2</v>
      </c>
      <c r="N40" s="39"/>
      <c r="O40" s="39"/>
      <c r="P40" s="39" t="s">
        <v>16</v>
      </c>
      <c r="Q40" s="39" t="s">
        <v>17</v>
      </c>
      <c r="R40" s="39"/>
      <c r="S40" s="39"/>
      <c r="T40" s="44"/>
      <c r="W40"/>
    </row>
    <row r="41" spans="1:23" ht="30.6" customHeight="1">
      <c r="A41" s="43" t="str">
        <f>'S4 Maquette'!B41</f>
        <v>UEA15 Histoire médiévale</v>
      </c>
      <c r="B41" s="43" t="str">
        <f>'S4 Maquette'!C41</f>
        <v>ECUE</v>
      </c>
      <c r="C41" s="41">
        <f>'S4 Maquette'!F41</f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39" t="s">
        <v>8</v>
      </c>
      <c r="L41" s="39"/>
      <c r="M41" s="39">
        <v>2</v>
      </c>
      <c r="N41" s="39"/>
      <c r="O41" s="39"/>
      <c r="P41" s="39" t="s">
        <v>16</v>
      </c>
      <c r="Q41" s="39" t="s">
        <v>17</v>
      </c>
      <c r="R41" s="39"/>
      <c r="S41" s="39"/>
      <c r="T41" s="44"/>
      <c r="W41"/>
    </row>
    <row r="42" spans="1:23" ht="30.6" customHeight="1">
      <c r="A42" s="43" t="str">
        <f>'S4 Maquette'!B42</f>
        <v>UEA16 Histoire médiévale</v>
      </c>
      <c r="B42" s="43" t="str">
        <f>'S4 Maquette'!C42</f>
        <v>ECUE</v>
      </c>
      <c r="C42" s="41">
        <f>'S4 Maquette'!F42</f>
        <v>0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39" t="s">
        <v>8</v>
      </c>
      <c r="L42" s="39"/>
      <c r="M42" s="39">
        <v>2</v>
      </c>
      <c r="N42" s="39"/>
      <c r="O42" s="39"/>
      <c r="P42" s="39" t="s">
        <v>16</v>
      </c>
      <c r="Q42" s="39" t="s">
        <v>17</v>
      </c>
      <c r="R42" s="39"/>
      <c r="S42" s="39"/>
      <c r="T42" s="44"/>
      <c r="W42"/>
    </row>
    <row r="43" spans="1:23" ht="30.6" customHeight="1">
      <c r="A43" s="43">
        <f>'S4 Maquette'!B43</f>
        <v>0</v>
      </c>
      <c r="B43" s="43">
        <f>'S4 Maquette'!C43</f>
        <v>0</v>
      </c>
      <c r="C43" s="41">
        <f>'S4 Maquette'!F43</f>
        <v>0</v>
      </c>
      <c r="D43" s="20"/>
      <c r="E43" s="20"/>
      <c r="F43" s="20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  <c r="W43"/>
    </row>
    <row r="44" spans="1:23" ht="30.6" customHeight="1">
      <c r="A44" s="43" t="str">
        <f>'S4 Maquette'!B44</f>
        <v>UE approfondissement hors histoire 1</v>
      </c>
      <c r="B44" s="43" t="str">
        <f>'S4 Maquette'!C44</f>
        <v>UE</v>
      </c>
      <c r="C44" s="41">
        <f>'S4 Maquette'!F44</f>
        <v>0</v>
      </c>
      <c r="D44" s="20"/>
      <c r="E44" s="20"/>
      <c r="F44" s="20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  <c r="W44"/>
    </row>
    <row r="45" spans="1:23" ht="30.6" customHeight="1">
      <c r="A45" s="43" t="str">
        <f>'S4 Maquette'!B45</f>
        <v>Min 1 Max 1</v>
      </c>
      <c r="B45" s="43" t="str">
        <f>'S4 Maquette'!C45</f>
        <v>OPTION</v>
      </c>
      <c r="C45" s="41">
        <f>'S4 Maquette'!F45</f>
        <v>0</v>
      </c>
      <c r="D45" s="20"/>
      <c r="E45" s="20"/>
      <c r="F45" s="20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  <c r="W45"/>
    </row>
    <row r="46" spans="1:23" ht="30.6" customHeight="1">
      <c r="A46" s="43" t="str">
        <f>'S4 Maquette'!B46</f>
        <v>UE approfondissement géographie</v>
      </c>
      <c r="B46" s="43">
        <f>'S4 Maquette'!C46</f>
        <v>0</v>
      </c>
      <c r="C46" s="41">
        <f>'S4 Maquette'!F46</f>
        <v>0</v>
      </c>
      <c r="D46" s="20"/>
      <c r="E46" s="20"/>
      <c r="F46" s="20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  <c r="W46"/>
    </row>
    <row r="47" spans="1:23" ht="30.6" customHeight="1">
      <c r="A47" s="43" t="str">
        <f>'S4 Maquette'!B47</f>
        <v>UE approfondissement sociologie</v>
      </c>
      <c r="B47" s="43">
        <f>'S4 Maquette'!C47</f>
        <v>0</v>
      </c>
      <c r="C47" s="41">
        <f>'S4 Maquette'!F47</f>
        <v>0</v>
      </c>
      <c r="D47" s="20"/>
      <c r="E47" s="20"/>
      <c r="F47" s="20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  <c r="W47"/>
    </row>
    <row r="48" spans="1:23" ht="30.6" customHeight="1">
      <c r="A48" s="43" t="str">
        <f>'S4 Maquette'!B48</f>
        <v>UE approfondissement  anthropologie</v>
      </c>
      <c r="B48" s="43">
        <f>'S4 Maquette'!C48</f>
        <v>0</v>
      </c>
      <c r="C48" s="41">
        <f>'S4 Maquette'!F48</f>
        <v>0</v>
      </c>
      <c r="D48" s="20"/>
      <c r="E48" s="20"/>
      <c r="F48" s="20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  <c r="W48"/>
    </row>
    <row r="49" spans="1:23" ht="30.6" customHeight="1">
      <c r="A49" s="43" t="str">
        <f>'S4 Maquette'!B49</f>
        <v>UE approfondissement sciences de l'éducation</v>
      </c>
      <c r="B49" s="43">
        <f>'S4 Maquette'!C49</f>
        <v>0</v>
      </c>
      <c r="C49" s="41">
        <f>'S4 Maquette'!F49</f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  <c r="W49"/>
    </row>
    <row r="50" spans="1:23" ht="30.6" customHeight="1">
      <c r="A50" s="43" t="str">
        <f>'S4 Maquette'!B50</f>
        <v>UE Spécialisation 2</v>
      </c>
      <c r="B50" s="43" t="str">
        <f>'S4 Maquette'!C50</f>
        <v>UE</v>
      </c>
      <c r="C50" s="41">
        <f>'S4 Maquette'!F50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  <c r="W50"/>
    </row>
    <row r="51" spans="1:23" ht="30.6" customHeight="1">
      <c r="A51" s="43">
        <f>'S4 Maquette'!B51</f>
        <v>0</v>
      </c>
      <c r="B51" s="43" t="str">
        <f>'S4 Maquette'!C51</f>
        <v>OPTION</v>
      </c>
      <c r="C51" s="41">
        <f>'S4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  <c r="W51"/>
    </row>
    <row r="52" spans="1:23" ht="30.6" customHeight="1">
      <c r="A52" s="43" t="str">
        <f>'S4 Maquette'!B52</f>
        <v>Parcours 1 Recherche</v>
      </c>
      <c r="B52" s="43" t="str">
        <f>'S4 Maquette'!C52</f>
        <v>Parcours Pédagogique</v>
      </c>
      <c r="C52" s="41">
        <f>'S4 Maquette'!F52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  <c r="W52"/>
    </row>
    <row r="53" spans="1:23" ht="30.6" customHeight="1">
      <c r="A53" s="43" t="str">
        <f>'S4 Maquette'!B53</f>
        <v>UE Spécialisation Recherche 2</v>
      </c>
      <c r="B53" s="43" t="str">
        <f>'S4 Maquette'!C53</f>
        <v>UE</v>
      </c>
      <c r="C53" s="41" t="str">
        <f>'S4 Maquette'!F53</f>
        <v>Modification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  <c r="W53"/>
    </row>
    <row r="54" spans="1:23" ht="30.6" customHeight="1">
      <c r="A54" s="43" t="str">
        <f>'S4 Maquette'!B54</f>
        <v>UE Spécialisation Histoire &amp; Science Politique 2</v>
      </c>
      <c r="B54" s="43" t="str">
        <f>'S4 Maquette'!C54</f>
        <v>UE</v>
      </c>
      <c r="C54" s="41" t="str">
        <f>'S4 Maquette'!F54</f>
        <v>Modification</v>
      </c>
      <c r="D54" s="39"/>
      <c r="E54" s="39" t="s">
        <v>343</v>
      </c>
      <c r="F54" s="39" t="s">
        <v>343</v>
      </c>
      <c r="G54" s="39" t="s">
        <v>343</v>
      </c>
      <c r="H54" s="39" t="s">
        <v>343</v>
      </c>
      <c r="I54" s="39" t="s">
        <v>343</v>
      </c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  <c r="W54"/>
    </row>
    <row r="55" spans="1:23" ht="30.6" customHeight="1">
      <c r="A55" s="43" t="str">
        <f>'S4 Maquette'!B55</f>
        <v xml:space="preserve">Fondamentaux de la science politique 2 </v>
      </c>
      <c r="B55" s="43" t="str">
        <f>'S4 Maquette'!C55</f>
        <v>ECUE</v>
      </c>
      <c r="C55" s="41">
        <f>'S4 Maquette'!F55</f>
        <v>0</v>
      </c>
      <c r="D55" s="39"/>
      <c r="E55" s="39" t="s">
        <v>343</v>
      </c>
      <c r="F55" s="39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24</v>
      </c>
      <c r="L55" s="39">
        <v>1</v>
      </c>
      <c r="M55" s="39">
        <v>2</v>
      </c>
      <c r="N55" s="39" t="s">
        <v>9</v>
      </c>
      <c r="O55" s="84" t="s">
        <v>485</v>
      </c>
      <c r="P55" s="39" t="s">
        <v>16</v>
      </c>
      <c r="Q55" s="39" t="s">
        <v>9</v>
      </c>
      <c r="R55" s="84" t="s">
        <v>485</v>
      </c>
      <c r="S55" s="39"/>
      <c r="T55" s="44"/>
      <c r="W55"/>
    </row>
    <row r="56" spans="1:23" ht="30.6" customHeight="1">
      <c r="A56" s="43" t="str">
        <f>'S4 Maquette'!B56</f>
        <v>Histoire des mondes contemporains  2</v>
      </c>
      <c r="B56" s="43" t="str">
        <f>'S4 Maquette'!C56</f>
        <v>ECUE</v>
      </c>
      <c r="C56" s="41" t="str">
        <f>'S4 Maquette'!F56</f>
        <v>Modification</v>
      </c>
      <c r="D56" s="39"/>
      <c r="E56" s="39" t="s">
        <v>343</v>
      </c>
      <c r="F56" s="39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39">
        <v>4</v>
      </c>
      <c r="P56" s="39" t="s">
        <v>16</v>
      </c>
      <c r="Q56" s="39" t="s">
        <v>17</v>
      </c>
      <c r="R56" s="39"/>
      <c r="S56" s="39"/>
      <c r="T56" s="44"/>
      <c r="W56"/>
    </row>
    <row r="57" spans="1:23" ht="30.6" customHeight="1">
      <c r="A57" s="43" t="str">
        <f>'S4 Maquette'!B57</f>
        <v>UE spécialisation HAAMAPA 2</v>
      </c>
      <c r="B57" s="43" t="str">
        <f>'S4 Maquette'!C57</f>
        <v>UE</v>
      </c>
      <c r="C57" s="41" t="str">
        <f>'S4 Maquette'!F57</f>
        <v>Modification</v>
      </c>
      <c r="D57" s="39"/>
      <c r="E57" s="39" t="s">
        <v>343</v>
      </c>
      <c r="F57" s="39" t="s">
        <v>343</v>
      </c>
      <c r="G57" s="39" t="s">
        <v>343</v>
      </c>
      <c r="H57" s="39" t="s">
        <v>343</v>
      </c>
      <c r="I57" s="39" t="s">
        <v>343</v>
      </c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  <c r="W57"/>
    </row>
    <row r="58" spans="1:23" ht="30.6" customHeight="1">
      <c r="A58" s="43" t="str">
        <f>'S4 Maquette'!B58</f>
        <v>Histoire des mondes anciens 1</v>
      </c>
      <c r="B58" s="43" t="str">
        <f>'S4 Maquette'!C58</f>
        <v>ECUE</v>
      </c>
      <c r="C58" s="41" t="str">
        <f>'S4 Maquette'!F58</f>
        <v>Création</v>
      </c>
      <c r="D58" s="39"/>
      <c r="E58" s="39" t="s">
        <v>343</v>
      </c>
      <c r="F58" s="39" t="s">
        <v>343</v>
      </c>
      <c r="G58" s="39" t="s">
        <v>343</v>
      </c>
      <c r="H58" s="39" t="s">
        <v>343</v>
      </c>
      <c r="I58" s="39" t="s">
        <v>343</v>
      </c>
      <c r="J58" s="39"/>
      <c r="K58" s="39" t="s">
        <v>16</v>
      </c>
      <c r="L58" s="39"/>
      <c r="M58" s="39"/>
      <c r="N58" s="39" t="s">
        <v>9</v>
      </c>
      <c r="O58" s="39">
        <v>4</v>
      </c>
      <c r="P58" s="39" t="s">
        <v>16</v>
      </c>
      <c r="Q58" s="39" t="s">
        <v>17</v>
      </c>
      <c r="R58" s="39"/>
      <c r="S58" s="39"/>
      <c r="T58" s="44"/>
      <c r="W58"/>
    </row>
    <row r="59" spans="1:23" ht="30.6" customHeight="1">
      <c r="A59" s="43" t="str">
        <f>'S4 Maquette'!B59</f>
        <v>Histoire des mondes médiévaux 1</v>
      </c>
      <c r="B59" s="43" t="str">
        <f>'S4 Maquette'!C59</f>
        <v>ECUE</v>
      </c>
      <c r="C59" s="41" t="str">
        <f>'S4 Maquette'!F59</f>
        <v>Création</v>
      </c>
      <c r="D59" s="39"/>
      <c r="E59" s="39" t="s">
        <v>343</v>
      </c>
      <c r="F59" s="39" t="s">
        <v>343</v>
      </c>
      <c r="G59" s="39" t="s">
        <v>343</v>
      </c>
      <c r="H59" s="39" t="s">
        <v>343</v>
      </c>
      <c r="I59" s="39" t="s">
        <v>343</v>
      </c>
      <c r="J59" s="39"/>
      <c r="K59" s="39" t="s">
        <v>16</v>
      </c>
      <c r="L59" s="39"/>
      <c r="M59" s="39"/>
      <c r="N59" s="39" t="s">
        <v>9</v>
      </c>
      <c r="O59" s="39">
        <v>4</v>
      </c>
      <c r="P59" s="39" t="s">
        <v>16</v>
      </c>
      <c r="Q59" s="39" t="s">
        <v>17</v>
      </c>
      <c r="R59" s="39"/>
      <c r="S59" s="39"/>
      <c r="T59" s="44"/>
      <c r="W59"/>
    </row>
    <row r="60" spans="1:23" ht="30.6" customHeight="1">
      <c r="A60" s="43" t="str">
        <f>'S4 Maquette'!B60</f>
        <v>UE spécialisation HMC 2</v>
      </c>
      <c r="B60" s="43" t="str">
        <f>'S4 Maquette'!C60</f>
        <v>UE</v>
      </c>
      <c r="C60" s="41">
        <f>'S4 Maquette'!F60</f>
        <v>0</v>
      </c>
      <c r="D60" s="39"/>
      <c r="E60" s="39" t="s">
        <v>343</v>
      </c>
      <c r="F60" s="39" t="s">
        <v>343</v>
      </c>
      <c r="G60" s="39" t="s">
        <v>343</v>
      </c>
      <c r="H60" s="39" t="s">
        <v>343</v>
      </c>
      <c r="I60" s="39" t="s">
        <v>343</v>
      </c>
      <c r="J60" s="39"/>
      <c r="K60" s="39"/>
      <c r="L60" s="39"/>
      <c r="M60" s="39"/>
      <c r="N60" s="39"/>
      <c r="O60" s="39"/>
      <c r="P60" s="39" t="s">
        <v>16</v>
      </c>
      <c r="Q60" s="39" t="s">
        <v>17</v>
      </c>
      <c r="R60" s="39"/>
      <c r="S60" s="39"/>
      <c r="T60" s="44"/>
      <c r="W60"/>
    </row>
    <row r="61" spans="1:23" ht="30.6" customHeight="1">
      <c r="A61" s="43" t="str">
        <f>'S4 Maquette'!B61</f>
        <v>Histoire des mondes modernes 2</v>
      </c>
      <c r="B61" s="43" t="str">
        <f>'S4 Maquette'!C61</f>
        <v>ECUE</v>
      </c>
      <c r="C61" s="41" t="str">
        <f>'S4 Maquette'!F61</f>
        <v>Modification</v>
      </c>
      <c r="D61" s="39"/>
      <c r="E61" s="39" t="s">
        <v>343</v>
      </c>
      <c r="F61" s="39" t="s">
        <v>343</v>
      </c>
      <c r="G61" s="39" t="s">
        <v>343</v>
      </c>
      <c r="H61" s="39" t="s">
        <v>343</v>
      </c>
      <c r="I61" s="39" t="s">
        <v>343</v>
      </c>
      <c r="J61" s="39"/>
      <c r="K61" s="39" t="s">
        <v>16</v>
      </c>
      <c r="L61" s="39"/>
      <c r="M61" s="39"/>
      <c r="N61" s="39" t="s">
        <v>9</v>
      </c>
      <c r="O61" s="39">
        <v>4</v>
      </c>
      <c r="P61" s="39" t="s">
        <v>16</v>
      </c>
      <c r="Q61" s="39" t="s">
        <v>17</v>
      </c>
      <c r="R61" s="39"/>
      <c r="S61" s="39"/>
      <c r="T61" s="44"/>
      <c r="W61"/>
    </row>
    <row r="62" spans="1:23" ht="30.6" customHeight="1">
      <c r="A62" s="43" t="str">
        <f>'S4 Maquette'!B62</f>
        <v>Histoire des mondes contemporains  2</v>
      </c>
      <c r="B62" s="43" t="str">
        <f>'S4 Maquette'!C62</f>
        <v>ECUE</v>
      </c>
      <c r="C62" s="41" t="str">
        <f>'S4 Maquette'!F62</f>
        <v>Modification</v>
      </c>
      <c r="D62" s="39"/>
      <c r="E62" s="39" t="s">
        <v>343</v>
      </c>
      <c r="F62" s="39" t="s">
        <v>343</v>
      </c>
      <c r="G62" s="39" t="s">
        <v>343</v>
      </c>
      <c r="H62" s="39" t="s">
        <v>343</v>
      </c>
      <c r="I62" s="39" t="s">
        <v>343</v>
      </c>
      <c r="J62" s="39"/>
      <c r="K62" s="39" t="s">
        <v>16</v>
      </c>
      <c r="L62" s="39"/>
      <c r="M62" s="39"/>
      <c r="N62" s="39" t="s">
        <v>9</v>
      </c>
      <c r="O62" s="39">
        <v>4</v>
      </c>
      <c r="P62" s="39" t="s">
        <v>16</v>
      </c>
      <c r="Q62" s="39" t="s">
        <v>17</v>
      </c>
      <c r="R62" s="39"/>
      <c r="S62" s="39"/>
      <c r="T62" s="44"/>
      <c r="W62"/>
    </row>
    <row r="63" spans="1:23" ht="30.6" customHeight="1">
      <c r="A63" s="43" t="str">
        <f>'S4 Maquette'!B63</f>
        <v>Parcours 2 Histoire &amp; Enseignement</v>
      </c>
      <c r="B63" s="43" t="str">
        <f>'S4 Maquette'!C63</f>
        <v>Parcours Pédagogique</v>
      </c>
      <c r="C63" s="41">
        <f>'S4 Maquette'!F63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  <c r="W63"/>
    </row>
    <row r="64" spans="1:23" ht="30.6" customHeight="1">
      <c r="A64" s="43" t="str">
        <f>'S4 Maquette'!B64</f>
        <v>UE spécialisation Histoire &amp; Enseignement 2</v>
      </c>
      <c r="B64" s="43" t="str">
        <f>'S4 Maquette'!C64</f>
        <v>UE</v>
      </c>
      <c r="C64" s="41">
        <f>'S4 Maquette'!F64</f>
        <v>0</v>
      </c>
      <c r="D64" s="39"/>
      <c r="E64" s="39" t="s">
        <v>343</v>
      </c>
      <c r="F64" s="39" t="s">
        <v>343</v>
      </c>
      <c r="G64" s="39" t="s">
        <v>343</v>
      </c>
      <c r="H64" s="39" t="s">
        <v>343</v>
      </c>
      <c r="I64" s="39" t="s">
        <v>343</v>
      </c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  <c r="W64"/>
    </row>
    <row r="65" spans="1:23" ht="30.6" customHeight="1">
      <c r="A65" s="43" t="str">
        <f>'S4 Maquette'!B65</f>
        <v>Enjeux du métier d’enseignant</v>
      </c>
      <c r="B65" s="43" t="str">
        <f>'S4 Maquette'!C65</f>
        <v>ECUE</v>
      </c>
      <c r="C65" s="41">
        <f>'S4 Maquette'!F65</f>
        <v>0</v>
      </c>
      <c r="D65" s="39"/>
      <c r="E65" s="39" t="s">
        <v>343</v>
      </c>
      <c r="F65" s="39" t="s">
        <v>343</v>
      </c>
      <c r="G65" s="39" t="s">
        <v>343</v>
      </c>
      <c r="H65" s="39" t="s">
        <v>343</v>
      </c>
      <c r="I65" s="39" t="s">
        <v>343</v>
      </c>
      <c r="J65" s="39"/>
      <c r="K65" s="39" t="s">
        <v>24</v>
      </c>
      <c r="L65" s="39">
        <v>1</v>
      </c>
      <c r="M65" s="39">
        <v>2</v>
      </c>
      <c r="N65" s="39" t="s">
        <v>9</v>
      </c>
      <c r="O65" s="39"/>
      <c r="P65" s="39" t="s">
        <v>16</v>
      </c>
      <c r="Q65" s="39" t="s">
        <v>17</v>
      </c>
      <c r="R65" s="39"/>
      <c r="S65" s="39"/>
      <c r="T65" s="44"/>
      <c r="W65"/>
    </row>
    <row r="66" spans="1:23" ht="30.6" customHeight="1">
      <c r="A66" s="43" t="str">
        <f>'S4 Maquette'!B66</f>
        <v>La méthode de géographie au concours</v>
      </c>
      <c r="B66" s="43" t="str">
        <f>'S4 Maquette'!C66</f>
        <v>ECUE</v>
      </c>
      <c r="C66" s="41">
        <f>'S4 Maquette'!F66</f>
        <v>0</v>
      </c>
      <c r="D66" s="39"/>
      <c r="E66" s="39" t="s">
        <v>343</v>
      </c>
      <c r="F66" s="39" t="s">
        <v>343</v>
      </c>
      <c r="G66" s="39" t="s">
        <v>343</v>
      </c>
      <c r="H66" s="39" t="s">
        <v>343</v>
      </c>
      <c r="I66" s="39" t="s">
        <v>343</v>
      </c>
      <c r="J66" s="39"/>
      <c r="K66" s="39" t="s">
        <v>24</v>
      </c>
      <c r="L66" s="39">
        <v>1</v>
      </c>
      <c r="M66" s="39">
        <v>2</v>
      </c>
      <c r="N66" s="39" t="s">
        <v>9</v>
      </c>
      <c r="O66" s="39"/>
      <c r="P66" s="39" t="s">
        <v>16</v>
      </c>
      <c r="Q66" s="39" t="s">
        <v>17</v>
      </c>
      <c r="R66" s="39"/>
      <c r="S66" s="39"/>
      <c r="T66" s="44"/>
      <c r="W66"/>
    </row>
    <row r="67" spans="1:23" ht="30.6" customHeight="1">
      <c r="A67" s="43" t="str">
        <f>'S4 Maquette'!B67</f>
        <v>Préprofessionalisation  métiers de l'éducation</v>
      </c>
      <c r="B67" s="43" t="str">
        <f>'S4 Maquette'!C67</f>
        <v>ECUE</v>
      </c>
      <c r="C67" s="41">
        <f>'S4 Maquette'!F67</f>
        <v>0</v>
      </c>
      <c r="D67" s="39"/>
      <c r="E67" s="39" t="s">
        <v>547</v>
      </c>
      <c r="F67" s="39" t="s">
        <v>343</v>
      </c>
      <c r="G67" s="39" t="s">
        <v>547</v>
      </c>
      <c r="H67" s="39" t="s">
        <v>343</v>
      </c>
      <c r="I67" s="39" t="s">
        <v>547</v>
      </c>
      <c r="J67" s="39"/>
      <c r="K67" s="39" t="s">
        <v>8</v>
      </c>
      <c r="L67" s="39"/>
      <c r="M67" s="39"/>
      <c r="N67" s="39"/>
      <c r="O67" s="39"/>
      <c r="P67" s="39"/>
      <c r="Q67" s="39"/>
      <c r="R67" s="39"/>
      <c r="S67" s="39"/>
      <c r="T67" s="44"/>
      <c r="W67"/>
    </row>
    <row r="68" spans="1:23" ht="30.6" customHeight="1">
      <c r="A68" s="43">
        <f>'S4 Maquette'!B68</f>
        <v>0</v>
      </c>
      <c r="B68" s="43">
        <f>'S4 Maquette'!C68</f>
        <v>0</v>
      </c>
      <c r="C68" s="41">
        <f>'S4 Maquette'!F68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  <c r="W68"/>
    </row>
    <row r="69" spans="1:23" ht="30.6" customHeight="1">
      <c r="A69" s="43">
        <f>'S4 Maquette'!B69</f>
        <v>0</v>
      </c>
      <c r="B69" s="43">
        <f>'S4 Maquette'!C69</f>
        <v>0</v>
      </c>
      <c r="C69" s="41">
        <f>'S4 Maquette'!F69</f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  <c r="W69"/>
    </row>
    <row r="70" spans="1:23" ht="30.6" customHeight="1">
      <c r="A70" s="43">
        <f>'S4 Maquette'!B70</f>
        <v>0</v>
      </c>
      <c r="B70" s="43">
        <f>'S4 Maquette'!C70</f>
        <v>0</v>
      </c>
      <c r="C70" s="41">
        <f>'S4 Maquette'!F70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  <c r="W70"/>
    </row>
    <row r="71" spans="1:23" ht="30.6" customHeight="1">
      <c r="A71" s="43">
        <f>'S4 Maquette'!B71</f>
        <v>0</v>
      </c>
      <c r="B71" s="43">
        <f>'S4 Maquette'!C71</f>
        <v>0</v>
      </c>
      <c r="C71" s="41">
        <f>'S4 Maquette'!F71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  <c r="W71"/>
    </row>
    <row r="72" spans="1:23" ht="30.6" customHeight="1">
      <c r="A72" s="43">
        <f>'S4 Maquette'!B72</f>
        <v>0</v>
      </c>
      <c r="B72" s="43">
        <f>'S4 Maquette'!C72</f>
        <v>0</v>
      </c>
      <c r="C72" s="41">
        <f>'S4 Maquette'!F72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  <c r="W72"/>
    </row>
    <row r="73" spans="1:23" ht="30.6" customHeight="1">
      <c r="A73" s="43">
        <f>'S4 Maquette'!B73</f>
        <v>0</v>
      </c>
      <c r="B73" s="43">
        <f>'S4 Maquette'!C73</f>
        <v>0</v>
      </c>
      <c r="C73" s="41">
        <f>'S4 Maquette'!F73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  <c r="W73"/>
    </row>
    <row r="74" spans="1:23" ht="30.6" customHeight="1">
      <c r="A74" s="43">
        <f>'S4 Maquette'!B74</f>
        <v>0</v>
      </c>
      <c r="B74" s="43">
        <f>'S4 Maquette'!C74</f>
        <v>0</v>
      </c>
      <c r="C74" s="41">
        <f>'S4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  <c r="W74"/>
    </row>
    <row r="75" spans="1:23" ht="30.6" customHeight="1">
      <c r="A75" s="43">
        <f>'S4 Maquette'!B75</f>
        <v>0</v>
      </c>
      <c r="B75" s="43">
        <f>'S4 Maquette'!C75</f>
        <v>0</v>
      </c>
      <c r="C75" s="41">
        <f>'S4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  <c r="W75"/>
    </row>
    <row r="76" spans="1:23" ht="30.6" customHeight="1">
      <c r="A76" s="43">
        <f>'S4 Maquette'!B76</f>
        <v>0</v>
      </c>
      <c r="B76" s="43">
        <f>'S4 Maquette'!C76</f>
        <v>0</v>
      </c>
      <c r="C76" s="41">
        <f>'S4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  <c r="W76"/>
    </row>
    <row r="77" spans="1:23" ht="30.6" customHeight="1">
      <c r="A77" s="43">
        <f>'S4 Maquette'!B77</f>
        <v>0</v>
      </c>
      <c r="B77" s="43">
        <f>'S4 Maquette'!C77</f>
        <v>0</v>
      </c>
      <c r="C77" s="41">
        <f>'S4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6" customHeight="1">
      <c r="A78" s="43">
        <f>'S4 Maquette'!B78</f>
        <v>0</v>
      </c>
      <c r="B78" s="43">
        <f>'S4 Maquette'!C78</f>
        <v>0</v>
      </c>
      <c r="C78" s="41">
        <f>'S4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6" customHeight="1">
      <c r="A79" s="43">
        <f>'S4 Maquette'!B79</f>
        <v>0</v>
      </c>
      <c r="B79" s="43">
        <f>'S4 Maquette'!C79</f>
        <v>0</v>
      </c>
      <c r="C79" s="41">
        <f>'S4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6" customHeight="1">
      <c r="A80" s="43">
        <f>'S4 Maquette'!B80</f>
        <v>0</v>
      </c>
      <c r="B80" s="43">
        <f>'S4 Maquette'!C80</f>
        <v>0</v>
      </c>
      <c r="C80" s="41">
        <f>'S4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6" customHeight="1">
      <c r="A81" s="43">
        <f>'S4 Maquette'!B81</f>
        <v>0</v>
      </c>
      <c r="B81" s="43">
        <f>'S4 Maquette'!C81</f>
        <v>0</v>
      </c>
      <c r="C81" s="41">
        <f>'S4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6" customHeight="1">
      <c r="A82" s="43">
        <f>'S4 Maquette'!B82</f>
        <v>0</v>
      </c>
      <c r="B82" s="43">
        <f>'S4 Maquette'!C82</f>
        <v>0</v>
      </c>
      <c r="C82" s="41">
        <f>'S4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6" customHeight="1">
      <c r="A83" s="43">
        <f>'S4 Maquette'!B83</f>
        <v>0</v>
      </c>
      <c r="B83" s="43">
        <f>'S4 Maquette'!C83</f>
        <v>0</v>
      </c>
      <c r="C83" s="41">
        <f>'S4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6" customHeight="1">
      <c r="A84" s="43">
        <f>'S4 Maquette'!B84</f>
        <v>0</v>
      </c>
      <c r="B84" s="43">
        <f>'S4 Maquette'!C84</f>
        <v>0</v>
      </c>
      <c r="C84" s="41">
        <f>'S4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6" customHeight="1">
      <c r="A85" s="43">
        <f>'S4 Maquette'!B85</f>
        <v>0</v>
      </c>
      <c r="B85" s="43">
        <f>'S4 Maquette'!C85</f>
        <v>0</v>
      </c>
      <c r="C85" s="41">
        <f>'S4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6" customHeight="1">
      <c r="A86" s="43">
        <f>'S4 Maquette'!B86</f>
        <v>0</v>
      </c>
      <c r="B86" s="43">
        <f>'S4 Maquette'!C86</f>
        <v>0</v>
      </c>
      <c r="C86" s="41">
        <f>'S4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6" customHeight="1">
      <c r="A87" s="43">
        <f>'S4 Maquette'!B87</f>
        <v>0</v>
      </c>
      <c r="B87" s="43">
        <f>'S4 Maquette'!C87</f>
        <v>0</v>
      </c>
      <c r="C87" s="41">
        <f>'S4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6" customHeight="1">
      <c r="A88" s="43">
        <f>'S4 Maquette'!B88</f>
        <v>0</v>
      </c>
      <c r="B88" s="43">
        <f>'S4 Maquette'!C88</f>
        <v>0</v>
      </c>
      <c r="C88" s="41">
        <f>'S4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6" customHeight="1">
      <c r="A89" s="43">
        <f>'S4 Maquette'!B89</f>
        <v>0</v>
      </c>
      <c r="B89" s="43">
        <f>'S4 Maquette'!C89</f>
        <v>0</v>
      </c>
      <c r="C89" s="41">
        <f>'S4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6" customHeight="1">
      <c r="A90" s="43">
        <f>'S4 Maquette'!B90</f>
        <v>0</v>
      </c>
      <c r="B90" s="43">
        <f>'S4 Maquette'!C90</f>
        <v>0</v>
      </c>
      <c r="C90" s="41">
        <f>'S4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6" customHeight="1">
      <c r="A91" s="43">
        <f>'S4 Maquette'!B91</f>
        <v>0</v>
      </c>
      <c r="B91" s="43">
        <f>'S4 Maquette'!C91</f>
        <v>0</v>
      </c>
      <c r="C91" s="41">
        <f>'S4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6" customHeight="1">
      <c r="A92" s="43">
        <f>'S4 Maquette'!B92</f>
        <v>0</v>
      </c>
      <c r="B92" s="43">
        <f>'S4 Maquette'!C92</f>
        <v>0</v>
      </c>
      <c r="C92" s="41">
        <f>'S4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6" customHeight="1">
      <c r="A93" s="43">
        <f>'S4 Maquette'!B93</f>
        <v>0</v>
      </c>
      <c r="B93" s="43">
        <f>'S4 Maquette'!C93</f>
        <v>0</v>
      </c>
      <c r="C93" s="41">
        <f>'S4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6" customHeight="1">
      <c r="A94" s="43">
        <f>'S4 Maquette'!B94</f>
        <v>0</v>
      </c>
      <c r="B94" s="43">
        <f>'S4 Maquette'!C94</f>
        <v>0</v>
      </c>
      <c r="C94" s="41">
        <f>'S4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6" customHeight="1">
      <c r="A95" s="43">
        <f>'S4 Maquette'!B95</f>
        <v>0</v>
      </c>
      <c r="B95" s="43">
        <f>'S4 Maquette'!C95</f>
        <v>0</v>
      </c>
      <c r="C95" s="41">
        <f>'S4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6" customHeight="1">
      <c r="A96" s="43">
        <f>'S4 Maquette'!B96</f>
        <v>0</v>
      </c>
      <c r="B96" s="43">
        <f>'S4 Maquette'!C96</f>
        <v>0</v>
      </c>
      <c r="C96" s="41">
        <f>'S4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6" customHeight="1">
      <c r="A97" s="43">
        <f>'S4 Maquette'!B97</f>
        <v>0</v>
      </c>
      <c r="B97" s="43">
        <f>'S4 Maquette'!C97</f>
        <v>0</v>
      </c>
      <c r="C97" s="41">
        <f>'S4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6" customHeight="1">
      <c r="A98" s="43">
        <f>'S4 Maquette'!B98</f>
        <v>0</v>
      </c>
      <c r="B98" s="43">
        <f>'S4 Maquette'!C98</f>
        <v>0</v>
      </c>
      <c r="C98" s="41">
        <f>'S4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6" customHeight="1">
      <c r="A99" s="43">
        <f>'S4 Maquette'!B99</f>
        <v>0</v>
      </c>
      <c r="B99" s="43">
        <f>'S4 Maquette'!C99</f>
        <v>0</v>
      </c>
      <c r="C99" s="41">
        <f>'S4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6" customHeight="1">
      <c r="A100" s="43">
        <f>'S4 Maquette'!B100</f>
        <v>0</v>
      </c>
      <c r="B100" s="43">
        <f>'S4 Maquette'!C100</f>
        <v>0</v>
      </c>
      <c r="C100" s="41">
        <f>'S4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6" customHeight="1">
      <c r="A101" s="43">
        <f>'S4 Maquette'!B101</f>
        <v>0</v>
      </c>
      <c r="B101" s="43">
        <f>'S4 Maquette'!C101</f>
        <v>0</v>
      </c>
      <c r="C101" s="41">
        <f>'S4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6" customHeight="1">
      <c r="A102" s="43">
        <f>'S4 Maquette'!B102</f>
        <v>0</v>
      </c>
      <c r="B102" s="43">
        <f>'S4 Maquette'!C102</f>
        <v>0</v>
      </c>
      <c r="C102" s="41">
        <f>'S4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6" customHeight="1">
      <c r="A103" s="43">
        <f>'S4 Maquette'!B103</f>
        <v>0</v>
      </c>
      <c r="B103" s="43">
        <f>'S4 Maquette'!C103</f>
        <v>0</v>
      </c>
      <c r="C103" s="41">
        <f>'S4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6" customHeight="1">
      <c r="A104" s="43">
        <f>'S4 Maquette'!B104</f>
        <v>0</v>
      </c>
      <c r="B104" s="43">
        <f>'S4 Maquette'!C104</f>
        <v>0</v>
      </c>
      <c r="C104" s="41">
        <f>'S4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6" customHeight="1">
      <c r="A105" s="43">
        <f>'S4 Maquette'!B105</f>
        <v>0</v>
      </c>
      <c r="B105" s="43">
        <f>'S4 Maquette'!C105</f>
        <v>0</v>
      </c>
      <c r="C105" s="41">
        <f>'S4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6" customHeight="1">
      <c r="A106" s="43">
        <f>'S4 Maquette'!B106</f>
        <v>0</v>
      </c>
      <c r="B106" s="43">
        <f>'S4 Maquette'!C106</f>
        <v>0</v>
      </c>
      <c r="C106" s="41">
        <f>'S4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6" customHeight="1">
      <c r="A107" s="43">
        <f>'S4 Maquette'!B107</f>
        <v>0</v>
      </c>
      <c r="B107" s="43">
        <f>'S4 Maquette'!C107</f>
        <v>0</v>
      </c>
      <c r="C107" s="41">
        <f>'S4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6" customHeight="1">
      <c r="A108" s="43">
        <f>'S4 Maquette'!B108</f>
        <v>0</v>
      </c>
      <c r="B108" s="43">
        <f>'S4 Maquette'!C108</f>
        <v>0</v>
      </c>
      <c r="C108" s="41">
        <f>'S4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6" customHeight="1">
      <c r="A109" s="43">
        <f>'S4 Maquette'!B109</f>
        <v>0</v>
      </c>
      <c r="B109" s="43">
        <f>'S4 Maquette'!C109</f>
        <v>0</v>
      </c>
      <c r="C109" s="41">
        <f>'S4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6" customHeight="1">
      <c r="A110" s="43">
        <f>'S4 Maquette'!B110</f>
        <v>0</v>
      </c>
      <c r="B110" s="43">
        <f>'S4 Maquette'!C110</f>
        <v>0</v>
      </c>
      <c r="C110" s="41">
        <f>'S4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6" customHeight="1">
      <c r="A111" s="43">
        <f>'S4 Maquette'!B111</f>
        <v>0</v>
      </c>
      <c r="B111" s="43">
        <f>'S4 Maquette'!C111</f>
        <v>0</v>
      </c>
      <c r="C111" s="41">
        <f>'S4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6" customHeight="1">
      <c r="A112" s="43">
        <f>'S4 Maquette'!B112</f>
        <v>0</v>
      </c>
      <c r="B112" s="43">
        <f>'S4 Maquette'!C112</f>
        <v>0</v>
      </c>
      <c r="C112" s="41">
        <f>'S4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6" customHeight="1">
      <c r="A113" s="43">
        <f>'S4 Maquette'!B113</f>
        <v>0</v>
      </c>
      <c r="B113" s="43">
        <f>'S4 Maquette'!C113</f>
        <v>0</v>
      </c>
      <c r="C113" s="41">
        <f>'S4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6" customHeight="1">
      <c r="A114" s="43">
        <f>'S4 Maquette'!B114</f>
        <v>0</v>
      </c>
      <c r="B114" s="43">
        <f>'S4 Maquette'!C114</f>
        <v>0</v>
      </c>
      <c r="C114" s="41">
        <f>'S4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6" customHeight="1">
      <c r="A115" s="43">
        <f>'S4 Maquette'!B115</f>
        <v>0</v>
      </c>
      <c r="B115" s="43">
        <f>'S4 Maquette'!C115</f>
        <v>0</v>
      </c>
      <c r="C115" s="41">
        <f>'S4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6" customHeight="1">
      <c r="A116" s="43">
        <f>'S4 Maquette'!B116</f>
        <v>0</v>
      </c>
      <c r="B116" s="43">
        <f>'S4 Maquette'!C116</f>
        <v>0</v>
      </c>
      <c r="C116" s="41">
        <f>'S4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6" customHeight="1">
      <c r="A117" s="43">
        <f>'S4 Maquette'!B117</f>
        <v>0</v>
      </c>
      <c r="B117" s="43">
        <f>'S4 Maquette'!C117</f>
        <v>0</v>
      </c>
      <c r="C117" s="41">
        <f>'S4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6" customHeight="1">
      <c r="A118" s="43">
        <f>'S4 Maquette'!B118</f>
        <v>0</v>
      </c>
      <c r="B118" s="43">
        <f>'S4 Maquette'!C118</f>
        <v>0</v>
      </c>
      <c r="C118" s="41">
        <f>'S4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6" customHeight="1">
      <c r="A119" s="43">
        <f>'S4 Maquette'!B119</f>
        <v>0</v>
      </c>
      <c r="B119" s="43">
        <f>'S4 Maquette'!C119</f>
        <v>0</v>
      </c>
      <c r="C119" s="41">
        <f>'S4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6" customHeight="1">
      <c r="A120" s="43">
        <f>'S4 Maquette'!B120</f>
        <v>0</v>
      </c>
      <c r="B120" s="43">
        <f>'S4 Maquette'!C120</f>
        <v>0</v>
      </c>
      <c r="C120" s="41">
        <f>'S4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6" customHeight="1">
      <c r="A121" s="43">
        <f>'S4 Maquette'!B121</f>
        <v>0</v>
      </c>
      <c r="B121" s="43">
        <f>'S4 Maquette'!C121</f>
        <v>0</v>
      </c>
      <c r="C121" s="41">
        <f>'S4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6" customHeight="1">
      <c r="A122" s="43">
        <f>'S4 Maquette'!B122</f>
        <v>0</v>
      </c>
      <c r="B122" s="43">
        <f>'S4 Maquette'!C122</f>
        <v>0</v>
      </c>
      <c r="C122" s="41">
        <f>'S4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6" customHeight="1">
      <c r="A123" s="43">
        <f>'S4 Maquette'!B123</f>
        <v>0</v>
      </c>
      <c r="B123" s="43">
        <f>'S4 Maquette'!C123</f>
        <v>0</v>
      </c>
      <c r="C123" s="41">
        <f>'S4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6" customHeight="1">
      <c r="A124" s="43">
        <f>'S4 Maquette'!B124</f>
        <v>0</v>
      </c>
      <c r="B124" s="43">
        <f>'S4 Maquette'!C124</f>
        <v>0</v>
      </c>
      <c r="C124" s="41">
        <f>'S4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6" customHeight="1">
      <c r="A125" s="43">
        <f>'S4 Maquette'!B125</f>
        <v>0</v>
      </c>
      <c r="B125" s="43">
        <f>'S4 Maquette'!C125</f>
        <v>0</v>
      </c>
      <c r="C125" s="41">
        <f>'S4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6" customHeight="1">
      <c r="A126" s="43">
        <f>'S4 Maquette'!B126</f>
        <v>0</v>
      </c>
      <c r="B126" s="43">
        <f>'S4 Maquette'!C126</f>
        <v>0</v>
      </c>
      <c r="C126" s="41">
        <f>'S4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6" customHeight="1">
      <c r="A127" s="43">
        <f>'S4 Maquette'!B127</f>
        <v>0</v>
      </c>
      <c r="B127" s="43">
        <f>'S4 Maquette'!C127</f>
        <v>0</v>
      </c>
      <c r="C127" s="41">
        <f>'S4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6" customHeight="1">
      <c r="A128" s="43">
        <f>'S4 Maquette'!B128</f>
        <v>0</v>
      </c>
      <c r="B128" s="43">
        <f>'S4 Maquette'!C128</f>
        <v>0</v>
      </c>
      <c r="C128" s="41">
        <f>'S4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6" customHeight="1">
      <c r="A129" s="43">
        <f>'S4 Maquette'!B129</f>
        <v>0</v>
      </c>
      <c r="B129" s="43">
        <f>'S4 Maquette'!C129</f>
        <v>0</v>
      </c>
      <c r="C129" s="41">
        <f>'S4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6" customHeight="1">
      <c r="A130" s="43">
        <f>'S4 Maquette'!B130</f>
        <v>0</v>
      </c>
      <c r="B130" s="43">
        <f>'S4 Maquette'!C130</f>
        <v>0</v>
      </c>
      <c r="C130" s="41">
        <f>'S4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6" customHeight="1">
      <c r="A131" s="43">
        <f>'S4 Maquette'!B131</f>
        <v>0</v>
      </c>
      <c r="B131" s="43">
        <f>'S4 Maquette'!C131</f>
        <v>0</v>
      </c>
      <c r="C131" s="41">
        <f>'S4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6" customHeight="1">
      <c r="A132" s="43">
        <f>'S4 Maquette'!B132</f>
        <v>0</v>
      </c>
      <c r="B132" s="43">
        <f>'S4 Maquette'!C132</f>
        <v>0</v>
      </c>
      <c r="C132" s="41">
        <f>'S4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6" customHeight="1">
      <c r="A133" s="43">
        <f>'S4 Maquette'!B133</f>
        <v>0</v>
      </c>
      <c r="B133" s="43">
        <f>'S4 Maquette'!C133</f>
        <v>0</v>
      </c>
      <c r="C133" s="41">
        <f>'S4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6" customHeight="1">
      <c r="A134" s="43">
        <f>'S4 Maquette'!B134</f>
        <v>0</v>
      </c>
      <c r="B134" s="43">
        <f>'S4 Maquette'!C134</f>
        <v>0</v>
      </c>
      <c r="C134" s="41">
        <f>'S4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6" customHeight="1">
      <c r="A135" s="43">
        <f>'S4 Maquette'!B135</f>
        <v>0</v>
      </c>
      <c r="B135" s="43">
        <f>'S4 Maquette'!C135</f>
        <v>0</v>
      </c>
      <c r="C135" s="41">
        <f>'S4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6" customHeight="1">
      <c r="A136" s="43">
        <f>'S4 Maquette'!B136</f>
        <v>0</v>
      </c>
      <c r="B136" s="43">
        <f>'S4 Maquette'!C136</f>
        <v>0</v>
      </c>
      <c r="C136" s="41">
        <f>'S4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6" customHeight="1">
      <c r="A137" s="43">
        <f>'S4 Maquette'!B137</f>
        <v>0</v>
      </c>
      <c r="B137" s="43">
        <f>'S4 Maquette'!C137</f>
        <v>0</v>
      </c>
      <c r="C137" s="41">
        <f>'S4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6" customHeight="1">
      <c r="A138" s="43">
        <f>'S4 Maquette'!B138</f>
        <v>0</v>
      </c>
      <c r="B138" s="43">
        <f>'S4 Maquette'!C138</f>
        <v>0</v>
      </c>
      <c r="C138" s="41">
        <f>'S4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6" customHeight="1">
      <c r="A139" s="43">
        <f>'S4 Maquette'!B139</f>
        <v>0</v>
      </c>
      <c r="B139" s="43">
        <f>'S4 Maquette'!C139</f>
        <v>0</v>
      </c>
      <c r="C139" s="41">
        <f>'S4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6" customHeight="1">
      <c r="A140" s="43">
        <f>'S4 Maquette'!B140</f>
        <v>0</v>
      </c>
      <c r="B140" s="43">
        <f>'S4 Maquette'!C140</f>
        <v>0</v>
      </c>
      <c r="C140" s="41">
        <f>'S4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6" customHeight="1">
      <c r="A141" s="43">
        <f>'S4 Maquette'!B141</f>
        <v>0</v>
      </c>
      <c r="B141" s="43">
        <f>'S4 Maquette'!C141</f>
        <v>0</v>
      </c>
      <c r="C141" s="41">
        <f>'S4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6" customHeight="1">
      <c r="A142" s="43">
        <f>'S4 Maquette'!B142</f>
        <v>0</v>
      </c>
      <c r="B142" s="43">
        <f>'S4 Maquette'!C142</f>
        <v>0</v>
      </c>
      <c r="C142" s="41">
        <f>'S4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6" customHeight="1">
      <c r="A143" s="43">
        <f>'S4 Maquette'!B143</f>
        <v>0</v>
      </c>
      <c r="B143" s="43">
        <f>'S4 Maquette'!C143</f>
        <v>0</v>
      </c>
      <c r="C143" s="41">
        <f>'S4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6" customHeight="1">
      <c r="A144" s="43">
        <f>'S4 Maquette'!B144</f>
        <v>0</v>
      </c>
      <c r="B144" s="43">
        <f>'S4 Maquette'!C144</f>
        <v>0</v>
      </c>
      <c r="C144" s="41">
        <f>'S4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6" customHeight="1">
      <c r="A145" s="43">
        <f>'S4 Maquette'!B145</f>
        <v>0</v>
      </c>
      <c r="B145" s="43">
        <f>'S4 Maquette'!C145</f>
        <v>0</v>
      </c>
      <c r="C145" s="41">
        <f>'S4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6" customHeight="1">
      <c r="A146" s="43">
        <f>'S4 Maquette'!B146</f>
        <v>0</v>
      </c>
      <c r="B146" s="43">
        <f>'S4 Maquette'!C146</f>
        <v>0</v>
      </c>
      <c r="C146" s="41">
        <f>'S4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6" customHeight="1">
      <c r="A147" s="43">
        <f>'S4 Maquette'!B147</f>
        <v>0</v>
      </c>
      <c r="B147" s="43">
        <f>'S4 Maquette'!C147</f>
        <v>0</v>
      </c>
      <c r="C147" s="41">
        <f>'S4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6" customHeight="1">
      <c r="A148" s="43">
        <f>'S4 Maquette'!B148</f>
        <v>0</v>
      </c>
      <c r="B148" s="43">
        <f>'S4 Maquette'!C148</f>
        <v>0</v>
      </c>
      <c r="C148" s="41">
        <f>'S4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6" customHeight="1">
      <c r="A149" s="43">
        <f>'S4 Maquette'!B149</f>
        <v>0</v>
      </c>
      <c r="B149" s="43">
        <f>'S4 Maquette'!C149</f>
        <v>0</v>
      </c>
      <c r="C149" s="41">
        <f>'S4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6" customHeight="1">
      <c r="A150" s="43">
        <f>'S4 Maquette'!B150</f>
        <v>0</v>
      </c>
      <c r="B150" s="43">
        <f>'S4 Maquette'!C150</f>
        <v>0</v>
      </c>
      <c r="C150" s="41">
        <f>'S4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6" customHeight="1">
      <c r="A151" s="43">
        <f>'S4 Maquette'!B151</f>
        <v>0</v>
      </c>
      <c r="B151" s="43">
        <f>'S4 Maquette'!C151</f>
        <v>0</v>
      </c>
      <c r="C151" s="41">
        <f>'S4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6" customHeight="1">
      <c r="A152" s="43">
        <f>'S4 Maquette'!B152</f>
        <v>0</v>
      </c>
      <c r="B152" s="43">
        <f>'S4 Maquette'!C152</f>
        <v>0</v>
      </c>
      <c r="C152" s="41">
        <f>'S4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6" customHeight="1">
      <c r="A153" s="43">
        <f>'S4 Maquette'!B153</f>
        <v>0</v>
      </c>
      <c r="B153" s="43">
        <f>'S4 Maquette'!C153</f>
        <v>0</v>
      </c>
      <c r="C153" s="41">
        <f>'S4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6" customHeight="1">
      <c r="A154" s="43">
        <f>'S4 Maquette'!B154</f>
        <v>0</v>
      </c>
      <c r="B154" s="43">
        <f>'S4 Maquette'!C154</f>
        <v>0</v>
      </c>
      <c r="C154" s="41">
        <f>'S4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6" customHeight="1">
      <c r="A155" s="43">
        <f>'S4 Maquette'!B155</f>
        <v>0</v>
      </c>
      <c r="B155" s="43">
        <f>'S4 Maquette'!C155</f>
        <v>0</v>
      </c>
      <c r="C155" s="41">
        <f>'S4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6" customHeight="1">
      <c r="A156" s="43">
        <f>'S4 Maquette'!B156</f>
        <v>0</v>
      </c>
      <c r="B156" s="43">
        <f>'S4 Maquette'!C156</f>
        <v>0</v>
      </c>
      <c r="C156" s="41">
        <f>'S4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6" customHeight="1">
      <c r="A157" s="43">
        <f>'S4 Maquette'!B157</f>
        <v>0</v>
      </c>
      <c r="B157" s="43">
        <f>'S4 Maquette'!C157</f>
        <v>0</v>
      </c>
      <c r="C157" s="41">
        <f>'S4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6" customHeight="1">
      <c r="A158" s="43">
        <f>'S4 Maquette'!B158</f>
        <v>0</v>
      </c>
      <c r="B158" s="43">
        <f>'S4 Maquette'!C158</f>
        <v>0</v>
      </c>
      <c r="C158" s="41">
        <f>'S4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6" customHeight="1">
      <c r="A159" s="43">
        <f>'S4 Maquette'!B159</f>
        <v>0</v>
      </c>
      <c r="B159" s="43">
        <f>'S4 Maquette'!C159</f>
        <v>0</v>
      </c>
      <c r="C159" s="41">
        <f>'S4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6" customHeight="1">
      <c r="A160" s="43">
        <f>'S4 Maquette'!B160</f>
        <v>0</v>
      </c>
      <c r="B160" s="43">
        <f>'S4 Maquette'!C160</f>
        <v>0</v>
      </c>
      <c r="C160" s="41">
        <f>'S4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6" customHeight="1">
      <c r="A161" s="43">
        <f>'S4 Maquette'!B161</f>
        <v>0</v>
      </c>
      <c r="B161" s="43">
        <f>'S4 Maquette'!C161</f>
        <v>0</v>
      </c>
      <c r="C161" s="41">
        <f>'S4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6" customHeight="1">
      <c r="A162" s="43">
        <f>'S4 Maquette'!B162</f>
        <v>0</v>
      </c>
      <c r="B162" s="43">
        <f>'S4 Maquette'!C162</f>
        <v>0</v>
      </c>
      <c r="C162" s="41">
        <f>'S4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6" customHeight="1">
      <c r="A163" s="43">
        <f>'S4 Maquette'!B163</f>
        <v>0</v>
      </c>
      <c r="B163" s="43">
        <f>'S4 Maquette'!C163</f>
        <v>0</v>
      </c>
      <c r="C163" s="41">
        <f>'S4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6" customHeight="1">
      <c r="A164" s="43">
        <f>'S4 Maquette'!B164</f>
        <v>0</v>
      </c>
      <c r="B164" s="43">
        <f>'S4 Maquette'!C164</f>
        <v>0</v>
      </c>
      <c r="C164" s="41">
        <f>'S4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6" customHeight="1">
      <c r="A165" s="43">
        <f>'S4 Maquette'!B165</f>
        <v>0</v>
      </c>
      <c r="B165" s="43">
        <f>'S4 Maquette'!C165</f>
        <v>0</v>
      </c>
      <c r="C165" s="41">
        <f>'S4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6" customHeight="1">
      <c r="A166" s="43">
        <f>'S4 Maquette'!B166</f>
        <v>0</v>
      </c>
      <c r="B166" s="43">
        <f>'S4 Maquette'!C166</f>
        <v>0</v>
      </c>
      <c r="C166" s="41">
        <f>'S4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6" customHeight="1">
      <c r="A167" s="43">
        <f>'S4 Maquette'!B167</f>
        <v>0</v>
      </c>
      <c r="B167" s="43">
        <f>'S4 Maquette'!C167</f>
        <v>0</v>
      </c>
      <c r="C167" s="41">
        <f>'S4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6" customHeight="1">
      <c r="A168" s="43">
        <f>'S4 Maquette'!B168</f>
        <v>0</v>
      </c>
      <c r="B168" s="43">
        <f>'S4 Maquette'!C168</f>
        <v>0</v>
      </c>
      <c r="C168" s="41">
        <f>'S4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6" customHeight="1">
      <c r="A169" s="43">
        <f>'S4 Maquette'!B169</f>
        <v>0</v>
      </c>
      <c r="B169" s="43">
        <f>'S4 Maquette'!C169</f>
        <v>0</v>
      </c>
      <c r="C169" s="41">
        <f>'S4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6" customHeight="1">
      <c r="A170" s="43">
        <f>'S4 Maquette'!B170</f>
        <v>0</v>
      </c>
      <c r="B170" s="43">
        <f>'S4 Maquette'!C170</f>
        <v>0</v>
      </c>
      <c r="C170" s="41">
        <f>'S4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6" customHeight="1">
      <c r="A171" s="43">
        <f>'S4 Maquette'!B171</f>
        <v>0</v>
      </c>
      <c r="B171" s="43">
        <f>'S4 Maquette'!C171</f>
        <v>0</v>
      </c>
      <c r="C171" s="41">
        <f>'S4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6" customHeight="1">
      <c r="A172" s="43">
        <f>'S4 Maquette'!B172</f>
        <v>0</v>
      </c>
      <c r="B172" s="43">
        <f>'S4 Maquette'!C172</f>
        <v>0</v>
      </c>
      <c r="C172" s="41">
        <f>'S4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6" customHeight="1">
      <c r="A173" s="43">
        <f>'S4 Maquette'!B173</f>
        <v>0</v>
      </c>
      <c r="B173" s="43">
        <f>'S4 Maquette'!C173</f>
        <v>0</v>
      </c>
      <c r="C173" s="41">
        <f>'S4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6" customHeight="1">
      <c r="A174" s="43">
        <f>'S4 Maquette'!B174</f>
        <v>0</v>
      </c>
      <c r="B174" s="43">
        <f>'S4 Maquette'!C174</f>
        <v>0</v>
      </c>
      <c r="C174" s="41">
        <f>'S4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6" customHeight="1">
      <c r="A175" s="43">
        <f>'S4 Maquette'!B175</f>
        <v>0</v>
      </c>
      <c r="B175" s="43">
        <f>'S4 Maquette'!C175</f>
        <v>0</v>
      </c>
      <c r="C175" s="41">
        <f>'S4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6" customHeight="1">
      <c r="A176" s="43">
        <f>'S4 Maquette'!B176</f>
        <v>0</v>
      </c>
      <c r="B176" s="43">
        <f>'S4 Maquette'!C176</f>
        <v>0</v>
      </c>
      <c r="C176" s="41">
        <f>'S4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6" customHeight="1">
      <c r="A177" s="43">
        <f>'S4 Maquette'!B177</f>
        <v>0</v>
      </c>
      <c r="B177" s="43">
        <f>'S4 Maquette'!C177</f>
        <v>0</v>
      </c>
      <c r="C177" s="41">
        <f>'S4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6" customHeight="1">
      <c r="A178" s="43">
        <f>'S4 Maquette'!B178</f>
        <v>0</v>
      </c>
      <c r="B178" s="43">
        <f>'S4 Maquette'!C178</f>
        <v>0</v>
      </c>
      <c r="C178" s="41">
        <f>'S4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6" customHeight="1">
      <c r="A179" s="43">
        <f>'S4 Maquette'!B179</f>
        <v>0</v>
      </c>
      <c r="B179" s="43">
        <f>'S4 Maquette'!C179</f>
        <v>0</v>
      </c>
      <c r="C179" s="41">
        <f>'S4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6" customHeight="1">
      <c r="A180" s="43">
        <f>'S4 Maquette'!B180</f>
        <v>0</v>
      </c>
      <c r="B180" s="43">
        <f>'S4 Maquette'!C180</f>
        <v>0</v>
      </c>
      <c r="C180" s="41">
        <f>'S4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6" customHeight="1">
      <c r="A181" s="43">
        <f>'S4 Maquette'!B181</f>
        <v>0</v>
      </c>
      <c r="B181" s="43">
        <f>'S4 Maquette'!C181</f>
        <v>0</v>
      </c>
      <c r="C181" s="41">
        <f>'S4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6" customHeight="1">
      <c r="A182" s="43">
        <f>'S4 Maquette'!B182</f>
        <v>0</v>
      </c>
      <c r="B182" s="43">
        <f>'S4 Maquette'!C182</f>
        <v>0</v>
      </c>
      <c r="C182" s="41">
        <f>'S4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6" customHeight="1">
      <c r="A183" s="43">
        <f>'S4 Maquette'!B183</f>
        <v>0</v>
      </c>
      <c r="B183" s="43">
        <f>'S4 Maquette'!C183</f>
        <v>0</v>
      </c>
      <c r="C183" s="41">
        <f>'S4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6" customHeight="1">
      <c r="A184" s="43">
        <f>'S4 Maquette'!B184</f>
        <v>0</v>
      </c>
      <c r="B184" s="43">
        <f>'S4 Maquette'!C184</f>
        <v>0</v>
      </c>
      <c r="C184" s="41">
        <f>'S4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6" customHeight="1">
      <c r="A185" s="43">
        <f>'S4 Maquette'!B185</f>
        <v>0</v>
      </c>
      <c r="B185" s="43">
        <f>'S4 Maquette'!C185</f>
        <v>0</v>
      </c>
      <c r="C185" s="41">
        <f>'S4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6" customHeight="1">
      <c r="A186" s="43">
        <f>'S4 Maquette'!B186</f>
        <v>0</v>
      </c>
      <c r="B186" s="43">
        <f>'S4 Maquette'!C186</f>
        <v>0</v>
      </c>
      <c r="C186" s="41">
        <f>'S4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6" customHeight="1">
      <c r="A187" s="43">
        <f>'S4 Maquette'!B187</f>
        <v>0</v>
      </c>
      <c r="B187" s="43">
        <f>'S4 Maquette'!C187</f>
        <v>0</v>
      </c>
      <c r="C187" s="41">
        <f>'S4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6" customHeight="1">
      <c r="A188" s="43">
        <f>'S4 Maquette'!B188</f>
        <v>0</v>
      </c>
      <c r="B188" s="43">
        <f>'S4 Maquette'!C188</f>
        <v>0</v>
      </c>
      <c r="C188" s="41">
        <f>'S4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6" customHeight="1">
      <c r="A189" s="43">
        <f>'S4 Maquette'!B189</f>
        <v>0</v>
      </c>
      <c r="B189" s="43">
        <f>'S4 Maquette'!C189</f>
        <v>0</v>
      </c>
      <c r="C189" s="41">
        <f>'S4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6" customHeight="1">
      <c r="A190" s="43">
        <f>'S4 Maquette'!B190</f>
        <v>0</v>
      </c>
      <c r="B190" s="43">
        <f>'S4 Maquette'!C190</f>
        <v>0</v>
      </c>
      <c r="C190" s="41">
        <f>'S4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6" customHeight="1">
      <c r="A191" s="43">
        <f>'S4 Maquette'!B191</f>
        <v>0</v>
      </c>
      <c r="B191" s="43">
        <f>'S4 Maquette'!C191</f>
        <v>0</v>
      </c>
      <c r="C191" s="41">
        <f>'S4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6" customHeight="1">
      <c r="A192" s="43">
        <f>'S4 Maquette'!B192</f>
        <v>0</v>
      </c>
      <c r="B192" s="43">
        <f>'S4 Maquette'!C192</f>
        <v>0</v>
      </c>
      <c r="C192" s="41">
        <f>'S4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6" customHeight="1">
      <c r="A193" s="43">
        <f>'S4 Maquette'!B193</f>
        <v>0</v>
      </c>
      <c r="B193" s="43">
        <f>'S4 Maquette'!C193</f>
        <v>0</v>
      </c>
      <c r="C193" s="41">
        <f>'S4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6" customHeight="1">
      <c r="A194" s="43">
        <f>'S4 Maquette'!B194</f>
        <v>0</v>
      </c>
      <c r="B194" s="43">
        <f>'S4 Maquette'!C194</f>
        <v>0</v>
      </c>
      <c r="C194" s="41">
        <f>'S4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6" customHeight="1">
      <c r="A195" s="43">
        <f>'S4 Maquette'!B195</f>
        <v>0</v>
      </c>
      <c r="B195" s="43">
        <f>'S4 Maquette'!C195</f>
        <v>0</v>
      </c>
      <c r="C195" s="41">
        <f>'S4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6" customHeight="1">
      <c r="A196" s="43">
        <f>'S4 Maquette'!B196</f>
        <v>0</v>
      </c>
      <c r="B196" s="43">
        <f>'S4 Maquette'!C196</f>
        <v>0</v>
      </c>
      <c r="C196" s="41">
        <f>'S4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6" customHeight="1">
      <c r="A197" s="43">
        <f>'S4 Maquette'!B197</f>
        <v>0</v>
      </c>
      <c r="B197" s="43">
        <f>'S4 Maquette'!C197</f>
        <v>0</v>
      </c>
      <c r="C197" s="41">
        <f>'S4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6" customHeight="1">
      <c r="A198" s="43">
        <f>'S4 Maquette'!B198</f>
        <v>0</v>
      </c>
      <c r="B198" s="43">
        <f>'S4 Maquette'!C198</f>
        <v>0</v>
      </c>
      <c r="C198" s="41">
        <f>'S4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6" customHeight="1">
      <c r="A199" s="43">
        <f>'S4 Maquette'!B199</f>
        <v>0</v>
      </c>
      <c r="B199" s="43">
        <f>'S4 Maquette'!C199</f>
        <v>0</v>
      </c>
      <c r="C199" s="41">
        <f>'S4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6" customHeight="1">
      <c r="A200" s="43">
        <f>'S4 Maquette'!B200</f>
        <v>0</v>
      </c>
      <c r="B200" s="43">
        <f>'S4 Maquette'!C200</f>
        <v>0</v>
      </c>
      <c r="C200" s="41">
        <f>'S4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6" customHeight="1">
      <c r="A201" s="43">
        <f>'S4 Maquette'!B201</f>
        <v>0</v>
      </c>
      <c r="B201" s="43">
        <f>'S4 Maquette'!C201</f>
        <v>0</v>
      </c>
      <c r="C201" s="41">
        <f>'S4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6" customHeight="1">
      <c r="A202" s="43">
        <f>'S4 Maquette'!B202</f>
        <v>0</v>
      </c>
      <c r="B202" s="43">
        <f>'S4 Maquette'!C202</f>
        <v>0</v>
      </c>
      <c r="C202" s="41">
        <f>'S4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6" customHeight="1">
      <c r="A203" s="43">
        <f>'S4 Maquette'!B203</f>
        <v>0</v>
      </c>
      <c r="B203" s="43">
        <f>'S4 Maquette'!C203</f>
        <v>0</v>
      </c>
      <c r="C203" s="41">
        <f>'S4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6" customHeight="1">
      <c r="A204" s="43">
        <f>'S4 Maquette'!B204</f>
        <v>0</v>
      </c>
      <c r="B204" s="43">
        <f>'S4 Maquette'!C204</f>
        <v>0</v>
      </c>
      <c r="C204" s="41">
        <f>'S4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6" customHeight="1">
      <c r="A205" s="43">
        <f>'S4 Maquette'!B205</f>
        <v>0</v>
      </c>
      <c r="B205" s="43">
        <f>'S4 Maquette'!C205</f>
        <v>0</v>
      </c>
      <c r="C205" s="41">
        <f>'S4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6" customHeight="1">
      <c r="A206" s="43">
        <f>'S4 Maquette'!B206</f>
        <v>0</v>
      </c>
      <c r="B206" s="43">
        <f>'S4 Maquette'!C206</f>
        <v>0</v>
      </c>
      <c r="C206" s="41">
        <f>'S4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6" customHeight="1">
      <c r="A207" s="43">
        <f>'S4 Maquette'!B207</f>
        <v>0</v>
      </c>
      <c r="B207" s="43">
        <f>'S4 Maquette'!C207</f>
        <v>0</v>
      </c>
      <c r="C207" s="41">
        <f>'S4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6" customHeight="1">
      <c r="A208" s="43">
        <f>'S4 Maquette'!B208</f>
        <v>0</v>
      </c>
      <c r="B208" s="43">
        <f>'S4 Maquette'!C208</f>
        <v>0</v>
      </c>
      <c r="C208" s="41">
        <f>'S4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6" customHeight="1">
      <c r="A209" s="43">
        <f>'S4 Maquette'!B209</f>
        <v>0</v>
      </c>
      <c r="B209" s="43">
        <f>'S4 Maquette'!C209</f>
        <v>0</v>
      </c>
      <c r="C209" s="41">
        <f>'S4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6" customHeight="1">
      <c r="A210" s="43">
        <f>'S4 Maquette'!B210</f>
        <v>0</v>
      </c>
      <c r="B210" s="43">
        <f>'S4 Maquette'!C210</f>
        <v>0</v>
      </c>
      <c r="C210" s="41">
        <f>'S4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6" customHeight="1">
      <c r="A211" s="43">
        <f>'S4 Maquette'!B211</f>
        <v>0</v>
      </c>
      <c r="B211" s="43">
        <f>'S4 Maquette'!C211</f>
        <v>0</v>
      </c>
      <c r="C211" s="41">
        <f>'S4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6" customHeight="1">
      <c r="A212" s="43">
        <f>'S4 Maquette'!B212</f>
        <v>0</v>
      </c>
      <c r="B212" s="43">
        <f>'S4 Maquette'!C212</f>
        <v>0</v>
      </c>
      <c r="C212" s="41">
        <f>'S4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6" customHeight="1">
      <c r="A213" s="43">
        <f>'S4 Maquette'!B213</f>
        <v>0</v>
      </c>
      <c r="B213" s="43">
        <f>'S4 Maquette'!C213</f>
        <v>0</v>
      </c>
      <c r="C213" s="41">
        <f>'S4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6" customHeight="1">
      <c r="A214" s="43">
        <f>'S4 Maquette'!B214</f>
        <v>0</v>
      </c>
      <c r="B214" s="43">
        <f>'S4 Maquette'!C214</f>
        <v>0</v>
      </c>
      <c r="C214" s="41">
        <f>'S4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6" customHeight="1">
      <c r="A215" s="43">
        <f>'S4 Maquette'!B215</f>
        <v>0</v>
      </c>
      <c r="B215" s="43">
        <f>'S4 Maquette'!C215</f>
        <v>0</v>
      </c>
      <c r="C215" s="41">
        <f>'S4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6" customHeight="1">
      <c r="A216" s="43">
        <f>'S4 Maquette'!B216</f>
        <v>0</v>
      </c>
      <c r="B216" s="43">
        <f>'S4 Maquette'!C216</f>
        <v>0</v>
      </c>
      <c r="C216" s="41">
        <f>'S4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6" customHeight="1">
      <c r="A217" s="43">
        <f>'S4 Maquette'!B217</f>
        <v>0</v>
      </c>
      <c r="B217" s="43">
        <f>'S4 Maquette'!C217</f>
        <v>0</v>
      </c>
      <c r="C217" s="41">
        <f>'S4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6" customHeight="1">
      <c r="A218" s="43">
        <f>'S4 Maquette'!B218</f>
        <v>0</v>
      </c>
      <c r="B218" s="43">
        <f>'S4 Maquette'!C218</f>
        <v>0</v>
      </c>
      <c r="C218" s="41">
        <f>'S4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6" customHeight="1">
      <c r="A219" s="43">
        <f>'S4 Maquette'!B219</f>
        <v>0</v>
      </c>
      <c r="B219" s="43">
        <f>'S4 Maquette'!C219</f>
        <v>0</v>
      </c>
      <c r="C219" s="41">
        <f>'S4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6" customHeight="1">
      <c r="A220" s="43">
        <f>'S4 Maquette'!B220</f>
        <v>0</v>
      </c>
      <c r="B220" s="43">
        <f>'S4 Maquette'!C220</f>
        <v>0</v>
      </c>
      <c r="C220" s="41">
        <f>'S4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6" customHeight="1">
      <c r="A221" s="43">
        <f>'S4 Maquette'!B221</f>
        <v>0</v>
      </c>
      <c r="B221" s="43">
        <f>'S4 Maquette'!C221</f>
        <v>0</v>
      </c>
      <c r="C221" s="41">
        <f>'S4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6" customHeight="1">
      <c r="A222" s="43">
        <f>'S4 Maquette'!B222</f>
        <v>0</v>
      </c>
      <c r="B222" s="43">
        <f>'S4 Maquette'!C222</f>
        <v>0</v>
      </c>
      <c r="C222" s="41">
        <f>'S4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6" customHeight="1">
      <c r="A223" s="43">
        <f>'S4 Maquette'!B223</f>
        <v>0</v>
      </c>
      <c r="B223" s="43">
        <f>'S4 Maquette'!C223</f>
        <v>0</v>
      </c>
      <c r="C223" s="41">
        <f>'S4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6" customHeight="1">
      <c r="A224" s="43">
        <f>'S4 Maquette'!B224</f>
        <v>0</v>
      </c>
      <c r="B224" s="43">
        <f>'S4 Maquette'!C224</f>
        <v>0</v>
      </c>
      <c r="C224" s="41">
        <f>'S4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6" customHeight="1">
      <c r="A225" s="43">
        <f>'S4 Maquette'!B225</f>
        <v>0</v>
      </c>
      <c r="B225" s="43">
        <f>'S4 Maquette'!C225</f>
        <v>0</v>
      </c>
      <c r="C225" s="41">
        <f>'S4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6" customHeight="1">
      <c r="A226" s="43">
        <f>'S4 Maquette'!B226</f>
        <v>0</v>
      </c>
      <c r="B226" s="43">
        <f>'S4 Maquette'!C226</f>
        <v>0</v>
      </c>
      <c r="C226" s="41">
        <f>'S4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6" customHeight="1">
      <c r="A227" s="43">
        <f>'S4 Maquette'!B227</f>
        <v>0</v>
      </c>
      <c r="B227" s="43">
        <f>'S4 Maquette'!C227</f>
        <v>0</v>
      </c>
      <c r="C227" s="41">
        <f>'S4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6" customHeight="1">
      <c r="A228" s="43">
        <f>'S4 Maquette'!B228</f>
        <v>0</v>
      </c>
      <c r="B228" s="43">
        <f>'S4 Maquette'!C228</f>
        <v>0</v>
      </c>
      <c r="C228" s="41">
        <f>'S4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6" customHeight="1">
      <c r="A229" s="43">
        <f>'S4 Maquette'!B229</f>
        <v>0</v>
      </c>
      <c r="B229" s="43">
        <f>'S4 Maquette'!C229</f>
        <v>0</v>
      </c>
      <c r="C229" s="41">
        <f>'S4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6" customHeight="1">
      <c r="A230" s="43">
        <f>'S4 Maquette'!B230</f>
        <v>0</v>
      </c>
      <c r="B230" s="43">
        <f>'S4 Maquette'!C230</f>
        <v>0</v>
      </c>
      <c r="C230" s="41">
        <f>'S4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6" customHeight="1">
      <c r="A231" s="43">
        <f>'S4 Maquette'!B231</f>
        <v>0</v>
      </c>
      <c r="B231" s="43">
        <f>'S4 Maquette'!C231</f>
        <v>0</v>
      </c>
      <c r="C231" s="41">
        <f>'S4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6" customHeight="1">
      <c r="A232" s="43">
        <f>'S4 Maquette'!B232</f>
        <v>0</v>
      </c>
      <c r="B232" s="43">
        <f>'S4 Maquette'!C232</f>
        <v>0</v>
      </c>
      <c r="C232" s="41">
        <f>'S4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6" customHeight="1">
      <c r="A233" s="43">
        <f>'S4 Maquette'!B233</f>
        <v>0</v>
      </c>
      <c r="B233" s="43">
        <f>'S4 Maquette'!C233</f>
        <v>0</v>
      </c>
      <c r="C233" s="41">
        <f>'S4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6" customHeight="1">
      <c r="A234" s="43">
        <f>'S4 Maquette'!B234</f>
        <v>0</v>
      </c>
      <c r="B234" s="43">
        <f>'S4 Maquette'!C234</f>
        <v>0</v>
      </c>
      <c r="C234" s="41">
        <f>'S4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6" customHeight="1">
      <c r="A235" s="43">
        <f>'S4 Maquette'!B235</f>
        <v>0</v>
      </c>
      <c r="B235" s="43">
        <f>'S4 Maquette'!C235</f>
        <v>0</v>
      </c>
      <c r="C235" s="41">
        <f>'S4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6" customHeight="1">
      <c r="A236" s="43">
        <f>'S4 Maquette'!B236</f>
        <v>0</v>
      </c>
      <c r="B236" s="43">
        <f>'S4 Maquette'!C236</f>
        <v>0</v>
      </c>
      <c r="C236" s="41">
        <f>'S4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6" customHeight="1">
      <c r="A237" s="43">
        <f>'S4 Maquette'!B237</f>
        <v>0</v>
      </c>
      <c r="B237" s="43">
        <f>'S4 Maquette'!C237</f>
        <v>0</v>
      </c>
      <c r="C237" s="41">
        <f>'S4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6" customHeight="1">
      <c r="A238" s="43">
        <f>'S4 Maquette'!B238</f>
        <v>0</v>
      </c>
      <c r="B238" s="43">
        <f>'S4 Maquette'!C238</f>
        <v>0</v>
      </c>
      <c r="C238" s="41">
        <f>'S4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6" customHeight="1">
      <c r="A239" s="43">
        <f>'S4 Maquette'!B239</f>
        <v>0</v>
      </c>
      <c r="B239" s="43">
        <f>'S4 Maquette'!C239</f>
        <v>0</v>
      </c>
      <c r="C239" s="41">
        <f>'S4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6" customHeight="1">
      <c r="A240" s="43">
        <f>'S4 Maquette'!B240</f>
        <v>0</v>
      </c>
      <c r="B240" s="43">
        <f>'S4 Maquette'!C240</f>
        <v>0</v>
      </c>
      <c r="C240" s="41">
        <f>'S4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6" customHeight="1">
      <c r="A241" s="43">
        <f>'S4 Maquette'!B241</f>
        <v>0</v>
      </c>
      <c r="B241" s="43">
        <f>'S4 Maquette'!C241</f>
        <v>0</v>
      </c>
      <c r="C241" s="41">
        <f>'S4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6" customHeight="1">
      <c r="A242" s="43">
        <f>'S4 Maquette'!B242</f>
        <v>0</v>
      </c>
      <c r="B242" s="43">
        <f>'S4 Maquette'!C242</f>
        <v>0</v>
      </c>
      <c r="C242" s="41">
        <f>'S4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6" customHeight="1">
      <c r="A243" s="43">
        <f>'S4 Maquette'!B243</f>
        <v>0</v>
      </c>
      <c r="B243" s="43">
        <f>'S4 Maquette'!C243</f>
        <v>0</v>
      </c>
      <c r="C243" s="41">
        <f>'S4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6" customHeight="1">
      <c r="A244" s="43">
        <f>'S4 Maquette'!B244</f>
        <v>0</v>
      </c>
      <c r="B244" s="43">
        <f>'S4 Maquette'!C244</f>
        <v>0</v>
      </c>
      <c r="C244" s="41">
        <f>'S4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6" customHeight="1">
      <c r="A245" s="43">
        <f>'S4 Maquette'!B245</f>
        <v>0</v>
      </c>
      <c r="B245" s="43">
        <f>'S4 Maquette'!C245</f>
        <v>0</v>
      </c>
      <c r="C245" s="41">
        <f>'S4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6" customHeight="1">
      <c r="A246" s="43">
        <f>'S4 Maquette'!B246</f>
        <v>0</v>
      </c>
      <c r="B246" s="43">
        <f>'S4 Maquette'!C246</f>
        <v>0</v>
      </c>
      <c r="C246" s="41">
        <f>'S4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6" customHeight="1">
      <c r="A247" s="43">
        <f>'S4 Maquette'!B247</f>
        <v>0</v>
      </c>
      <c r="B247" s="43">
        <f>'S4 Maquette'!C247</f>
        <v>0</v>
      </c>
      <c r="C247" s="41">
        <f>'S4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6" customHeight="1">
      <c r="A248" s="43">
        <f>'S4 Maquette'!B248</f>
        <v>0</v>
      </c>
      <c r="B248" s="43">
        <f>'S4 Maquette'!C248</f>
        <v>0</v>
      </c>
      <c r="C248" s="41">
        <f>'S4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6" customHeight="1">
      <c r="A249" s="43">
        <f>'S4 Maquette'!B249</f>
        <v>0</v>
      </c>
      <c r="B249" s="43">
        <f>'S4 Maquette'!C249</f>
        <v>0</v>
      </c>
      <c r="C249" s="41">
        <f>'S4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6" customHeight="1">
      <c r="A250" s="43">
        <f>'S4 Maquette'!B250</f>
        <v>0</v>
      </c>
      <c r="B250" s="43">
        <f>'S4 Maquette'!C250</f>
        <v>0</v>
      </c>
      <c r="C250" s="41">
        <f>'S4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6" customHeight="1">
      <c r="A251" s="43">
        <f>'S4 Maquette'!B251</f>
        <v>0</v>
      </c>
      <c r="B251" s="43">
        <f>'S4 Maquette'!C251</f>
        <v>0</v>
      </c>
      <c r="C251" s="41">
        <f>'S4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6" customHeight="1">
      <c r="A252" s="43">
        <f>'S4 Maquette'!B252</f>
        <v>0</v>
      </c>
      <c r="B252" s="43">
        <f>'S4 Maquette'!C252</f>
        <v>0</v>
      </c>
      <c r="C252" s="41">
        <f>'S4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6" customHeight="1">
      <c r="A253" s="43">
        <f>'S4 Maquette'!B253</f>
        <v>0</v>
      </c>
      <c r="B253" s="43">
        <f>'S4 Maquette'!C253</f>
        <v>0</v>
      </c>
      <c r="C253" s="41">
        <f>'S4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6" customHeight="1">
      <c r="A254" s="43">
        <f>'S4 Maquette'!B254</f>
        <v>0</v>
      </c>
      <c r="B254" s="43">
        <f>'S4 Maquette'!C254</f>
        <v>0</v>
      </c>
      <c r="C254" s="41">
        <f>'S4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6" customHeight="1">
      <c r="A255" s="43">
        <f>'S4 Maquette'!B255</f>
        <v>0</v>
      </c>
      <c r="B255" s="43">
        <f>'S4 Maquette'!C255</f>
        <v>0</v>
      </c>
      <c r="C255" s="41">
        <f>'S4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6" customHeight="1">
      <c r="A256" s="43">
        <f>'S4 Maquette'!B256</f>
        <v>0</v>
      </c>
      <c r="B256" s="43">
        <f>'S4 Maquette'!C256</f>
        <v>0</v>
      </c>
      <c r="C256" s="41">
        <f>'S4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6" customHeight="1">
      <c r="A257" s="43">
        <f>'S4 Maquette'!B257</f>
        <v>0</v>
      </c>
      <c r="B257" s="43">
        <f>'S4 Maquette'!C257</f>
        <v>0</v>
      </c>
      <c r="C257" s="41">
        <f>'S4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6" customHeight="1">
      <c r="A258" s="43">
        <f>'S4 Maquette'!B258</f>
        <v>0</v>
      </c>
      <c r="B258" s="43">
        <f>'S4 Maquette'!C258</f>
        <v>0</v>
      </c>
      <c r="C258" s="41">
        <f>'S4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6" customHeight="1">
      <c r="A259" s="43">
        <f>'S4 Maquette'!B259</f>
        <v>0</v>
      </c>
      <c r="B259" s="43">
        <f>'S4 Maquette'!C259</f>
        <v>0</v>
      </c>
      <c r="C259" s="41">
        <f>'S4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6" customHeight="1">
      <c r="A260" s="43">
        <f>'S4 Maquette'!B260</f>
        <v>0</v>
      </c>
      <c r="B260" s="43">
        <f>'S4 Maquette'!C260</f>
        <v>0</v>
      </c>
      <c r="C260" s="41">
        <f>'S4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6" customHeight="1">
      <c r="A261" s="43">
        <f>'S4 Maquette'!B261</f>
        <v>0</v>
      </c>
      <c r="B261" s="43">
        <f>'S4 Maquette'!C261</f>
        <v>0</v>
      </c>
      <c r="C261" s="41">
        <f>'S4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6" customHeight="1">
      <c r="A262" s="43">
        <f>'S4 Maquette'!B262</f>
        <v>0</v>
      </c>
      <c r="B262" s="43">
        <f>'S4 Maquette'!C262</f>
        <v>0</v>
      </c>
      <c r="C262" s="41">
        <f>'S4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6" customHeight="1">
      <c r="A263" s="43">
        <f>'S4 Maquette'!B263</f>
        <v>0</v>
      </c>
      <c r="B263" s="43">
        <f>'S4 Maquette'!C263</f>
        <v>0</v>
      </c>
      <c r="C263" s="41">
        <f>'S4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6" customHeight="1">
      <c r="A264" s="43">
        <f>'S4 Maquette'!B264</f>
        <v>0</v>
      </c>
      <c r="B264" s="43">
        <f>'S4 Maquette'!C264</f>
        <v>0</v>
      </c>
      <c r="C264" s="41">
        <f>'S4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6" customHeight="1">
      <c r="A265" s="43">
        <f>'S4 Maquette'!B265</f>
        <v>0</v>
      </c>
      <c r="B265" s="43">
        <f>'S4 Maquette'!C265</f>
        <v>0</v>
      </c>
      <c r="C265" s="41">
        <f>'S4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6" customHeight="1">
      <c r="A266" s="43">
        <f>'S4 Maquette'!B266</f>
        <v>0</v>
      </c>
      <c r="B266" s="43">
        <f>'S4 Maquette'!C266</f>
        <v>0</v>
      </c>
      <c r="C266" s="41">
        <f>'S4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6" customHeight="1">
      <c r="A267" s="43">
        <f>'S4 Maquette'!B267</f>
        <v>0</v>
      </c>
      <c r="B267" s="43">
        <f>'S4 Maquette'!C267</f>
        <v>0</v>
      </c>
      <c r="C267" s="41">
        <f>'S4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6" customHeight="1">
      <c r="A268" s="43">
        <f>'S4 Maquette'!B268</f>
        <v>0</v>
      </c>
      <c r="B268" s="43">
        <f>'S4 Maquette'!C268</f>
        <v>0</v>
      </c>
      <c r="C268" s="41">
        <f>'S4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6" customHeight="1">
      <c r="A269" s="43">
        <f>'S4 Maquette'!B269</f>
        <v>0</v>
      </c>
      <c r="B269" s="43">
        <f>'S4 Maquette'!C269</f>
        <v>0</v>
      </c>
      <c r="C269" s="41">
        <f>'S4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6" customHeight="1">
      <c r="A270" s="43">
        <f>'S4 Maquette'!B270</f>
        <v>0</v>
      </c>
      <c r="B270" s="43">
        <f>'S4 Maquette'!C270</f>
        <v>0</v>
      </c>
      <c r="C270" s="41">
        <f>'S4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6" customHeight="1">
      <c r="A271" s="43">
        <f>'S4 Maquette'!B271</f>
        <v>0</v>
      </c>
      <c r="B271" s="43">
        <f>'S4 Maquette'!C271</f>
        <v>0</v>
      </c>
      <c r="C271" s="41">
        <f>'S4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6" customHeight="1">
      <c r="A272" s="43">
        <f>'S4 Maquette'!B272</f>
        <v>0</v>
      </c>
      <c r="B272" s="43">
        <f>'S4 Maquette'!C272</f>
        <v>0</v>
      </c>
      <c r="C272" s="41">
        <f>'S4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6" customHeight="1">
      <c r="A273" s="43">
        <f>'S4 Maquette'!B273</f>
        <v>0</v>
      </c>
      <c r="B273" s="43">
        <f>'S4 Maquette'!C273</f>
        <v>0</v>
      </c>
      <c r="C273" s="41">
        <f>'S4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6" customHeight="1">
      <c r="A274" s="43">
        <f>'S4 Maquette'!B274</f>
        <v>0</v>
      </c>
      <c r="B274" s="43">
        <f>'S4 Maquette'!C274</f>
        <v>0</v>
      </c>
      <c r="C274" s="41">
        <f>'S4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6" customHeight="1">
      <c r="A275" s="43">
        <f>'S4 Maquette'!B275</f>
        <v>0</v>
      </c>
      <c r="B275" s="43">
        <f>'S4 Maquette'!C275</f>
        <v>0</v>
      </c>
      <c r="C275" s="41">
        <f>'S4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6" customHeight="1">
      <c r="A276" s="43">
        <f>'S4 Maquette'!B276</f>
        <v>0</v>
      </c>
      <c r="B276" s="43">
        <f>'S4 Maquette'!C276</f>
        <v>0</v>
      </c>
      <c r="C276" s="41">
        <f>'S4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6" customHeight="1">
      <c r="A277" s="43">
        <f>'S4 Maquette'!B277</f>
        <v>0</v>
      </c>
      <c r="B277" s="43">
        <f>'S4 Maquette'!C277</f>
        <v>0</v>
      </c>
      <c r="C277" s="41">
        <f>'S4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6" customHeight="1">
      <c r="A278" s="43">
        <f>'S4 Maquette'!B278</f>
        <v>0</v>
      </c>
      <c r="B278" s="43">
        <f>'S4 Maquette'!C278</f>
        <v>0</v>
      </c>
      <c r="C278" s="41">
        <f>'S4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6" customHeight="1">
      <c r="A279" s="43">
        <f>'S4 Maquette'!B279</f>
        <v>0</v>
      </c>
      <c r="B279" s="43">
        <f>'S4 Maquette'!C279</f>
        <v>0</v>
      </c>
      <c r="C279" s="41">
        <f>'S4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6" customHeight="1">
      <c r="A280" s="43">
        <f>'S4 Maquette'!B280</f>
        <v>0</v>
      </c>
      <c r="B280" s="43">
        <f>'S4 Maquette'!C280</f>
        <v>0</v>
      </c>
      <c r="C280" s="41">
        <f>'S4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6" customHeight="1">
      <c r="A281" s="43">
        <f>'S4 Maquette'!B281</f>
        <v>0</v>
      </c>
      <c r="B281" s="43">
        <f>'S4 Maquette'!C281</f>
        <v>0</v>
      </c>
      <c r="C281" s="41">
        <f>'S4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6" customHeight="1">
      <c r="A282" s="43">
        <f>'S4 Maquette'!B282</f>
        <v>0</v>
      </c>
      <c r="B282" s="43">
        <f>'S4 Maquette'!C282</f>
        <v>0</v>
      </c>
      <c r="C282" s="41">
        <f>'S4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6" customHeight="1">
      <c r="A283" s="43">
        <f>'S4 Maquette'!B283</f>
        <v>0</v>
      </c>
      <c r="B283" s="43">
        <f>'S4 Maquette'!C283</f>
        <v>0</v>
      </c>
      <c r="C283" s="41">
        <f>'S4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6" customHeight="1">
      <c r="A284" s="43">
        <f>'S4 Maquette'!B284</f>
        <v>0</v>
      </c>
      <c r="B284" s="43">
        <f>'S4 Maquette'!C284</f>
        <v>0</v>
      </c>
      <c r="C284" s="41">
        <f>'S4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6" customHeight="1">
      <c r="A285" s="43">
        <f>'S4 Maquette'!B285</f>
        <v>0</v>
      </c>
      <c r="B285" s="43">
        <f>'S4 Maquette'!C285</f>
        <v>0</v>
      </c>
      <c r="C285" s="41">
        <f>'S4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6" customHeight="1">
      <c r="A286" s="43">
        <f>'S4 Maquette'!B286</f>
        <v>0</v>
      </c>
      <c r="B286" s="43">
        <f>'S4 Maquette'!C286</f>
        <v>0</v>
      </c>
      <c r="C286" s="41">
        <f>'S4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6" customHeight="1">
      <c r="A287" s="43">
        <f>'S4 Maquette'!B287</f>
        <v>0</v>
      </c>
      <c r="B287" s="43">
        <f>'S4 Maquette'!C287</f>
        <v>0</v>
      </c>
      <c r="C287" s="41">
        <f>'S4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6" customHeight="1">
      <c r="A288" s="43">
        <f>'S4 Maquette'!B288</f>
        <v>0</v>
      </c>
      <c r="B288" s="43">
        <f>'S4 Maquette'!C288</f>
        <v>0</v>
      </c>
      <c r="C288" s="41">
        <f>'S4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6" customHeight="1">
      <c r="A289" s="43">
        <f>'S4 Maquette'!B289</f>
        <v>0</v>
      </c>
      <c r="B289" s="43">
        <f>'S4 Maquette'!C289</f>
        <v>0</v>
      </c>
      <c r="C289" s="41">
        <f>'S4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6" customHeight="1">
      <c r="A290" s="43">
        <f>'S4 Maquette'!B290</f>
        <v>0</v>
      </c>
      <c r="B290" s="43">
        <f>'S4 Maquette'!C290</f>
        <v>0</v>
      </c>
      <c r="C290" s="41">
        <f>'S4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6" customHeight="1">
      <c r="A291" s="43">
        <f>'S4 Maquette'!B291</f>
        <v>0</v>
      </c>
      <c r="B291" s="43">
        <f>'S4 Maquette'!C291</f>
        <v>0</v>
      </c>
      <c r="C291" s="41">
        <f>'S4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6" customHeight="1">
      <c r="A292" s="43">
        <f>'S4 Maquette'!B292</f>
        <v>0</v>
      </c>
      <c r="B292" s="43">
        <f>'S4 Maquette'!C292</f>
        <v>0</v>
      </c>
      <c r="C292" s="41">
        <f>'S4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6" customHeight="1">
      <c r="A293" s="43">
        <f>'S4 Maquette'!B293</f>
        <v>0</v>
      </c>
      <c r="B293" s="43">
        <f>'S4 Maquette'!C293</f>
        <v>0</v>
      </c>
      <c r="C293" s="41">
        <f>'S4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6" customHeight="1">
      <c r="A294" s="43">
        <f>'S4 Maquette'!B294</f>
        <v>0</v>
      </c>
      <c r="B294" s="43">
        <f>'S4 Maquette'!C294</f>
        <v>0</v>
      </c>
      <c r="C294" s="41">
        <f>'S4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6" customHeight="1">
      <c r="A295" s="43">
        <f>'S4 Maquette'!B295</f>
        <v>0</v>
      </c>
      <c r="B295" s="43">
        <f>'S4 Maquette'!C295</f>
        <v>0</v>
      </c>
      <c r="C295" s="41">
        <f>'S4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6" customHeight="1">
      <c r="A296" s="43">
        <f>'S4 Maquette'!B296</f>
        <v>0</v>
      </c>
      <c r="B296" s="43">
        <f>'S4 Maquette'!C296</f>
        <v>0</v>
      </c>
      <c r="C296" s="41">
        <f>'S4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6" customHeight="1">
      <c r="A297" s="43">
        <f>'S4 Maquette'!B297</f>
        <v>0</v>
      </c>
      <c r="B297" s="43">
        <f>'S4 Maquette'!C297</f>
        <v>0</v>
      </c>
      <c r="C297" s="41">
        <f>'S4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6" customHeight="1">
      <c r="A298" s="43">
        <f>'S4 Maquette'!B298</f>
        <v>0</v>
      </c>
      <c r="B298" s="43">
        <f>'S4 Maquette'!C298</f>
        <v>0</v>
      </c>
      <c r="C298" s="41">
        <f>'S4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6" customHeight="1">
      <c r="A299" s="43">
        <f>'S4 Maquette'!B299</f>
        <v>0</v>
      </c>
      <c r="B299" s="43">
        <f>'S4 Maquette'!C299</f>
        <v>0</v>
      </c>
      <c r="C299" s="41">
        <f>'S4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6" customHeight="1">
      <c r="A300" s="43">
        <f>'S4 Maquette'!B300</f>
        <v>0</v>
      </c>
      <c r="B300" s="43">
        <f>'S4 Maquette'!C300</f>
        <v>0</v>
      </c>
      <c r="C300" s="41">
        <f>'S4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55" priority="71">
      <formula>$C1="OPTION"</formula>
    </cfRule>
    <cfRule type="expression" dxfId="54" priority="70">
      <formula>$C1="BLOC"</formula>
    </cfRule>
    <cfRule type="expression" dxfId="53" priority="69">
      <formula>$C1="Parcours Pédagogique"</formula>
    </cfRule>
  </conditionalFormatting>
  <conditionalFormatting sqref="A27:R29">
    <cfRule type="expression" dxfId="52" priority="60">
      <formula>$C27="Fermeture"</formula>
    </cfRule>
    <cfRule type="expression" dxfId="51" priority="59">
      <formula>$C27="Création"</formula>
    </cfRule>
    <cfRule type="expression" dxfId="50" priority="57">
      <formula>$C27="Modification MCC"</formula>
    </cfRule>
    <cfRule type="expression" dxfId="49" priority="58">
      <formula>$C27="Modification"</formula>
    </cfRule>
  </conditionalFormatting>
  <conditionalFormatting sqref="A33:R36">
    <cfRule type="expression" dxfId="48" priority="48">
      <formula>$C33="Modification"</formula>
    </cfRule>
    <cfRule type="expression" dxfId="47" priority="47">
      <formula>$C33="Modification MCC"</formula>
    </cfRule>
    <cfRule type="expression" dxfId="46" priority="49">
      <formula>$C33="Création"</formula>
    </cfRule>
    <cfRule type="expression" dxfId="45" priority="50">
      <formula>$C33="Fermeture"</formula>
    </cfRule>
  </conditionalFormatting>
  <conditionalFormatting sqref="A39:R42">
    <cfRule type="expression" dxfId="44" priority="40">
      <formula>$C39="Fermeture"</formula>
    </cfRule>
    <cfRule type="expression" dxfId="43" priority="39">
      <formula>$C39="Création"</formula>
    </cfRule>
    <cfRule type="expression" dxfId="42" priority="38">
      <formula>$C39="Modification"</formula>
    </cfRule>
    <cfRule type="expression" dxfId="41" priority="37">
      <formula>$C39="Modification MCC"</formula>
    </cfRule>
  </conditionalFormatting>
  <conditionalFormatting sqref="A18:S26 T18 S27:S29 A30:S32 S33:S36 A37:S38 S39:S42 A43:S54 S55 R56:S56 P57:S62 A63:S300 A55:J55 A56:D62">
    <cfRule type="expression" dxfId="40" priority="76">
      <formula>$C18="Modification MCC"</formula>
    </cfRule>
  </conditionalFormatting>
  <conditionalFormatting sqref="B1:S7 C8:S9 C10 E10 J10:S11 B12:M12 P12 B13:L13 B14:N14 P14:S17 B15:M17 B301:S999">
    <cfRule type="expression" dxfId="39" priority="74">
      <formula>$D1="Création"</formula>
    </cfRule>
    <cfRule type="expression" dxfId="38" priority="73">
      <formula>$D1="Modification"</formula>
    </cfRule>
    <cfRule type="expression" dxfId="37" priority="75">
      <formula>$D1="Fermeture"</formula>
    </cfRule>
  </conditionalFormatting>
  <conditionalFormatting sqref="B1:S7 C8:S9 J10:S11 B12:M12 B13:L13 B14:N14 B15:M17 P14:S17 B301:S999 C10 E10 P12">
    <cfRule type="expression" dxfId="36" priority="72">
      <formula>$D1="Modification MCC"</formula>
    </cfRule>
  </conditionalFormatting>
  <conditionalFormatting sqref="C1:S9 C10 E10 J10:S11">
    <cfRule type="expression" dxfId="35" priority="63">
      <formula>$B1="Option"</formula>
    </cfRule>
  </conditionalFormatting>
  <conditionalFormatting sqref="C12:S1001">
    <cfRule type="expression" dxfId="34" priority="1">
      <formula>$B12="Option"</formula>
    </cfRule>
  </conditionalFormatting>
  <conditionalFormatting sqref="E56:J56 E57:O62">
    <cfRule type="expression" dxfId="33" priority="30">
      <formula>$C56="Fermeture"</formula>
    </cfRule>
    <cfRule type="expression" dxfId="32" priority="28">
      <formula>$C56="Modification"</formula>
    </cfRule>
    <cfRule type="expression" dxfId="31" priority="27">
      <formula>$C56="Modification MCC"</formula>
    </cfRule>
    <cfRule type="expression" dxfId="30" priority="29">
      <formula>$C56="Création"</formula>
    </cfRule>
  </conditionalFormatting>
  <conditionalFormatting sqref="J1:J26">
    <cfRule type="expression" dxfId="29" priority="67">
      <formula>$I1="NON"</formula>
    </cfRule>
  </conditionalFormatting>
  <conditionalFormatting sqref="J27:J1001">
    <cfRule type="expression" dxfId="28" priority="26">
      <formula>$I27="NON"</formula>
    </cfRule>
  </conditionalFormatting>
  <conditionalFormatting sqref="K56:Q56">
    <cfRule type="expression" dxfId="27" priority="15">
      <formula>$C56="Fermeture"</formula>
    </cfRule>
    <cfRule type="expression" dxfId="26" priority="14">
      <formula>$C56="Création"</formula>
    </cfRule>
    <cfRule type="expression" dxfId="25" priority="13">
      <formula>$C56="Modification"</formula>
    </cfRule>
    <cfRule type="expression" dxfId="24" priority="12">
      <formula>$C56="Modification MCC"</formula>
    </cfRule>
  </conditionalFormatting>
  <conditionalFormatting sqref="K55:R55">
    <cfRule type="expression" dxfId="23" priority="7">
      <formula>$C55="Fermeture"</formula>
    </cfRule>
    <cfRule type="expression" dxfId="22" priority="6">
      <formula>$C55="Création"</formula>
    </cfRule>
    <cfRule type="expression" dxfId="21" priority="5">
      <formula>$C55="Modification"</formula>
    </cfRule>
    <cfRule type="expression" dxfId="20" priority="4">
      <formula>$C55="Modification MCC"</formula>
    </cfRule>
  </conditionalFormatting>
  <conditionalFormatting sqref="L18:L26 L30:L32 L37:L38 L43:L54 L63:L300">
    <cfRule type="expression" dxfId="19" priority="81">
      <formula>$K18="CCI (CC Intégral)"</formula>
    </cfRule>
  </conditionalFormatting>
  <conditionalFormatting sqref="L27:L29">
    <cfRule type="expression" dxfId="18" priority="62">
      <formula>$K27="CCI (CC Intégral)"</formula>
    </cfRule>
  </conditionalFormatting>
  <conditionalFormatting sqref="L33:L36">
    <cfRule type="expression" dxfId="17" priority="52">
      <formula>$K33="CCI (CC Intégral)"</formula>
    </cfRule>
  </conditionalFormatting>
  <conditionalFormatting sqref="L39:L42">
    <cfRule type="expression" dxfId="16" priority="42">
      <formula>$K39="CCI (CC Intégral)"</formula>
    </cfRule>
  </conditionalFormatting>
  <conditionalFormatting sqref="L55">
    <cfRule type="expression" dxfId="15" priority="9">
      <formula>$K55="CCI (CC Intégral)"</formula>
    </cfRule>
  </conditionalFormatting>
  <conditionalFormatting sqref="L56">
    <cfRule type="expression" dxfId="14" priority="17">
      <formula>$K56="CCI (CC Intégral)"</formula>
    </cfRule>
  </conditionalFormatting>
  <conditionalFormatting sqref="L57:L62">
    <cfRule type="expression" dxfId="13" priority="32">
      <formula>$K57="CCI (CC Intégral)"</formula>
    </cfRule>
  </conditionalFormatting>
  <conditionalFormatting sqref="L27:M29">
    <cfRule type="expression" dxfId="12" priority="61">
      <formula>$K27="CT (Contrôle terminal)"</formula>
    </cfRule>
  </conditionalFormatting>
  <conditionalFormatting sqref="L33:M36">
    <cfRule type="expression" dxfId="11" priority="51">
      <formula>$K33="CT (Contrôle terminal)"</formula>
    </cfRule>
  </conditionalFormatting>
  <conditionalFormatting sqref="L39:M42">
    <cfRule type="expression" dxfId="10" priority="41">
      <formula>$K39="CT (Contrôle terminal)"</formula>
    </cfRule>
  </conditionalFormatting>
  <conditionalFormatting sqref="L55:M55">
    <cfRule type="expression" dxfId="9" priority="8">
      <formula>$K55="CT (Contrôle terminal)"</formula>
    </cfRule>
  </conditionalFormatting>
  <conditionalFormatting sqref="L56:M56">
    <cfRule type="expression" dxfId="8" priority="16">
      <formula>$K56="CT (Contrôle terminal)"</formula>
    </cfRule>
  </conditionalFormatting>
  <conditionalFormatting sqref="L57:M62">
    <cfRule type="expression" dxfId="7" priority="31">
      <formula>$K57="CT (Contrôle terminal)"</formula>
    </cfRule>
  </conditionalFormatting>
  <conditionalFormatting sqref="M1:M26 L18:L26 L30:M32 L37:M38 L43:M54 L63:L300 M63:M1001">
    <cfRule type="expression" dxfId="6" priority="80">
      <formula>$K1="CT (Contrôle terminal)"</formula>
    </cfRule>
  </conditionalFormatting>
  <conditionalFormatting sqref="N1:O1001">
    <cfRule type="expression" dxfId="5" priority="2">
      <formula>$K1="CCI (CC Intégral)"</formula>
    </cfRule>
  </conditionalFormatting>
  <conditionalFormatting sqref="Q1:R1001">
    <cfRule type="expression" dxfId="4" priority="3">
      <formula>$P1="Autres"</formula>
    </cfRule>
  </conditionalFormatting>
  <conditionalFormatting sqref="S1:S1001 T18">
    <cfRule type="expression" dxfId="3" priority="64">
      <formula>$P1="CT (Contrôle terminal)"</formula>
    </cfRule>
  </conditionalFormatting>
  <conditionalFormatting sqref="T18 A18:S26 S27:S29 A30:S32 S33:S36 A37:S38 S39:S42 A43:S54 A55:J55 S55 R56:S56 A56:D62 P57:S62 A63:S300">
    <cfRule type="expression" dxfId="2" priority="77">
      <formula>$C18="Modification"</formula>
    </cfRule>
    <cfRule type="expression" dxfId="1" priority="78">
      <formula>$C18="Création"</formula>
    </cfRule>
    <cfRule type="expression" dxfId="0" priority="79">
      <formula>$C18="Fermeture"</formula>
    </cfRule>
  </conditionalFormatting>
  <dataValidations count="6">
    <dataValidation type="list" allowBlank="1" showInputMessage="1" showErrorMessage="1" sqref="Q19:Q300 N19:N300" xr:uid="{00000000-0002-0000-0A00-000000000000}">
      <formula1>List_Controle</formula1>
    </dataValidation>
    <dataValidation type="list" allowBlank="1" showInputMessage="1" showErrorMessage="1" sqref="K19:K300" xr:uid="{00000000-0002-0000-0A00-000001000000}">
      <formula1>List_Controle2</formula1>
    </dataValidation>
    <dataValidation type="list" allowBlank="1" showInputMessage="1" showErrorMessage="1" sqref="C19:C300" xr:uid="{00000000-0002-0000-0A00-000002000000}">
      <formula1>"Modification MCC"</formula1>
    </dataValidation>
    <dataValidation type="list" allowBlank="1" showInputMessage="1" showErrorMessage="1" sqref="D1:D6" xr:uid="{00000000-0002-0000-0A00-000003000000}">
      <formula1>"Obligatoire, Facultatif, Complémentaire"</formula1>
    </dataValidation>
    <dataValidation type="list" allowBlank="1" showInputMessage="1" showErrorMessage="1" sqref="P19:P300" xr:uid="{00000000-0002-0000-0A00-000004000000}">
      <formula1>"CT (Contrôle terminal), Autres"</formula1>
    </dataValidation>
    <dataValidation type="list" allowBlank="1" showInputMessage="1" showErrorMessage="1" sqref="E19:F300 H19:I300 G19:G300" xr:uid="{00000000-0002-0000-0A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9C488-7792-4C28-84E4-53F66310E6E6}">
  <dimension ref="A1:T300"/>
  <sheetViews>
    <sheetView workbookViewId="0">
      <selection activeCell="N4" sqref="N4"/>
    </sheetView>
  </sheetViews>
  <sheetFormatPr baseColWidth="10" defaultColWidth="11.42578125" defaultRowHeight="15"/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4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4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4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4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4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4"/>
    </row>
    <row r="7" spans="1:19" ht="18.75">
      <c r="A7" s="177" t="s">
        <v>317</v>
      </c>
      <c r="B7" s="123" t="s">
        <v>91</v>
      </c>
      <c r="C7" s="171" t="s">
        <v>318</v>
      </c>
      <c r="D7" s="127"/>
      <c r="E7" s="169" t="s">
        <v>80</v>
      </c>
      <c r="F7" s="123"/>
      <c r="G7" s="127" t="s">
        <v>319</v>
      </c>
      <c r="H7" s="170" t="s">
        <v>37</v>
      </c>
      <c r="I7" s="170"/>
      <c r="J7" s="35"/>
      <c r="K7" s="19"/>
    </row>
    <row r="8" spans="1:19" ht="18.75">
      <c r="A8" s="178"/>
      <c r="B8" s="123"/>
      <c r="C8" s="171"/>
      <c r="D8" s="127"/>
      <c r="E8" s="169"/>
      <c r="F8" s="123"/>
      <c r="G8" s="127"/>
      <c r="H8" s="170"/>
      <c r="I8" s="170"/>
      <c r="J8" s="35"/>
      <c r="K8" s="19"/>
    </row>
    <row r="9" spans="1:19" ht="18.75">
      <c r="A9" s="178"/>
      <c r="B9" s="123"/>
      <c r="C9" s="171"/>
      <c r="D9" s="127"/>
      <c r="E9" s="169"/>
      <c r="F9" s="123"/>
      <c r="G9" s="127"/>
      <c r="H9" s="170"/>
      <c r="I9" s="170"/>
      <c r="J9" s="35"/>
      <c r="K9" s="19"/>
    </row>
    <row r="10" spans="1:19" ht="18.75">
      <c r="A10" s="178"/>
      <c r="B10" s="123"/>
      <c r="C10" s="140" t="s">
        <v>203</v>
      </c>
      <c r="D10" s="140"/>
      <c r="E10" s="172">
        <v>0</v>
      </c>
      <c r="F10" s="172"/>
      <c r="G10" s="172"/>
      <c r="H10" s="172"/>
      <c r="I10" s="172"/>
      <c r="J10" s="35"/>
      <c r="K10" s="19"/>
    </row>
    <row r="11" spans="1:19" ht="18.75">
      <c r="A11" s="178"/>
      <c r="B11" s="123"/>
      <c r="C11" s="140"/>
      <c r="D11" s="140"/>
      <c r="E11" s="172"/>
      <c r="F11" s="172"/>
      <c r="G11" s="172"/>
      <c r="H11" s="172"/>
      <c r="I11" s="172"/>
      <c r="J11" s="35"/>
      <c r="K11" s="19"/>
    </row>
    <row r="12" spans="1:19">
      <c r="C12" s="14"/>
      <c r="I12" s="37"/>
      <c r="J12" s="37"/>
      <c r="M12" s="147" t="s">
        <v>320</v>
      </c>
      <c r="N12" s="148"/>
      <c r="O12" s="160"/>
      <c r="P12" s="147" t="s">
        <v>321</v>
      </c>
      <c r="Q12" s="148"/>
      <c r="R12" s="148"/>
      <c r="S12" s="160"/>
    </row>
    <row r="13" spans="1:19">
      <c r="A13" s="151" t="s">
        <v>204</v>
      </c>
      <c r="B13" s="91" t="s">
        <v>397</v>
      </c>
      <c r="C13" s="91"/>
      <c r="D13" s="151" t="s">
        <v>322</v>
      </c>
      <c r="E13" s="173">
        <v>0</v>
      </c>
      <c r="F13" s="173"/>
      <c r="G13" s="173"/>
      <c r="I13" s="37"/>
      <c r="J13" s="37"/>
      <c r="M13" s="149"/>
      <c r="N13" s="150"/>
      <c r="O13" s="161"/>
      <c r="P13" s="149"/>
      <c r="Q13" s="150"/>
      <c r="R13" s="150"/>
      <c r="S13" s="161"/>
    </row>
    <row r="14" spans="1:19">
      <c r="A14" s="152"/>
      <c r="B14" s="91"/>
      <c r="C14" s="91"/>
      <c r="D14" s="152"/>
      <c r="E14" s="173"/>
      <c r="F14" s="173"/>
      <c r="G14" s="173"/>
      <c r="I14" s="37"/>
      <c r="J14" s="37"/>
      <c r="M14" s="124" t="s">
        <v>323</v>
      </c>
      <c r="N14" s="147" t="s">
        <v>324</v>
      </c>
      <c r="O14" s="160"/>
      <c r="P14" s="125"/>
      <c r="Q14" s="164"/>
      <c r="R14" s="175"/>
      <c r="S14" s="151"/>
    </row>
    <row r="15" spans="1:19">
      <c r="A15" s="151" t="s">
        <v>325</v>
      </c>
      <c r="B15" s="95" t="s">
        <v>168</v>
      </c>
      <c r="C15" s="96"/>
      <c r="D15" s="151" t="s">
        <v>326</v>
      </c>
      <c r="E15" s="173">
        <v>0</v>
      </c>
      <c r="F15" s="173"/>
      <c r="G15" s="173"/>
      <c r="I15" s="37"/>
      <c r="J15" s="37"/>
      <c r="M15" s="124"/>
      <c r="N15" s="167"/>
      <c r="O15" s="168"/>
      <c r="P15" s="125"/>
      <c r="Q15" s="165"/>
      <c r="R15" s="175"/>
      <c r="S15" s="159"/>
    </row>
    <row r="16" spans="1:19">
      <c r="A16" s="152"/>
      <c r="B16" s="98"/>
      <c r="C16" s="99"/>
      <c r="D16" s="152"/>
      <c r="E16" s="173"/>
      <c r="F16" s="173"/>
      <c r="G16" s="173"/>
      <c r="I16" s="37"/>
      <c r="J16" s="37"/>
      <c r="M16" s="124"/>
      <c r="N16" s="167"/>
      <c r="O16" s="168"/>
      <c r="P16" s="125"/>
      <c r="Q16" s="165"/>
      <c r="R16" s="175"/>
      <c r="S16" s="159"/>
    </row>
    <row r="17" spans="1:20">
      <c r="L17" s="15"/>
      <c r="M17" s="124"/>
      <c r="N17" s="149"/>
      <c r="O17" s="161"/>
      <c r="P17" s="125"/>
      <c r="Q17" s="166"/>
      <c r="R17" s="175"/>
      <c r="S17" s="152"/>
    </row>
    <row r="18" spans="1:20" ht="45">
      <c r="A18" s="3" t="s">
        <v>327</v>
      </c>
      <c r="B18" s="36" t="s">
        <v>328</v>
      </c>
      <c r="C18" s="3" t="s">
        <v>5</v>
      </c>
      <c r="D18" s="3" t="s">
        <v>329</v>
      </c>
      <c r="E18" s="3" t="s">
        <v>330</v>
      </c>
      <c r="F18" s="3" t="s">
        <v>331</v>
      </c>
      <c r="G18" s="3" t="s">
        <v>332</v>
      </c>
      <c r="H18" s="3" t="s">
        <v>333</v>
      </c>
      <c r="I18" s="3" t="s">
        <v>334</v>
      </c>
      <c r="J18" s="3" t="s">
        <v>546</v>
      </c>
      <c r="K18" s="3" t="s">
        <v>336</v>
      </c>
      <c r="L18" s="3" t="s">
        <v>337</v>
      </c>
      <c r="M18" s="3" t="s">
        <v>338</v>
      </c>
      <c r="N18" s="3" t="s">
        <v>328</v>
      </c>
      <c r="O18" s="3" t="s">
        <v>339</v>
      </c>
      <c r="P18" s="3" t="s">
        <v>340</v>
      </c>
      <c r="Q18" s="3" t="s">
        <v>328</v>
      </c>
      <c r="R18" s="3" t="s">
        <v>339</v>
      </c>
      <c r="S18" s="4" t="s">
        <v>341</v>
      </c>
      <c r="T18" s="4" t="s">
        <v>342</v>
      </c>
    </row>
    <row r="19" spans="1:20">
      <c r="A19" s="56" t="s">
        <v>487</v>
      </c>
      <c r="B19" s="40" t="s">
        <v>11</v>
      </c>
      <c r="C19" s="57"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</row>
    <row r="20" spans="1:20">
      <c r="A20" s="56" t="s">
        <v>488</v>
      </c>
      <c r="B20" s="40" t="s">
        <v>19</v>
      </c>
      <c r="C20" s="63"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</row>
    <row r="21" spans="1:20">
      <c r="A21" s="56" t="s">
        <v>489</v>
      </c>
      <c r="B21" s="40" t="s">
        <v>19</v>
      </c>
      <c r="C21" s="63"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</row>
    <row r="22" spans="1:20">
      <c r="A22" s="56" t="s">
        <v>490</v>
      </c>
      <c r="B22" s="40" t="s">
        <v>19</v>
      </c>
      <c r="C22" s="63"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</row>
    <row r="23" spans="1:20">
      <c r="A23" s="8" t="s">
        <v>225</v>
      </c>
      <c r="B23" s="40" t="s">
        <v>29</v>
      </c>
      <c r="C23" s="63"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8"/>
    </row>
    <row r="24" spans="1:20">
      <c r="A24" s="8" t="s">
        <v>491</v>
      </c>
      <c r="B24" s="40" t="s">
        <v>19</v>
      </c>
      <c r="C24" s="63"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8"/>
    </row>
    <row r="25" spans="1:20">
      <c r="A25" s="8" t="s">
        <v>229</v>
      </c>
      <c r="B25" s="40" t="s">
        <v>19</v>
      </c>
      <c r="C25" s="63"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8"/>
    </row>
    <row r="26" spans="1:20">
      <c r="A26" s="8" t="s">
        <v>231</v>
      </c>
      <c r="B26" s="40" t="s">
        <v>19</v>
      </c>
      <c r="C26" s="63"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8"/>
    </row>
    <row r="27" spans="1:20">
      <c r="A27" s="43" t="s">
        <v>492</v>
      </c>
      <c r="B27" s="43" t="s">
        <v>11</v>
      </c>
      <c r="C27" s="41"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 t="s">
        <v>343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</row>
    <row r="28" spans="1:20">
      <c r="A28" s="43" t="s">
        <v>494</v>
      </c>
      <c r="B28" s="43" t="s">
        <v>19</v>
      </c>
      <c r="C28" s="41"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85" t="s">
        <v>16</v>
      </c>
      <c r="L28" s="39"/>
      <c r="M28" s="39"/>
      <c r="N28" s="85" t="s">
        <v>17</v>
      </c>
      <c r="O28" s="39"/>
      <c r="P28" s="39" t="s">
        <v>16</v>
      </c>
      <c r="Q28" s="39" t="s">
        <v>17</v>
      </c>
      <c r="R28" s="39"/>
      <c r="S28" s="39"/>
      <c r="T28" s="86" t="s">
        <v>486</v>
      </c>
    </row>
    <row r="29" spans="1:20" ht="30">
      <c r="A29" s="43" t="s">
        <v>496</v>
      </c>
      <c r="B29" s="43" t="s">
        <v>19</v>
      </c>
      <c r="C29" s="41" t="s">
        <v>21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85" t="s">
        <v>16</v>
      </c>
      <c r="L29" s="39"/>
      <c r="M29" s="39"/>
      <c r="N29" s="85" t="s">
        <v>17</v>
      </c>
      <c r="O29" s="39"/>
      <c r="P29" s="39" t="s">
        <v>16</v>
      </c>
      <c r="Q29" s="39" t="s">
        <v>17</v>
      </c>
      <c r="R29" s="39"/>
      <c r="S29" s="39"/>
      <c r="T29" s="86" t="s">
        <v>486</v>
      </c>
    </row>
    <row r="30" spans="1:20">
      <c r="A30" s="43" t="s">
        <v>498</v>
      </c>
      <c r="B30" s="43" t="s">
        <v>11</v>
      </c>
      <c r="C30" s="41">
        <v>0</v>
      </c>
      <c r="D30" s="20"/>
      <c r="E30" s="20"/>
      <c r="F30" s="20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</row>
    <row r="31" spans="1:20">
      <c r="A31" s="43" t="s">
        <v>500</v>
      </c>
      <c r="B31" s="43" t="s">
        <v>19</v>
      </c>
      <c r="C31" s="41">
        <v>0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</row>
    <row r="32" spans="1:20">
      <c r="A32" s="43" t="s">
        <v>225</v>
      </c>
      <c r="B32" s="43" t="s">
        <v>29</v>
      </c>
      <c r="C32" s="41"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</row>
    <row r="33" spans="1:20">
      <c r="A33" s="43" t="s">
        <v>501</v>
      </c>
      <c r="B33" s="43" t="s">
        <v>19</v>
      </c>
      <c r="C33" s="41">
        <v>0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85" t="s">
        <v>16</v>
      </c>
      <c r="L33" s="39"/>
      <c r="M33" s="39"/>
      <c r="N33" s="85" t="s">
        <v>17</v>
      </c>
      <c r="O33" s="39"/>
      <c r="P33" s="39" t="s">
        <v>16</v>
      </c>
      <c r="Q33" s="39" t="s">
        <v>17</v>
      </c>
      <c r="R33" s="39"/>
      <c r="S33" s="39"/>
      <c r="T33" s="44"/>
    </row>
    <row r="34" spans="1:20">
      <c r="A34" s="43" t="s">
        <v>503</v>
      </c>
      <c r="B34" s="43" t="s">
        <v>19</v>
      </c>
      <c r="C34" s="41">
        <v>0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85" t="s">
        <v>16</v>
      </c>
      <c r="L34" s="39"/>
      <c r="M34" s="39"/>
      <c r="N34" s="85" t="s">
        <v>17</v>
      </c>
      <c r="O34" s="39"/>
      <c r="P34" s="39" t="s">
        <v>16</v>
      </c>
      <c r="Q34" s="39" t="s">
        <v>17</v>
      </c>
      <c r="R34" s="39"/>
      <c r="S34" s="39"/>
      <c r="T34" s="44"/>
    </row>
    <row r="35" spans="1:20">
      <c r="A35" s="43" t="s">
        <v>505</v>
      </c>
      <c r="B35" s="43" t="s">
        <v>19</v>
      </c>
      <c r="C35" s="41">
        <v>0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85" t="s">
        <v>16</v>
      </c>
      <c r="L35" s="39"/>
      <c r="M35" s="39"/>
      <c r="N35" s="85" t="s">
        <v>17</v>
      </c>
      <c r="O35" s="39"/>
      <c r="P35" s="39" t="s">
        <v>16</v>
      </c>
      <c r="Q35" s="39" t="s">
        <v>17</v>
      </c>
      <c r="R35" s="39"/>
      <c r="S35" s="39"/>
      <c r="T35" s="44"/>
    </row>
    <row r="36" spans="1:20">
      <c r="A36" s="43" t="s">
        <v>507</v>
      </c>
      <c r="B36" s="43" t="s">
        <v>19</v>
      </c>
      <c r="C36" s="41">
        <v>0</v>
      </c>
      <c r="D36" s="20"/>
      <c r="E36" s="20" t="s">
        <v>343</v>
      </c>
      <c r="F36" s="20" t="s">
        <v>343</v>
      </c>
      <c r="G36" s="39" t="s">
        <v>343</v>
      </c>
      <c r="H36" s="39" t="s">
        <v>343</v>
      </c>
      <c r="I36" s="39" t="s">
        <v>343</v>
      </c>
      <c r="J36" s="39"/>
      <c r="K36" s="85" t="s">
        <v>16</v>
      </c>
      <c r="L36" s="39"/>
      <c r="M36" s="39"/>
      <c r="N36" s="85" t="s">
        <v>17</v>
      </c>
      <c r="O36" s="39"/>
      <c r="P36" s="39" t="s">
        <v>16</v>
      </c>
      <c r="Q36" s="39" t="s">
        <v>17</v>
      </c>
      <c r="R36" s="39"/>
      <c r="S36" s="39"/>
      <c r="T36" s="44"/>
    </row>
    <row r="37" spans="1:20">
      <c r="A37" s="43" t="s">
        <v>509</v>
      </c>
      <c r="B37" s="43" t="s">
        <v>19</v>
      </c>
      <c r="C37" s="41">
        <v>0</v>
      </c>
      <c r="D37" s="20"/>
      <c r="E37" s="20"/>
      <c r="F37" s="20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44"/>
    </row>
    <row r="38" spans="1:20">
      <c r="A38" s="43" t="s">
        <v>225</v>
      </c>
      <c r="B38" s="43" t="s">
        <v>29</v>
      </c>
      <c r="C38" s="41">
        <v>0</v>
      </c>
      <c r="D38" s="20"/>
      <c r="E38" s="20"/>
      <c r="F38" s="20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</row>
    <row r="39" spans="1:20">
      <c r="A39" s="43" t="s">
        <v>510</v>
      </c>
      <c r="B39" s="43" t="s">
        <v>19</v>
      </c>
      <c r="C39" s="41"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85" t="s">
        <v>16</v>
      </c>
      <c r="L39" s="39"/>
      <c r="M39" s="39"/>
      <c r="N39" s="85" t="s">
        <v>17</v>
      </c>
      <c r="O39" s="39"/>
      <c r="P39" s="39" t="s">
        <v>16</v>
      </c>
      <c r="Q39" s="39" t="s">
        <v>17</v>
      </c>
      <c r="R39" s="39"/>
      <c r="S39" s="39"/>
      <c r="T39" s="44"/>
    </row>
    <row r="40" spans="1:20">
      <c r="A40" s="43" t="s">
        <v>512</v>
      </c>
      <c r="B40" s="43" t="s">
        <v>19</v>
      </c>
      <c r="C40" s="41"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85" t="s">
        <v>16</v>
      </c>
      <c r="L40" s="39"/>
      <c r="M40" s="39"/>
      <c r="N40" s="85" t="s">
        <v>17</v>
      </c>
      <c r="O40" s="39"/>
      <c r="P40" s="39" t="s">
        <v>16</v>
      </c>
      <c r="Q40" s="39" t="s">
        <v>17</v>
      </c>
      <c r="R40" s="39"/>
      <c r="S40" s="39"/>
      <c r="T40" s="44"/>
    </row>
    <row r="41" spans="1:20">
      <c r="A41" s="43" t="s">
        <v>514</v>
      </c>
      <c r="B41" s="43" t="s">
        <v>19</v>
      </c>
      <c r="C41" s="41"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85" t="s">
        <v>16</v>
      </c>
      <c r="L41" s="39"/>
      <c r="M41" s="39"/>
      <c r="N41" s="85" t="s">
        <v>17</v>
      </c>
      <c r="O41" s="39"/>
      <c r="P41" s="39" t="s">
        <v>16</v>
      </c>
      <c r="Q41" s="39" t="s">
        <v>17</v>
      </c>
      <c r="R41" s="39"/>
      <c r="S41" s="39"/>
      <c r="T41" s="44"/>
    </row>
    <row r="42" spans="1:20">
      <c r="A42" s="43" t="s">
        <v>516</v>
      </c>
      <c r="B42" s="43" t="s">
        <v>19</v>
      </c>
      <c r="C42" s="41">
        <v>0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85" t="s">
        <v>16</v>
      </c>
      <c r="L42" s="39"/>
      <c r="M42" s="39"/>
      <c r="N42" s="85" t="s">
        <v>17</v>
      </c>
      <c r="O42" s="39"/>
      <c r="P42" s="39" t="s">
        <v>16</v>
      </c>
      <c r="Q42" s="39" t="s">
        <v>17</v>
      </c>
      <c r="R42" s="39"/>
      <c r="S42" s="39"/>
      <c r="T42" s="44"/>
    </row>
    <row r="43" spans="1:20">
      <c r="A43" s="43">
        <v>0</v>
      </c>
      <c r="B43" s="43">
        <v>0</v>
      </c>
      <c r="C43" s="41">
        <v>0</v>
      </c>
      <c r="D43" s="20"/>
      <c r="E43" s="20"/>
      <c r="F43" s="20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</row>
    <row r="44" spans="1:20">
      <c r="A44" s="43" t="s">
        <v>432</v>
      </c>
      <c r="B44" s="43" t="s">
        <v>11</v>
      </c>
      <c r="C44" s="41">
        <v>0</v>
      </c>
      <c r="D44" s="20"/>
      <c r="E44" s="20"/>
      <c r="F44" s="20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</row>
    <row r="45" spans="1:20">
      <c r="A45" s="43" t="s">
        <v>225</v>
      </c>
      <c r="B45" s="43" t="s">
        <v>29</v>
      </c>
      <c r="C45" s="41">
        <v>0</v>
      </c>
      <c r="D45" s="20"/>
      <c r="E45" s="20"/>
      <c r="F45" s="20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</row>
    <row r="46" spans="1:20">
      <c r="A46" s="43" t="s">
        <v>434</v>
      </c>
      <c r="B46" s="43">
        <v>0</v>
      </c>
      <c r="C46" s="41">
        <v>0</v>
      </c>
      <c r="D46" s="20"/>
      <c r="E46" s="20"/>
      <c r="F46" s="20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</row>
    <row r="47" spans="1:20">
      <c r="A47" s="43" t="s">
        <v>435</v>
      </c>
      <c r="B47" s="43">
        <v>0</v>
      </c>
      <c r="C47" s="41">
        <v>0</v>
      </c>
      <c r="D47" s="20"/>
      <c r="E47" s="20"/>
      <c r="F47" s="20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</row>
    <row r="48" spans="1:20">
      <c r="A48" s="43" t="s">
        <v>436</v>
      </c>
      <c r="B48" s="43">
        <v>0</v>
      </c>
      <c r="C48" s="41">
        <v>0</v>
      </c>
      <c r="D48" s="20"/>
      <c r="E48" s="20"/>
      <c r="F48" s="20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>
      <c r="A49" s="43" t="s">
        <v>437</v>
      </c>
      <c r="B49" s="43">
        <v>0</v>
      </c>
      <c r="C49" s="41"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>
      <c r="A50" s="43" t="s">
        <v>519</v>
      </c>
      <c r="B50" s="43" t="s">
        <v>11</v>
      </c>
      <c r="C50" s="41"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>
      <c r="A51" s="43">
        <v>0</v>
      </c>
      <c r="B51" s="43" t="s">
        <v>29</v>
      </c>
      <c r="C51" s="41"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>
      <c r="A52" s="43" t="s">
        <v>442</v>
      </c>
      <c r="B52" s="43" t="s">
        <v>31</v>
      </c>
      <c r="C52" s="41"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30">
      <c r="A53" s="43" t="s">
        <v>521</v>
      </c>
      <c r="B53" s="43" t="s">
        <v>11</v>
      </c>
      <c r="C53" s="41" t="s">
        <v>21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30">
      <c r="A54" s="43" t="s">
        <v>522</v>
      </c>
      <c r="B54" s="43" t="s">
        <v>11</v>
      </c>
      <c r="C54" s="41" t="s">
        <v>21</v>
      </c>
      <c r="D54" s="39"/>
      <c r="E54" s="39" t="s">
        <v>343</v>
      </c>
      <c r="F54" s="39" t="s">
        <v>343</v>
      </c>
      <c r="G54" s="39" t="s">
        <v>343</v>
      </c>
      <c r="H54" s="39" t="s">
        <v>343</v>
      </c>
      <c r="I54" s="39" t="s">
        <v>343</v>
      </c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>
      <c r="A55" s="43" t="s">
        <v>523</v>
      </c>
      <c r="B55" s="43" t="s">
        <v>19</v>
      </c>
      <c r="C55" s="41">
        <v>0</v>
      </c>
      <c r="D55" s="39"/>
      <c r="E55" s="39" t="s">
        <v>343</v>
      </c>
      <c r="F55" s="39" t="s">
        <v>343</v>
      </c>
      <c r="G55" s="39" t="s">
        <v>343</v>
      </c>
      <c r="H55" s="39" t="s">
        <v>343</v>
      </c>
      <c r="I55" s="39" t="s">
        <v>343</v>
      </c>
      <c r="J55" s="39"/>
      <c r="K55" s="85" t="s">
        <v>24</v>
      </c>
      <c r="L55" s="85">
        <v>1</v>
      </c>
      <c r="M55" s="85">
        <v>2</v>
      </c>
      <c r="N55" s="85" t="s">
        <v>9</v>
      </c>
      <c r="O55" s="87" t="s">
        <v>485</v>
      </c>
      <c r="P55" s="85" t="s">
        <v>16</v>
      </c>
      <c r="Q55" s="85" t="s">
        <v>9</v>
      </c>
      <c r="R55" s="87" t="s">
        <v>485</v>
      </c>
      <c r="S55" s="39"/>
      <c r="T55" s="86" t="s">
        <v>548</v>
      </c>
    </row>
    <row r="56" spans="1:20" ht="30">
      <c r="A56" s="43" t="s">
        <v>526</v>
      </c>
      <c r="B56" s="43" t="s">
        <v>19</v>
      </c>
      <c r="C56" s="41" t="s">
        <v>21</v>
      </c>
      <c r="D56" s="39"/>
      <c r="E56" s="39" t="s">
        <v>343</v>
      </c>
      <c r="F56" s="39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39">
        <v>4</v>
      </c>
      <c r="P56" s="39" t="s">
        <v>16</v>
      </c>
      <c r="Q56" s="39" t="s">
        <v>17</v>
      </c>
      <c r="R56" s="39"/>
      <c r="S56" s="39"/>
      <c r="T56" s="44"/>
    </row>
    <row r="57" spans="1:20" ht="30">
      <c r="A57" s="43" t="s">
        <v>528</v>
      </c>
      <c r="B57" s="43" t="s">
        <v>11</v>
      </c>
      <c r="C57" s="41" t="s">
        <v>21</v>
      </c>
      <c r="D57" s="39"/>
      <c r="E57" s="39" t="s">
        <v>343</v>
      </c>
      <c r="F57" s="39" t="s">
        <v>343</v>
      </c>
      <c r="G57" s="39" t="s">
        <v>343</v>
      </c>
      <c r="H57" s="39" t="s">
        <v>343</v>
      </c>
      <c r="I57" s="39" t="s">
        <v>343</v>
      </c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>
      <c r="A58" s="43" t="s">
        <v>530</v>
      </c>
      <c r="B58" s="43" t="s">
        <v>19</v>
      </c>
      <c r="C58" s="41" t="s">
        <v>13</v>
      </c>
      <c r="D58" s="39"/>
      <c r="E58" s="39" t="s">
        <v>343</v>
      </c>
      <c r="F58" s="39" t="s">
        <v>343</v>
      </c>
      <c r="G58" s="39" t="s">
        <v>343</v>
      </c>
      <c r="H58" s="39" t="s">
        <v>343</v>
      </c>
      <c r="I58" s="39" t="s">
        <v>343</v>
      </c>
      <c r="J58" s="39"/>
      <c r="K58" s="39" t="s">
        <v>16</v>
      </c>
      <c r="L58" s="39"/>
      <c r="M58" s="39"/>
      <c r="N58" s="39" t="s">
        <v>9</v>
      </c>
      <c r="O58" s="39">
        <v>4</v>
      </c>
      <c r="P58" s="39" t="s">
        <v>16</v>
      </c>
      <c r="Q58" s="39" t="s">
        <v>17</v>
      </c>
      <c r="R58" s="39"/>
      <c r="S58" s="39"/>
      <c r="T58" s="44"/>
    </row>
    <row r="59" spans="1:20">
      <c r="A59" s="43" t="s">
        <v>531</v>
      </c>
      <c r="B59" s="43" t="s">
        <v>19</v>
      </c>
      <c r="C59" s="41" t="s">
        <v>13</v>
      </c>
      <c r="D59" s="39"/>
      <c r="E59" s="39" t="s">
        <v>343</v>
      </c>
      <c r="F59" s="39" t="s">
        <v>343</v>
      </c>
      <c r="G59" s="39" t="s">
        <v>343</v>
      </c>
      <c r="H59" s="39" t="s">
        <v>343</v>
      </c>
      <c r="I59" s="39" t="s">
        <v>343</v>
      </c>
      <c r="J59" s="39"/>
      <c r="K59" s="39" t="s">
        <v>16</v>
      </c>
      <c r="L59" s="39"/>
      <c r="M59" s="39"/>
      <c r="N59" s="39" t="s">
        <v>9</v>
      </c>
      <c r="O59" s="39">
        <v>4</v>
      </c>
      <c r="P59" s="39" t="s">
        <v>16</v>
      </c>
      <c r="Q59" s="39" t="s">
        <v>17</v>
      </c>
      <c r="R59" s="39"/>
      <c r="S59" s="39"/>
      <c r="T59" s="44"/>
    </row>
    <row r="60" spans="1:20">
      <c r="A60" s="43" t="s">
        <v>532</v>
      </c>
      <c r="B60" s="43" t="s">
        <v>11</v>
      </c>
      <c r="C60" s="41">
        <v>0</v>
      </c>
      <c r="D60" s="39"/>
      <c r="E60" s="39" t="s">
        <v>343</v>
      </c>
      <c r="F60" s="39" t="s">
        <v>343</v>
      </c>
      <c r="G60" s="39" t="s">
        <v>343</v>
      </c>
      <c r="H60" s="39" t="s">
        <v>343</v>
      </c>
      <c r="I60" s="39" t="s">
        <v>343</v>
      </c>
      <c r="J60" s="39"/>
      <c r="K60" s="39"/>
      <c r="L60" s="39"/>
      <c r="M60" s="39"/>
      <c r="N60" s="39"/>
      <c r="O60" s="39"/>
      <c r="P60" s="39" t="s">
        <v>16</v>
      </c>
      <c r="Q60" s="39" t="s">
        <v>17</v>
      </c>
      <c r="R60" s="39"/>
      <c r="S60" s="39"/>
      <c r="T60" s="44"/>
    </row>
    <row r="61" spans="1:20" ht="30">
      <c r="A61" s="43" t="s">
        <v>534</v>
      </c>
      <c r="B61" s="43" t="s">
        <v>19</v>
      </c>
      <c r="C61" s="41" t="s">
        <v>21</v>
      </c>
      <c r="D61" s="39"/>
      <c r="E61" s="39" t="s">
        <v>343</v>
      </c>
      <c r="F61" s="39" t="s">
        <v>343</v>
      </c>
      <c r="G61" s="39" t="s">
        <v>343</v>
      </c>
      <c r="H61" s="39" t="s">
        <v>343</v>
      </c>
      <c r="I61" s="39" t="s">
        <v>343</v>
      </c>
      <c r="J61" s="39"/>
      <c r="K61" s="39" t="s">
        <v>16</v>
      </c>
      <c r="L61" s="39"/>
      <c r="M61" s="39"/>
      <c r="N61" s="39" t="s">
        <v>9</v>
      </c>
      <c r="O61" s="39">
        <v>4</v>
      </c>
      <c r="P61" s="39" t="s">
        <v>16</v>
      </c>
      <c r="Q61" s="39" t="s">
        <v>17</v>
      </c>
      <c r="R61" s="39"/>
      <c r="S61" s="39"/>
      <c r="T61" s="44"/>
    </row>
    <row r="62" spans="1:20" ht="30">
      <c r="A62" s="43" t="s">
        <v>526</v>
      </c>
      <c r="B62" s="43" t="s">
        <v>19</v>
      </c>
      <c r="C62" s="41" t="s">
        <v>21</v>
      </c>
      <c r="D62" s="39"/>
      <c r="E62" s="39" t="s">
        <v>343</v>
      </c>
      <c r="F62" s="39" t="s">
        <v>343</v>
      </c>
      <c r="G62" s="39" t="s">
        <v>343</v>
      </c>
      <c r="H62" s="39" t="s">
        <v>343</v>
      </c>
      <c r="I62" s="39" t="s">
        <v>343</v>
      </c>
      <c r="J62" s="39"/>
      <c r="K62" s="39" t="s">
        <v>16</v>
      </c>
      <c r="L62" s="39"/>
      <c r="M62" s="39"/>
      <c r="N62" s="39" t="s">
        <v>9</v>
      </c>
      <c r="O62" s="39">
        <v>4</v>
      </c>
      <c r="P62" s="39" t="s">
        <v>16</v>
      </c>
      <c r="Q62" s="39" t="s">
        <v>17</v>
      </c>
      <c r="R62" s="39"/>
      <c r="S62" s="39"/>
      <c r="T62" s="44"/>
    </row>
    <row r="63" spans="1:20">
      <c r="A63" s="43" t="s">
        <v>536</v>
      </c>
      <c r="B63" s="43" t="s">
        <v>31</v>
      </c>
      <c r="C63" s="41"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</row>
    <row r="64" spans="1:20">
      <c r="A64" s="43" t="s">
        <v>537</v>
      </c>
      <c r="B64" s="43" t="s">
        <v>11</v>
      </c>
      <c r="C64" s="41">
        <v>0</v>
      </c>
      <c r="D64" s="39"/>
      <c r="E64" s="39" t="s">
        <v>343</v>
      </c>
      <c r="F64" s="39" t="s">
        <v>343</v>
      </c>
      <c r="G64" s="39" t="s">
        <v>343</v>
      </c>
      <c r="H64" s="39" t="s">
        <v>343</v>
      </c>
      <c r="I64" s="39" t="s">
        <v>343</v>
      </c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</row>
    <row r="65" spans="1:20">
      <c r="A65" s="43" t="s">
        <v>539</v>
      </c>
      <c r="B65" s="43" t="s">
        <v>19</v>
      </c>
      <c r="C65" s="41">
        <v>0</v>
      </c>
      <c r="D65" s="39"/>
      <c r="E65" s="39" t="s">
        <v>343</v>
      </c>
      <c r="F65" s="39" t="s">
        <v>343</v>
      </c>
      <c r="G65" s="39" t="s">
        <v>343</v>
      </c>
      <c r="H65" s="39" t="s">
        <v>343</v>
      </c>
      <c r="I65" s="39" t="s">
        <v>343</v>
      </c>
      <c r="J65" s="39"/>
      <c r="K65" s="85" t="s">
        <v>16</v>
      </c>
      <c r="L65" s="39"/>
      <c r="M65" s="39"/>
      <c r="N65" s="85" t="s">
        <v>17</v>
      </c>
      <c r="O65" s="39"/>
      <c r="P65" s="39" t="s">
        <v>16</v>
      </c>
      <c r="Q65" s="39" t="s">
        <v>17</v>
      </c>
      <c r="R65" s="39"/>
      <c r="S65" s="39"/>
      <c r="T65" s="44"/>
    </row>
    <row r="66" spans="1:20">
      <c r="A66" s="43" t="s">
        <v>541</v>
      </c>
      <c r="B66" s="43" t="s">
        <v>19</v>
      </c>
      <c r="C66" s="41">
        <v>0</v>
      </c>
      <c r="D66" s="39"/>
      <c r="E66" s="39" t="s">
        <v>343</v>
      </c>
      <c r="F66" s="39" t="s">
        <v>343</v>
      </c>
      <c r="G66" s="39" t="s">
        <v>343</v>
      </c>
      <c r="H66" s="39" t="s">
        <v>343</v>
      </c>
      <c r="I66" s="39" t="s">
        <v>343</v>
      </c>
      <c r="J66" s="39"/>
      <c r="K66" s="85" t="s">
        <v>16</v>
      </c>
      <c r="L66" s="39"/>
      <c r="M66" s="39"/>
      <c r="N66" s="85" t="s">
        <v>17</v>
      </c>
      <c r="O66" s="39"/>
      <c r="P66" s="39" t="s">
        <v>16</v>
      </c>
      <c r="Q66" s="39" t="s">
        <v>17</v>
      </c>
      <c r="R66" s="39"/>
      <c r="S66" s="39"/>
      <c r="T66" s="44"/>
    </row>
    <row r="67" spans="1:20">
      <c r="A67" s="43" t="s">
        <v>544</v>
      </c>
      <c r="B67" s="43" t="s">
        <v>19</v>
      </c>
      <c r="C67" s="41">
        <v>0</v>
      </c>
      <c r="D67" s="39"/>
      <c r="E67" s="39" t="s">
        <v>547</v>
      </c>
      <c r="F67" s="39" t="s">
        <v>343</v>
      </c>
      <c r="G67" s="39" t="s">
        <v>547</v>
      </c>
      <c r="H67" s="39" t="s">
        <v>343</v>
      </c>
      <c r="I67" s="39" t="s">
        <v>547</v>
      </c>
      <c r="J67" s="39"/>
      <c r="K67" s="85" t="s">
        <v>16</v>
      </c>
      <c r="L67" s="39"/>
      <c r="M67" s="39"/>
      <c r="N67" s="85" t="s">
        <v>17</v>
      </c>
      <c r="O67" s="39"/>
      <c r="P67" s="39"/>
      <c r="Q67" s="39"/>
      <c r="R67" s="39"/>
      <c r="S67" s="39"/>
      <c r="T67" s="44"/>
    </row>
    <row r="68" spans="1:20">
      <c r="A68" s="43">
        <v>0</v>
      </c>
      <c r="B68" s="43">
        <v>0</v>
      </c>
      <c r="C68" s="41"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>
      <c r="A69" s="43">
        <v>0</v>
      </c>
      <c r="B69" s="43">
        <v>0</v>
      </c>
      <c r="C69" s="41"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</row>
    <row r="70" spans="1:20">
      <c r="A70" s="43">
        <v>0</v>
      </c>
      <c r="B70" s="43">
        <v>0</v>
      </c>
      <c r="C70" s="41"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</row>
    <row r="71" spans="1:20">
      <c r="A71" s="43">
        <v>0</v>
      </c>
      <c r="B71" s="43">
        <v>0</v>
      </c>
      <c r="C71" s="41"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>
      <c r="A72" s="43">
        <v>0</v>
      </c>
      <c r="B72" s="43">
        <v>0</v>
      </c>
      <c r="C72" s="41"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>
      <c r="A73" s="43">
        <v>0</v>
      </c>
      <c r="B73" s="43">
        <v>0</v>
      </c>
      <c r="C73" s="41"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>
      <c r="A74" s="43">
        <v>0</v>
      </c>
      <c r="B74" s="43">
        <v>0</v>
      </c>
      <c r="C74" s="41"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>
      <c r="A75" s="43">
        <v>0</v>
      </c>
      <c r="B75" s="43">
        <v>0</v>
      </c>
      <c r="C75" s="41"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>
      <c r="A76" s="43">
        <v>0</v>
      </c>
      <c r="B76" s="43">
        <v>0</v>
      </c>
      <c r="C76" s="41"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>
      <c r="A77" s="43">
        <v>0</v>
      </c>
      <c r="B77" s="43">
        <v>0</v>
      </c>
      <c r="C77" s="41"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>
      <c r="A78" s="43">
        <v>0</v>
      </c>
      <c r="B78" s="43">
        <v>0</v>
      </c>
      <c r="C78" s="41"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>
      <c r="A79" s="43">
        <v>0</v>
      </c>
      <c r="B79" s="43">
        <v>0</v>
      </c>
      <c r="C79" s="41"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>
      <c r="A80" s="43">
        <v>0</v>
      </c>
      <c r="B80" s="43">
        <v>0</v>
      </c>
      <c r="C80" s="41"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>
      <c r="A81" s="43">
        <v>0</v>
      </c>
      <c r="B81" s="43">
        <v>0</v>
      </c>
      <c r="C81" s="41"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>
      <c r="A82" s="43">
        <v>0</v>
      </c>
      <c r="B82" s="43">
        <v>0</v>
      </c>
      <c r="C82" s="41"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>
      <c r="A83" s="43">
        <v>0</v>
      </c>
      <c r="B83" s="43">
        <v>0</v>
      </c>
      <c r="C83" s="41"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>
      <c r="A84" s="43">
        <v>0</v>
      </c>
      <c r="B84" s="43">
        <v>0</v>
      </c>
      <c r="C84" s="41"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>
      <c r="A85" s="43">
        <v>0</v>
      </c>
      <c r="B85" s="43">
        <v>0</v>
      </c>
      <c r="C85" s="41"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>
      <c r="A86" s="43">
        <v>0</v>
      </c>
      <c r="B86" s="43">
        <v>0</v>
      </c>
      <c r="C86" s="41"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>
      <c r="A87" s="43">
        <v>0</v>
      </c>
      <c r="B87" s="43">
        <v>0</v>
      </c>
      <c r="C87" s="41"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>
      <c r="A88" s="43">
        <v>0</v>
      </c>
      <c r="B88" s="43">
        <v>0</v>
      </c>
      <c r="C88" s="41"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>
      <c r="A89" s="43">
        <v>0</v>
      </c>
      <c r="B89" s="43">
        <v>0</v>
      </c>
      <c r="C89" s="41"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>
      <c r="A90" s="43">
        <v>0</v>
      </c>
      <c r="B90" s="43">
        <v>0</v>
      </c>
      <c r="C90" s="41"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>
      <c r="A91" s="43">
        <v>0</v>
      </c>
      <c r="B91" s="43">
        <v>0</v>
      </c>
      <c r="C91" s="41"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>
      <c r="A92" s="43">
        <v>0</v>
      </c>
      <c r="B92" s="43">
        <v>0</v>
      </c>
      <c r="C92" s="41"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>
      <c r="A93" s="43">
        <v>0</v>
      </c>
      <c r="B93" s="43">
        <v>0</v>
      </c>
      <c r="C93" s="41"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>
      <c r="A94" s="43">
        <v>0</v>
      </c>
      <c r="B94" s="43">
        <v>0</v>
      </c>
      <c r="C94" s="41"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>
      <c r="A95" s="43">
        <v>0</v>
      </c>
      <c r="B95" s="43">
        <v>0</v>
      </c>
      <c r="C95" s="41"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>
      <c r="A96" s="43">
        <v>0</v>
      </c>
      <c r="B96" s="43">
        <v>0</v>
      </c>
      <c r="C96" s="41"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>
      <c r="A97" s="43">
        <v>0</v>
      </c>
      <c r="B97" s="43">
        <v>0</v>
      </c>
      <c r="C97" s="41"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>
      <c r="A98" s="43">
        <v>0</v>
      </c>
      <c r="B98" s="43">
        <v>0</v>
      </c>
      <c r="C98" s="41"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>
      <c r="A99" s="43">
        <v>0</v>
      </c>
      <c r="B99" s="43">
        <v>0</v>
      </c>
      <c r="C99" s="41"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>
      <c r="A100" s="43">
        <v>0</v>
      </c>
      <c r="B100" s="43">
        <v>0</v>
      </c>
      <c r="C100" s="41"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>
      <c r="A101" s="43">
        <v>0</v>
      </c>
      <c r="B101" s="43">
        <v>0</v>
      </c>
      <c r="C101" s="41"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>
      <c r="A102" s="43">
        <v>0</v>
      </c>
      <c r="B102" s="43">
        <v>0</v>
      </c>
      <c r="C102" s="41"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>
      <c r="A103" s="43">
        <v>0</v>
      </c>
      <c r="B103" s="43">
        <v>0</v>
      </c>
      <c r="C103" s="41"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>
      <c r="A104" s="43">
        <v>0</v>
      </c>
      <c r="B104" s="43">
        <v>0</v>
      </c>
      <c r="C104" s="41"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>
      <c r="A105" s="43">
        <v>0</v>
      </c>
      <c r="B105" s="43">
        <v>0</v>
      </c>
      <c r="C105" s="41"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>
      <c r="A106" s="43">
        <v>0</v>
      </c>
      <c r="B106" s="43">
        <v>0</v>
      </c>
      <c r="C106" s="41"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>
      <c r="A107" s="43">
        <v>0</v>
      </c>
      <c r="B107" s="43">
        <v>0</v>
      </c>
      <c r="C107" s="41"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>
      <c r="A108" s="43">
        <v>0</v>
      </c>
      <c r="B108" s="43">
        <v>0</v>
      </c>
      <c r="C108" s="41"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>
      <c r="A109" s="43">
        <v>0</v>
      </c>
      <c r="B109" s="43">
        <v>0</v>
      </c>
      <c r="C109" s="41"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>
      <c r="A110" s="43">
        <v>0</v>
      </c>
      <c r="B110" s="43">
        <v>0</v>
      </c>
      <c r="C110" s="41"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>
      <c r="A111" s="43">
        <v>0</v>
      </c>
      <c r="B111" s="43">
        <v>0</v>
      </c>
      <c r="C111" s="41"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>
      <c r="A112" s="43">
        <v>0</v>
      </c>
      <c r="B112" s="43">
        <v>0</v>
      </c>
      <c r="C112" s="41"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>
      <c r="A113" s="43">
        <v>0</v>
      </c>
      <c r="B113" s="43">
        <v>0</v>
      </c>
      <c r="C113" s="41"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>
      <c r="A114" s="43">
        <v>0</v>
      </c>
      <c r="B114" s="43">
        <v>0</v>
      </c>
      <c r="C114" s="41"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>
      <c r="A115" s="43">
        <v>0</v>
      </c>
      <c r="B115" s="43">
        <v>0</v>
      </c>
      <c r="C115" s="41"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>
      <c r="A116" s="43">
        <v>0</v>
      </c>
      <c r="B116" s="43">
        <v>0</v>
      </c>
      <c r="C116" s="41"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>
      <c r="A117" s="43">
        <v>0</v>
      </c>
      <c r="B117" s="43">
        <v>0</v>
      </c>
      <c r="C117" s="41"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>
      <c r="A118" s="43">
        <v>0</v>
      </c>
      <c r="B118" s="43">
        <v>0</v>
      </c>
      <c r="C118" s="41"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>
      <c r="A119" s="43">
        <v>0</v>
      </c>
      <c r="B119" s="43">
        <v>0</v>
      </c>
      <c r="C119" s="41"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>
      <c r="A120" s="43">
        <v>0</v>
      </c>
      <c r="B120" s="43">
        <v>0</v>
      </c>
      <c r="C120" s="41"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>
      <c r="A121" s="43">
        <v>0</v>
      </c>
      <c r="B121" s="43">
        <v>0</v>
      </c>
      <c r="C121" s="41"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>
      <c r="A122" s="43">
        <v>0</v>
      </c>
      <c r="B122" s="43">
        <v>0</v>
      </c>
      <c r="C122" s="41"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>
      <c r="A123" s="43">
        <v>0</v>
      </c>
      <c r="B123" s="43">
        <v>0</v>
      </c>
      <c r="C123" s="41"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>
      <c r="A124" s="43">
        <v>0</v>
      </c>
      <c r="B124" s="43">
        <v>0</v>
      </c>
      <c r="C124" s="41"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>
      <c r="A125" s="43">
        <v>0</v>
      </c>
      <c r="B125" s="43">
        <v>0</v>
      </c>
      <c r="C125" s="41"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>
      <c r="A126" s="43">
        <v>0</v>
      </c>
      <c r="B126" s="43">
        <v>0</v>
      </c>
      <c r="C126" s="41"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>
      <c r="A127" s="43">
        <v>0</v>
      </c>
      <c r="B127" s="43">
        <v>0</v>
      </c>
      <c r="C127" s="41"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>
      <c r="A128" s="43">
        <v>0</v>
      </c>
      <c r="B128" s="43">
        <v>0</v>
      </c>
      <c r="C128" s="41"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>
      <c r="A129" s="43">
        <v>0</v>
      </c>
      <c r="B129" s="43">
        <v>0</v>
      </c>
      <c r="C129" s="41"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>
      <c r="A130" s="43">
        <v>0</v>
      </c>
      <c r="B130" s="43">
        <v>0</v>
      </c>
      <c r="C130" s="41"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>
      <c r="A131" s="43">
        <v>0</v>
      </c>
      <c r="B131" s="43">
        <v>0</v>
      </c>
      <c r="C131" s="41"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>
      <c r="A132" s="43">
        <v>0</v>
      </c>
      <c r="B132" s="43">
        <v>0</v>
      </c>
      <c r="C132" s="41"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>
      <c r="A133" s="43">
        <v>0</v>
      </c>
      <c r="B133" s="43">
        <v>0</v>
      </c>
      <c r="C133" s="41"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>
      <c r="A134" s="43">
        <v>0</v>
      </c>
      <c r="B134" s="43">
        <v>0</v>
      </c>
      <c r="C134" s="41"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>
      <c r="A135" s="43">
        <v>0</v>
      </c>
      <c r="B135" s="43">
        <v>0</v>
      </c>
      <c r="C135" s="41"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>
      <c r="A136" s="43">
        <v>0</v>
      </c>
      <c r="B136" s="43">
        <v>0</v>
      </c>
      <c r="C136" s="41"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>
      <c r="A137" s="43">
        <v>0</v>
      </c>
      <c r="B137" s="43">
        <v>0</v>
      </c>
      <c r="C137" s="41"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>
      <c r="A138" s="43">
        <v>0</v>
      </c>
      <c r="B138" s="43">
        <v>0</v>
      </c>
      <c r="C138" s="41"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>
      <c r="A139" s="43">
        <v>0</v>
      </c>
      <c r="B139" s="43">
        <v>0</v>
      </c>
      <c r="C139" s="41"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>
      <c r="A140" s="43">
        <v>0</v>
      </c>
      <c r="B140" s="43">
        <v>0</v>
      </c>
      <c r="C140" s="41"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>
      <c r="A141" s="43">
        <v>0</v>
      </c>
      <c r="B141" s="43">
        <v>0</v>
      </c>
      <c r="C141" s="41"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>
      <c r="A142" s="43">
        <v>0</v>
      </c>
      <c r="B142" s="43">
        <v>0</v>
      </c>
      <c r="C142" s="41"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>
      <c r="A143" s="43">
        <v>0</v>
      </c>
      <c r="B143" s="43">
        <v>0</v>
      </c>
      <c r="C143" s="41"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>
      <c r="A144" s="43">
        <v>0</v>
      </c>
      <c r="B144" s="43">
        <v>0</v>
      </c>
      <c r="C144" s="41"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>
      <c r="A145" s="43">
        <v>0</v>
      </c>
      <c r="B145" s="43">
        <v>0</v>
      </c>
      <c r="C145" s="41"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>
      <c r="A146" s="43">
        <v>0</v>
      </c>
      <c r="B146" s="43">
        <v>0</v>
      </c>
      <c r="C146" s="41"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>
      <c r="A147" s="43">
        <v>0</v>
      </c>
      <c r="B147" s="43">
        <v>0</v>
      </c>
      <c r="C147" s="41"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>
      <c r="A148" s="43">
        <v>0</v>
      </c>
      <c r="B148" s="43">
        <v>0</v>
      </c>
      <c r="C148" s="41"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>
      <c r="A149" s="43">
        <v>0</v>
      </c>
      <c r="B149" s="43">
        <v>0</v>
      </c>
      <c r="C149" s="41"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>
      <c r="A150" s="43">
        <v>0</v>
      </c>
      <c r="B150" s="43">
        <v>0</v>
      </c>
      <c r="C150" s="41"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>
      <c r="A151" s="43">
        <v>0</v>
      </c>
      <c r="B151" s="43">
        <v>0</v>
      </c>
      <c r="C151" s="41"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>
      <c r="A152" s="43">
        <v>0</v>
      </c>
      <c r="B152" s="43">
        <v>0</v>
      </c>
      <c r="C152" s="41"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>
      <c r="A153" s="43">
        <v>0</v>
      </c>
      <c r="B153" s="43">
        <v>0</v>
      </c>
      <c r="C153" s="41"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>
      <c r="A154" s="43">
        <v>0</v>
      </c>
      <c r="B154" s="43">
        <v>0</v>
      </c>
      <c r="C154" s="41"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>
      <c r="A155" s="43">
        <v>0</v>
      </c>
      <c r="B155" s="43">
        <v>0</v>
      </c>
      <c r="C155" s="41"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>
      <c r="A156" s="43">
        <v>0</v>
      </c>
      <c r="B156" s="43">
        <v>0</v>
      </c>
      <c r="C156" s="41"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>
      <c r="A157" s="43">
        <v>0</v>
      </c>
      <c r="B157" s="43">
        <v>0</v>
      </c>
      <c r="C157" s="41"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>
      <c r="A158" s="43">
        <v>0</v>
      </c>
      <c r="B158" s="43">
        <v>0</v>
      </c>
      <c r="C158" s="41"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>
      <c r="A159" s="43">
        <v>0</v>
      </c>
      <c r="B159" s="43">
        <v>0</v>
      </c>
      <c r="C159" s="41"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>
      <c r="A160" s="43">
        <v>0</v>
      </c>
      <c r="B160" s="43">
        <v>0</v>
      </c>
      <c r="C160" s="41"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>
      <c r="A161" s="43">
        <v>0</v>
      </c>
      <c r="B161" s="43">
        <v>0</v>
      </c>
      <c r="C161" s="41"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>
      <c r="A162" s="43">
        <v>0</v>
      </c>
      <c r="B162" s="43">
        <v>0</v>
      </c>
      <c r="C162" s="41"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>
      <c r="A163" s="43">
        <v>0</v>
      </c>
      <c r="B163" s="43">
        <v>0</v>
      </c>
      <c r="C163" s="41"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>
      <c r="A164" s="43">
        <v>0</v>
      </c>
      <c r="B164" s="43">
        <v>0</v>
      </c>
      <c r="C164" s="41"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>
      <c r="A165" s="43">
        <v>0</v>
      </c>
      <c r="B165" s="43">
        <v>0</v>
      </c>
      <c r="C165" s="41"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>
      <c r="A166" s="43">
        <v>0</v>
      </c>
      <c r="B166" s="43">
        <v>0</v>
      </c>
      <c r="C166" s="41"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>
      <c r="A167" s="43">
        <v>0</v>
      </c>
      <c r="B167" s="43">
        <v>0</v>
      </c>
      <c r="C167" s="41"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>
      <c r="A168" s="43">
        <v>0</v>
      </c>
      <c r="B168" s="43">
        <v>0</v>
      </c>
      <c r="C168" s="41"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>
      <c r="A169" s="43">
        <v>0</v>
      </c>
      <c r="B169" s="43">
        <v>0</v>
      </c>
      <c r="C169" s="41"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>
      <c r="A170" s="43">
        <v>0</v>
      </c>
      <c r="B170" s="43">
        <v>0</v>
      </c>
      <c r="C170" s="41"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>
      <c r="A171" s="43">
        <v>0</v>
      </c>
      <c r="B171" s="43">
        <v>0</v>
      </c>
      <c r="C171" s="41"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>
      <c r="A172" s="43">
        <v>0</v>
      </c>
      <c r="B172" s="43">
        <v>0</v>
      </c>
      <c r="C172" s="41"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>
      <c r="A173" s="43">
        <v>0</v>
      </c>
      <c r="B173" s="43">
        <v>0</v>
      </c>
      <c r="C173" s="41"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>
      <c r="A174" s="43">
        <v>0</v>
      </c>
      <c r="B174" s="43">
        <v>0</v>
      </c>
      <c r="C174" s="41"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>
      <c r="A175" s="43">
        <v>0</v>
      </c>
      <c r="B175" s="43">
        <v>0</v>
      </c>
      <c r="C175" s="41"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>
      <c r="A176" s="43">
        <v>0</v>
      </c>
      <c r="B176" s="43">
        <v>0</v>
      </c>
      <c r="C176" s="41"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>
      <c r="A177" s="43">
        <v>0</v>
      </c>
      <c r="B177" s="43">
        <v>0</v>
      </c>
      <c r="C177" s="41"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>
      <c r="A178" s="43">
        <v>0</v>
      </c>
      <c r="B178" s="43">
        <v>0</v>
      </c>
      <c r="C178" s="41"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>
      <c r="A179" s="43">
        <v>0</v>
      </c>
      <c r="B179" s="43">
        <v>0</v>
      </c>
      <c r="C179" s="41"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>
      <c r="A180" s="43">
        <v>0</v>
      </c>
      <c r="B180" s="43">
        <v>0</v>
      </c>
      <c r="C180" s="41"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>
      <c r="A181" s="43">
        <v>0</v>
      </c>
      <c r="B181" s="43">
        <v>0</v>
      </c>
      <c r="C181" s="41"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>
      <c r="A182" s="43">
        <v>0</v>
      </c>
      <c r="B182" s="43">
        <v>0</v>
      </c>
      <c r="C182" s="41"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>
      <c r="A183" s="43">
        <v>0</v>
      </c>
      <c r="B183" s="43">
        <v>0</v>
      </c>
      <c r="C183" s="41"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>
      <c r="A184" s="43">
        <v>0</v>
      </c>
      <c r="B184" s="43">
        <v>0</v>
      </c>
      <c r="C184" s="41"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>
      <c r="A185" s="43">
        <v>0</v>
      </c>
      <c r="B185" s="43">
        <v>0</v>
      </c>
      <c r="C185" s="41"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>
      <c r="A186" s="43">
        <v>0</v>
      </c>
      <c r="B186" s="43">
        <v>0</v>
      </c>
      <c r="C186" s="41"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>
      <c r="A187" s="43">
        <v>0</v>
      </c>
      <c r="B187" s="43">
        <v>0</v>
      </c>
      <c r="C187" s="41"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>
      <c r="A188" s="43">
        <v>0</v>
      </c>
      <c r="B188" s="43">
        <v>0</v>
      </c>
      <c r="C188" s="41"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>
      <c r="A189" s="43">
        <v>0</v>
      </c>
      <c r="B189" s="43">
        <v>0</v>
      </c>
      <c r="C189" s="41"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>
      <c r="A190" s="43">
        <v>0</v>
      </c>
      <c r="B190" s="43">
        <v>0</v>
      </c>
      <c r="C190" s="41"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>
      <c r="A191" s="43">
        <v>0</v>
      </c>
      <c r="B191" s="43">
        <v>0</v>
      </c>
      <c r="C191" s="41"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>
      <c r="A192" s="43">
        <v>0</v>
      </c>
      <c r="B192" s="43">
        <v>0</v>
      </c>
      <c r="C192" s="41"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>
      <c r="A193" s="43">
        <v>0</v>
      </c>
      <c r="B193" s="43">
        <v>0</v>
      </c>
      <c r="C193" s="41"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>
      <c r="A194" s="43">
        <v>0</v>
      </c>
      <c r="B194" s="43">
        <v>0</v>
      </c>
      <c r="C194" s="41"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>
      <c r="A195" s="43">
        <v>0</v>
      </c>
      <c r="B195" s="43">
        <v>0</v>
      </c>
      <c r="C195" s="41"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>
      <c r="A196" s="43">
        <v>0</v>
      </c>
      <c r="B196" s="43">
        <v>0</v>
      </c>
      <c r="C196" s="41"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>
      <c r="A197" s="43">
        <v>0</v>
      </c>
      <c r="B197" s="43">
        <v>0</v>
      </c>
      <c r="C197" s="41"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>
      <c r="A198" s="43">
        <v>0</v>
      </c>
      <c r="B198" s="43">
        <v>0</v>
      </c>
      <c r="C198" s="41"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>
      <c r="A199" s="43">
        <v>0</v>
      </c>
      <c r="B199" s="43">
        <v>0</v>
      </c>
      <c r="C199" s="41"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>
      <c r="A200" s="43">
        <v>0</v>
      </c>
      <c r="B200" s="43">
        <v>0</v>
      </c>
      <c r="C200" s="41"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>
      <c r="A201" s="43">
        <v>0</v>
      </c>
      <c r="B201" s="43">
        <v>0</v>
      </c>
      <c r="C201" s="41"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>
      <c r="A202" s="43">
        <v>0</v>
      </c>
      <c r="B202" s="43">
        <v>0</v>
      </c>
      <c r="C202" s="41"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>
      <c r="A203" s="43">
        <v>0</v>
      </c>
      <c r="B203" s="43">
        <v>0</v>
      </c>
      <c r="C203" s="41"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>
      <c r="A204" s="43">
        <v>0</v>
      </c>
      <c r="B204" s="43">
        <v>0</v>
      </c>
      <c r="C204" s="41"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>
      <c r="A205" s="43">
        <v>0</v>
      </c>
      <c r="B205" s="43">
        <v>0</v>
      </c>
      <c r="C205" s="41"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>
      <c r="A206" s="43">
        <v>0</v>
      </c>
      <c r="B206" s="43">
        <v>0</v>
      </c>
      <c r="C206" s="41"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>
      <c r="A207" s="43">
        <v>0</v>
      </c>
      <c r="B207" s="43">
        <v>0</v>
      </c>
      <c r="C207" s="41"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>
      <c r="A208" s="43">
        <v>0</v>
      </c>
      <c r="B208" s="43">
        <v>0</v>
      </c>
      <c r="C208" s="41"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>
      <c r="A209" s="43">
        <v>0</v>
      </c>
      <c r="B209" s="43">
        <v>0</v>
      </c>
      <c r="C209" s="41"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>
      <c r="A210" s="43">
        <v>0</v>
      </c>
      <c r="B210" s="43">
        <v>0</v>
      </c>
      <c r="C210" s="41"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>
      <c r="A211" s="43">
        <v>0</v>
      </c>
      <c r="B211" s="43">
        <v>0</v>
      </c>
      <c r="C211" s="41"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>
      <c r="A212" s="43">
        <v>0</v>
      </c>
      <c r="B212" s="43">
        <v>0</v>
      </c>
      <c r="C212" s="41"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>
      <c r="A213" s="43">
        <v>0</v>
      </c>
      <c r="B213" s="43">
        <v>0</v>
      </c>
      <c r="C213" s="41"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>
      <c r="A214" s="43">
        <v>0</v>
      </c>
      <c r="B214" s="43">
        <v>0</v>
      </c>
      <c r="C214" s="41"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>
      <c r="A215" s="43">
        <v>0</v>
      </c>
      <c r="B215" s="43">
        <v>0</v>
      </c>
      <c r="C215" s="41"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>
      <c r="A216" s="43">
        <v>0</v>
      </c>
      <c r="B216" s="43">
        <v>0</v>
      </c>
      <c r="C216" s="41"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>
      <c r="A217" s="43">
        <v>0</v>
      </c>
      <c r="B217" s="43">
        <v>0</v>
      </c>
      <c r="C217" s="41"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>
      <c r="A218" s="43">
        <v>0</v>
      </c>
      <c r="B218" s="43">
        <v>0</v>
      </c>
      <c r="C218" s="41"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>
      <c r="A219" s="43">
        <v>0</v>
      </c>
      <c r="B219" s="43">
        <v>0</v>
      </c>
      <c r="C219" s="41"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>
      <c r="A220" s="43">
        <v>0</v>
      </c>
      <c r="B220" s="43">
        <v>0</v>
      </c>
      <c r="C220" s="41"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>
      <c r="A221" s="43">
        <v>0</v>
      </c>
      <c r="B221" s="43">
        <v>0</v>
      </c>
      <c r="C221" s="41"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>
      <c r="A222" s="43">
        <v>0</v>
      </c>
      <c r="B222" s="43">
        <v>0</v>
      </c>
      <c r="C222" s="41"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>
      <c r="A223" s="43">
        <v>0</v>
      </c>
      <c r="B223" s="43">
        <v>0</v>
      </c>
      <c r="C223" s="41"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>
      <c r="A224" s="43">
        <v>0</v>
      </c>
      <c r="B224" s="43">
        <v>0</v>
      </c>
      <c r="C224" s="41"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>
      <c r="A225" s="43">
        <v>0</v>
      </c>
      <c r="B225" s="43">
        <v>0</v>
      </c>
      <c r="C225" s="41"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>
      <c r="A226" s="43">
        <v>0</v>
      </c>
      <c r="B226" s="43">
        <v>0</v>
      </c>
      <c r="C226" s="41"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>
      <c r="A227" s="43">
        <v>0</v>
      </c>
      <c r="B227" s="43">
        <v>0</v>
      </c>
      <c r="C227" s="41"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>
      <c r="A228" s="43">
        <v>0</v>
      </c>
      <c r="B228" s="43">
        <v>0</v>
      </c>
      <c r="C228" s="41"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>
      <c r="A229" s="43">
        <v>0</v>
      </c>
      <c r="B229" s="43">
        <v>0</v>
      </c>
      <c r="C229" s="41"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>
      <c r="A230" s="43">
        <v>0</v>
      </c>
      <c r="B230" s="43">
        <v>0</v>
      </c>
      <c r="C230" s="41"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>
      <c r="A231" s="43">
        <v>0</v>
      </c>
      <c r="B231" s="43">
        <v>0</v>
      </c>
      <c r="C231" s="41"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>
      <c r="A232" s="43">
        <v>0</v>
      </c>
      <c r="B232" s="43">
        <v>0</v>
      </c>
      <c r="C232" s="41"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>
      <c r="A233" s="43">
        <v>0</v>
      </c>
      <c r="B233" s="43">
        <v>0</v>
      </c>
      <c r="C233" s="41"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>
      <c r="A234" s="43">
        <v>0</v>
      </c>
      <c r="B234" s="43">
        <v>0</v>
      </c>
      <c r="C234" s="41"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>
      <c r="A235" s="43">
        <v>0</v>
      </c>
      <c r="B235" s="43">
        <v>0</v>
      </c>
      <c r="C235" s="41"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>
      <c r="A236" s="43">
        <v>0</v>
      </c>
      <c r="B236" s="43">
        <v>0</v>
      </c>
      <c r="C236" s="41"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>
      <c r="A237" s="43">
        <v>0</v>
      </c>
      <c r="B237" s="43">
        <v>0</v>
      </c>
      <c r="C237" s="41"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>
      <c r="A238" s="43">
        <v>0</v>
      </c>
      <c r="B238" s="43">
        <v>0</v>
      </c>
      <c r="C238" s="41"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>
      <c r="A239" s="43">
        <v>0</v>
      </c>
      <c r="B239" s="43">
        <v>0</v>
      </c>
      <c r="C239" s="41"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>
      <c r="A240" s="43">
        <v>0</v>
      </c>
      <c r="B240" s="43">
        <v>0</v>
      </c>
      <c r="C240" s="41"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>
      <c r="A241" s="43">
        <v>0</v>
      </c>
      <c r="B241" s="43">
        <v>0</v>
      </c>
      <c r="C241" s="41"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>
      <c r="A242" s="43">
        <v>0</v>
      </c>
      <c r="B242" s="43">
        <v>0</v>
      </c>
      <c r="C242" s="41"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>
      <c r="A243" s="43">
        <v>0</v>
      </c>
      <c r="B243" s="43">
        <v>0</v>
      </c>
      <c r="C243" s="41"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>
      <c r="A244" s="43">
        <v>0</v>
      </c>
      <c r="B244" s="43">
        <v>0</v>
      </c>
      <c r="C244" s="41"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>
      <c r="A245" s="43">
        <v>0</v>
      </c>
      <c r="B245" s="43">
        <v>0</v>
      </c>
      <c r="C245" s="41"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>
      <c r="A246" s="43">
        <v>0</v>
      </c>
      <c r="B246" s="43">
        <v>0</v>
      </c>
      <c r="C246" s="41"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>
      <c r="A247" s="43">
        <v>0</v>
      </c>
      <c r="B247" s="43">
        <v>0</v>
      </c>
      <c r="C247" s="41"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>
      <c r="A248" s="43">
        <v>0</v>
      </c>
      <c r="B248" s="43">
        <v>0</v>
      </c>
      <c r="C248" s="41"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>
      <c r="A249" s="43">
        <v>0</v>
      </c>
      <c r="B249" s="43">
        <v>0</v>
      </c>
      <c r="C249" s="41"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>
      <c r="A250" s="43">
        <v>0</v>
      </c>
      <c r="B250" s="43">
        <v>0</v>
      </c>
      <c r="C250" s="41"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>
      <c r="A251" s="43">
        <v>0</v>
      </c>
      <c r="B251" s="43">
        <v>0</v>
      </c>
      <c r="C251" s="41"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>
      <c r="A252" s="43">
        <v>0</v>
      </c>
      <c r="B252" s="43">
        <v>0</v>
      </c>
      <c r="C252" s="41"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>
      <c r="A253" s="43">
        <v>0</v>
      </c>
      <c r="B253" s="43">
        <v>0</v>
      </c>
      <c r="C253" s="41"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>
      <c r="A254" s="43">
        <v>0</v>
      </c>
      <c r="B254" s="43">
        <v>0</v>
      </c>
      <c r="C254" s="41"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>
      <c r="A255" s="43">
        <v>0</v>
      </c>
      <c r="B255" s="43">
        <v>0</v>
      </c>
      <c r="C255" s="41"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>
      <c r="A256" s="43">
        <v>0</v>
      </c>
      <c r="B256" s="43">
        <v>0</v>
      </c>
      <c r="C256" s="41"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>
      <c r="A257" s="43">
        <v>0</v>
      </c>
      <c r="B257" s="43">
        <v>0</v>
      </c>
      <c r="C257" s="41"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>
      <c r="A258" s="43">
        <v>0</v>
      </c>
      <c r="B258" s="43">
        <v>0</v>
      </c>
      <c r="C258" s="41"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>
      <c r="A259" s="43">
        <v>0</v>
      </c>
      <c r="B259" s="43">
        <v>0</v>
      </c>
      <c r="C259" s="41"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>
      <c r="A260" s="43">
        <v>0</v>
      </c>
      <c r="B260" s="43">
        <v>0</v>
      </c>
      <c r="C260" s="41"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>
      <c r="A261" s="43">
        <v>0</v>
      </c>
      <c r="B261" s="43">
        <v>0</v>
      </c>
      <c r="C261" s="41"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>
      <c r="A262" s="43">
        <v>0</v>
      </c>
      <c r="B262" s="43">
        <v>0</v>
      </c>
      <c r="C262" s="41"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>
      <c r="A263" s="43">
        <v>0</v>
      </c>
      <c r="B263" s="43">
        <v>0</v>
      </c>
      <c r="C263" s="41"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>
      <c r="A264" s="43">
        <v>0</v>
      </c>
      <c r="B264" s="43">
        <v>0</v>
      </c>
      <c r="C264" s="41"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>
      <c r="A265" s="43">
        <v>0</v>
      </c>
      <c r="B265" s="43">
        <v>0</v>
      </c>
      <c r="C265" s="41"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>
      <c r="A266" s="43">
        <v>0</v>
      </c>
      <c r="B266" s="43">
        <v>0</v>
      </c>
      <c r="C266" s="41"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>
      <c r="A267" s="43">
        <v>0</v>
      </c>
      <c r="B267" s="43">
        <v>0</v>
      </c>
      <c r="C267" s="41"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>
      <c r="A268" s="43">
        <v>0</v>
      </c>
      <c r="B268" s="43">
        <v>0</v>
      </c>
      <c r="C268" s="41"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>
      <c r="A269" s="43">
        <v>0</v>
      </c>
      <c r="B269" s="43">
        <v>0</v>
      </c>
      <c r="C269" s="41"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>
      <c r="A270" s="43">
        <v>0</v>
      </c>
      <c r="B270" s="43">
        <v>0</v>
      </c>
      <c r="C270" s="41"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>
      <c r="A271" s="43">
        <v>0</v>
      </c>
      <c r="B271" s="43">
        <v>0</v>
      </c>
      <c r="C271" s="41"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>
      <c r="A272" s="43">
        <v>0</v>
      </c>
      <c r="B272" s="43">
        <v>0</v>
      </c>
      <c r="C272" s="41"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>
      <c r="A273" s="43">
        <v>0</v>
      </c>
      <c r="B273" s="43">
        <v>0</v>
      </c>
      <c r="C273" s="41"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>
      <c r="A274" s="43">
        <v>0</v>
      </c>
      <c r="B274" s="43">
        <v>0</v>
      </c>
      <c r="C274" s="41"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>
      <c r="A275" s="43">
        <v>0</v>
      </c>
      <c r="B275" s="43">
        <v>0</v>
      </c>
      <c r="C275" s="41"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>
      <c r="A276" s="43">
        <v>0</v>
      </c>
      <c r="B276" s="43">
        <v>0</v>
      </c>
      <c r="C276" s="41"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>
      <c r="A277" s="43">
        <v>0</v>
      </c>
      <c r="B277" s="43">
        <v>0</v>
      </c>
      <c r="C277" s="41"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>
      <c r="A278" s="43">
        <v>0</v>
      </c>
      <c r="B278" s="43">
        <v>0</v>
      </c>
      <c r="C278" s="41"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>
      <c r="A279" s="43">
        <v>0</v>
      </c>
      <c r="B279" s="43">
        <v>0</v>
      </c>
      <c r="C279" s="41"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>
      <c r="A280" s="43">
        <v>0</v>
      </c>
      <c r="B280" s="43">
        <v>0</v>
      </c>
      <c r="C280" s="41"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>
      <c r="A281" s="43">
        <v>0</v>
      </c>
      <c r="B281" s="43">
        <v>0</v>
      </c>
      <c r="C281" s="41"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>
      <c r="A282" s="43">
        <v>0</v>
      </c>
      <c r="B282" s="43">
        <v>0</v>
      </c>
      <c r="C282" s="41"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>
      <c r="A283" s="43">
        <v>0</v>
      </c>
      <c r="B283" s="43">
        <v>0</v>
      </c>
      <c r="C283" s="41"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>
      <c r="A284" s="43">
        <v>0</v>
      </c>
      <c r="B284" s="43">
        <v>0</v>
      </c>
      <c r="C284" s="41"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>
      <c r="A285" s="43">
        <v>0</v>
      </c>
      <c r="B285" s="43">
        <v>0</v>
      </c>
      <c r="C285" s="41"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>
      <c r="A286" s="43">
        <v>0</v>
      </c>
      <c r="B286" s="43">
        <v>0</v>
      </c>
      <c r="C286" s="41"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>
      <c r="A287" s="43">
        <v>0</v>
      </c>
      <c r="B287" s="43">
        <v>0</v>
      </c>
      <c r="C287" s="41"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>
      <c r="A288" s="43">
        <v>0</v>
      </c>
      <c r="B288" s="43">
        <v>0</v>
      </c>
      <c r="C288" s="41"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>
      <c r="A289" s="43">
        <v>0</v>
      </c>
      <c r="B289" s="43">
        <v>0</v>
      </c>
      <c r="C289" s="41"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>
      <c r="A290" s="43">
        <v>0</v>
      </c>
      <c r="B290" s="43">
        <v>0</v>
      </c>
      <c r="C290" s="41"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>
      <c r="A291" s="43">
        <v>0</v>
      </c>
      <c r="B291" s="43">
        <v>0</v>
      </c>
      <c r="C291" s="41"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>
      <c r="A292" s="43">
        <v>0</v>
      </c>
      <c r="B292" s="43">
        <v>0</v>
      </c>
      <c r="C292" s="41"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>
      <c r="A293" s="43">
        <v>0</v>
      </c>
      <c r="B293" s="43">
        <v>0</v>
      </c>
      <c r="C293" s="41"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>
      <c r="A294" s="43">
        <v>0</v>
      </c>
      <c r="B294" s="43">
        <v>0</v>
      </c>
      <c r="C294" s="41"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>
      <c r="A295" s="43">
        <v>0</v>
      </c>
      <c r="B295" s="43">
        <v>0</v>
      </c>
      <c r="C295" s="41"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>
      <c r="A296" s="43">
        <v>0</v>
      </c>
      <c r="B296" s="43">
        <v>0</v>
      </c>
      <c r="C296" s="41"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>
      <c r="A297" s="43">
        <v>0</v>
      </c>
      <c r="B297" s="43">
        <v>0</v>
      </c>
      <c r="C297" s="41"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>
      <c r="A298" s="43">
        <v>0</v>
      </c>
      <c r="B298" s="43">
        <v>0</v>
      </c>
      <c r="C298" s="41"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>
      <c r="A299" s="43">
        <v>0</v>
      </c>
      <c r="B299" s="43">
        <v>0</v>
      </c>
      <c r="C299" s="41"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>
      <c r="A300" s="43">
        <v>0</v>
      </c>
      <c r="B300" s="43">
        <v>0</v>
      </c>
      <c r="C300" s="41"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42578125" defaultRowHeight="15"/>
  <cols>
    <col min="27" max="27" width="22.42578125" customWidth="1"/>
    <col min="28" max="28" width="20.7109375" customWidth="1"/>
    <col min="29" max="29" width="20.28515625" customWidth="1"/>
    <col min="30" max="30" width="18.28515625" customWidth="1"/>
  </cols>
  <sheetData>
    <row r="1" spans="1:30">
      <c r="A1" s="100" t="s">
        <v>163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AA1" s="91" t="s">
        <v>164</v>
      </c>
      <c r="AB1" s="91"/>
      <c r="AC1" s="91"/>
      <c r="AD1" s="91"/>
    </row>
    <row r="2" spans="1:30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AA2" s="91"/>
      <c r="AB2" s="91"/>
      <c r="AC2" s="91"/>
      <c r="AD2" s="91"/>
    </row>
    <row r="3" spans="1:30" ht="24.6" customHeight="1">
      <c r="A3" s="91" t="s">
        <v>165</v>
      </c>
      <c r="B3" s="91"/>
      <c r="C3" s="91"/>
      <c r="D3" s="91" t="s">
        <v>166</v>
      </c>
      <c r="E3" s="91"/>
      <c r="F3" s="91"/>
      <c r="G3" s="91" t="s">
        <v>167</v>
      </c>
      <c r="H3" s="91"/>
      <c r="I3" s="91"/>
      <c r="J3" s="91" t="s">
        <v>168</v>
      </c>
      <c r="K3" s="91"/>
      <c r="L3" s="91"/>
      <c r="AA3" s="9" t="s">
        <v>165</v>
      </c>
      <c r="AB3" s="9" t="s">
        <v>166</v>
      </c>
      <c r="AC3" s="9" t="s">
        <v>167</v>
      </c>
      <c r="AD3" s="9" t="s">
        <v>168</v>
      </c>
    </row>
    <row r="4" spans="1:30" ht="24" customHeight="1">
      <c r="A4" s="9" t="s">
        <v>164</v>
      </c>
      <c r="B4" s="9" t="s">
        <v>169</v>
      </c>
      <c r="C4" s="9" t="s">
        <v>170</v>
      </c>
      <c r="D4" s="32" t="s">
        <v>164</v>
      </c>
      <c r="E4" s="32" t="s">
        <v>169</v>
      </c>
      <c r="F4" s="32" t="s">
        <v>170</v>
      </c>
      <c r="G4" s="32" t="s">
        <v>164</v>
      </c>
      <c r="H4" s="32" t="s">
        <v>169</v>
      </c>
      <c r="I4" s="32" t="s">
        <v>170</v>
      </c>
      <c r="J4" s="32" t="s">
        <v>164</v>
      </c>
      <c r="K4" s="32" t="s">
        <v>169</v>
      </c>
      <c r="L4" s="32" t="s">
        <v>170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150</v>
      </c>
      <c r="B5" s="9">
        <f>SUM('S1 Maquette'!J19:J300)</f>
        <v>390</v>
      </c>
      <c r="C5" s="9">
        <f>SUM('S1 Maquette'!K19:K300)</f>
        <v>0</v>
      </c>
      <c r="D5" s="9">
        <f>SUM(AB4:AB291)</f>
        <v>150</v>
      </c>
      <c r="E5" s="9">
        <f>SUM('S2 Maquette'!J19:J300)</f>
        <v>390</v>
      </c>
      <c r="F5" s="9">
        <f>SUM('S2 Maquette'!K19:K300)</f>
        <v>0</v>
      </c>
      <c r="G5" s="9">
        <f>SUM(AC4:AC291)</f>
        <v>414</v>
      </c>
      <c r="H5" s="9">
        <f>SUM('S3 Maquette'!J19:J300)</f>
        <v>234</v>
      </c>
      <c r="I5" s="9">
        <f>SUM('S3 Maquette'!K19:K300)</f>
        <v>0</v>
      </c>
      <c r="J5" s="9">
        <f>SUM(AD4:AD291)</f>
        <v>333</v>
      </c>
      <c r="K5" s="9">
        <f>SUM('S4 Maquette'!J19:J300)</f>
        <v>251</v>
      </c>
      <c r="L5" s="9">
        <f>SUM('S4 Maquette'!K19:K300)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35" customHeight="1">
      <c r="A6" s="91" t="s">
        <v>171</v>
      </c>
      <c r="B6" s="91"/>
      <c r="C6" s="91"/>
      <c r="D6" s="91" t="s">
        <v>171</v>
      </c>
      <c r="E6" s="91"/>
      <c r="F6" s="91"/>
      <c r="G6" s="91" t="s">
        <v>171</v>
      </c>
      <c r="H6" s="91"/>
      <c r="I6" s="91"/>
      <c r="J6" s="91" t="s">
        <v>171</v>
      </c>
      <c r="K6" s="91"/>
      <c r="L6" s="91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600000000000001" customHeight="1">
      <c r="A7" s="91">
        <f>SUM(A5,B5,C5)</f>
        <v>540</v>
      </c>
      <c r="B7" s="91"/>
      <c r="C7" s="91"/>
      <c r="D7" s="91">
        <f>SUM(D5,E5,F5)</f>
        <v>540</v>
      </c>
      <c r="E7" s="91"/>
      <c r="F7" s="91"/>
      <c r="G7" s="91">
        <f>SUM(G5,H5,I5)</f>
        <v>648</v>
      </c>
      <c r="H7" s="91"/>
      <c r="I7" s="91"/>
      <c r="J7" s="91">
        <f>SUM(J5,K5,L5)</f>
        <v>584</v>
      </c>
      <c r="K7" s="91"/>
      <c r="L7" s="91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94" t="s">
        <v>171</v>
      </c>
      <c r="B8" s="95"/>
      <c r="C8" s="95"/>
      <c r="D8" s="95"/>
      <c r="E8" s="95"/>
      <c r="F8" s="96"/>
      <c r="G8" s="94" t="s">
        <v>171</v>
      </c>
      <c r="H8" s="95"/>
      <c r="I8" s="95"/>
      <c r="J8" s="95"/>
      <c r="K8" s="95"/>
      <c r="L8" s="96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97"/>
      <c r="B9" s="98"/>
      <c r="C9" s="98"/>
      <c r="D9" s="98"/>
      <c r="E9" s="98"/>
      <c r="F9" s="99"/>
      <c r="G9" s="97"/>
      <c r="H9" s="98"/>
      <c r="I9" s="98"/>
      <c r="J9" s="98"/>
      <c r="K9" s="98"/>
      <c r="L9" s="99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94">
        <f>SUM(A7,D7)</f>
        <v>1080</v>
      </c>
      <c r="B10" s="95"/>
      <c r="C10" s="95"/>
      <c r="D10" s="95"/>
      <c r="E10" s="95"/>
      <c r="F10" s="96"/>
      <c r="G10" s="94">
        <f>SUM(G7,J7)</f>
        <v>1232</v>
      </c>
      <c r="H10" s="95"/>
      <c r="I10" s="95"/>
      <c r="J10" s="95"/>
      <c r="K10" s="95"/>
      <c r="L10" s="96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97"/>
      <c r="B11" s="98"/>
      <c r="C11" s="98"/>
      <c r="D11" s="98"/>
      <c r="E11" s="98"/>
      <c r="F11" s="99"/>
      <c r="G11" s="97"/>
      <c r="H11" s="98"/>
      <c r="I11" s="98"/>
      <c r="J11" s="98"/>
      <c r="K11" s="98"/>
      <c r="L11" s="99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Maquette'!I28*1.5</f>
        <v>45</v>
      </c>
      <c r="AB13" s="9">
        <f>'S2 Maquette'!I28*1.5</f>
        <v>45</v>
      </c>
      <c r="AC13" s="9">
        <f>'S3 Maquette'!I28*1.5</f>
        <v>36</v>
      </c>
      <c r="AD13" s="9">
        <f>'S4 Maquette'!I28*1.5</f>
        <v>36</v>
      </c>
    </row>
    <row r="14" spans="1:30">
      <c r="A14" s="93" t="s">
        <v>172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N14" s="92" t="s">
        <v>173</v>
      </c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AA14" s="9">
        <f>'S1 Maquette'!I29*1.5</f>
        <v>45</v>
      </c>
      <c r="AB14" s="9">
        <f>'S2 Maquette'!I29*1.5</f>
        <v>45</v>
      </c>
      <c r="AC14" s="9">
        <f>'S3 Maquette'!I29*1.5</f>
        <v>36</v>
      </c>
      <c r="AD14" s="9">
        <f>'S4 Maquette'!I29*1.5</f>
        <v>36</v>
      </c>
    </row>
    <row r="15" spans="1:30" ht="20.45" customHeight="1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.1" customHeight="1">
      <c r="A16" s="91" t="s">
        <v>165</v>
      </c>
      <c r="B16" s="91"/>
      <c r="C16" s="91"/>
      <c r="D16" s="88" t="s">
        <v>166</v>
      </c>
      <c r="E16" s="89"/>
      <c r="F16" s="90"/>
      <c r="G16" s="91" t="s">
        <v>167</v>
      </c>
      <c r="H16" s="91"/>
      <c r="I16" s="91"/>
      <c r="J16" s="91" t="s">
        <v>168</v>
      </c>
      <c r="K16" s="91"/>
      <c r="L16" s="91"/>
      <c r="N16" s="91" t="s">
        <v>165</v>
      </c>
      <c r="O16" s="91"/>
      <c r="P16" s="91"/>
      <c r="Q16" s="91" t="s">
        <v>166</v>
      </c>
      <c r="R16" s="91"/>
      <c r="S16" s="91"/>
      <c r="T16" s="91" t="s">
        <v>167</v>
      </c>
      <c r="U16" s="91"/>
      <c r="V16" s="91"/>
      <c r="W16" s="91" t="s">
        <v>168</v>
      </c>
      <c r="X16" s="91"/>
      <c r="Y16" s="91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15" customHeight="1">
      <c r="A17" s="9" t="s">
        <v>164</v>
      </c>
      <c r="B17" s="9" t="s">
        <v>169</v>
      </c>
      <c r="C17" s="9" t="s">
        <v>170</v>
      </c>
      <c r="D17" s="9" t="s">
        <v>164</v>
      </c>
      <c r="E17" s="9" t="s">
        <v>169</v>
      </c>
      <c r="F17" s="9" t="s">
        <v>170</v>
      </c>
      <c r="G17" s="9" t="s">
        <v>164</v>
      </c>
      <c r="H17" s="9" t="s">
        <v>169</v>
      </c>
      <c r="I17" s="9" t="s">
        <v>170</v>
      </c>
      <c r="J17" s="9" t="s">
        <v>164</v>
      </c>
      <c r="K17" s="9" t="s">
        <v>169</v>
      </c>
      <c r="L17" s="9" t="s">
        <v>170</v>
      </c>
      <c r="N17" s="9" t="s">
        <v>164</v>
      </c>
      <c r="O17" s="9" t="s">
        <v>169</v>
      </c>
      <c r="P17" s="9" t="s">
        <v>170</v>
      </c>
      <c r="Q17" s="9" t="s">
        <v>164</v>
      </c>
      <c r="R17" s="9" t="s">
        <v>169</v>
      </c>
      <c r="S17" s="9" t="s">
        <v>170</v>
      </c>
      <c r="T17" s="9" t="s">
        <v>164</v>
      </c>
      <c r="U17" s="9" t="s">
        <v>169</v>
      </c>
      <c r="V17" s="9" t="s">
        <v>170</v>
      </c>
      <c r="W17" s="9" t="s">
        <v>164</v>
      </c>
      <c r="X17" s="9" t="s">
        <v>169</v>
      </c>
      <c r="Y17" s="9" t="s">
        <v>170</v>
      </c>
      <c r="AA17" s="9">
        <f>'S1 Maquette'!I32*1.5</f>
        <v>0</v>
      </c>
      <c r="AB17" s="9">
        <f>'S2 Maquette'!I32*1.5</f>
        <v>0</v>
      </c>
      <c r="AC17" s="9">
        <f>'S3 Maquette'!I32*1.5</f>
        <v>0</v>
      </c>
      <c r="AD17" s="9">
        <f>'S4 Maquette'!I32*1.5</f>
        <v>0</v>
      </c>
    </row>
    <row r="18" spans="1:30" ht="25.15" customHeight="1">
      <c r="A18" s="9">
        <f>A5-N18</f>
        <v>150</v>
      </c>
      <c r="B18" s="9">
        <f>B5-O18</f>
        <v>390</v>
      </c>
      <c r="C18" s="9">
        <f>C5-P18</f>
        <v>0</v>
      </c>
      <c r="D18" s="9">
        <f t="shared" ref="D18:K18" si="0">D5-Q18</f>
        <v>150</v>
      </c>
      <c r="E18" s="9">
        <f t="shared" si="0"/>
        <v>390</v>
      </c>
      <c r="F18" s="9">
        <f t="shared" ca="1" si="0"/>
        <v>0</v>
      </c>
      <c r="G18" s="9">
        <f t="shared" si="0"/>
        <v>324</v>
      </c>
      <c r="H18" s="9">
        <f t="shared" si="0"/>
        <v>234</v>
      </c>
      <c r="I18" s="9">
        <f t="shared" si="0"/>
        <v>0</v>
      </c>
      <c r="J18" s="9">
        <f t="shared" si="0"/>
        <v>288</v>
      </c>
      <c r="K18" s="9">
        <f t="shared" si="0"/>
        <v>224</v>
      </c>
      <c r="L18" s="9">
        <f>L5-Y18</f>
        <v>0</v>
      </c>
      <c r="N18" s="9">
        <f>SUMIF('S1 Maquette'!M19:M300,"Portée",'S1 Maquette'!I19:I300)*1.5</f>
        <v>0</v>
      </c>
      <c r="O18" s="9">
        <f>SUMIF('S1 Maquette'!M19:M300,"Portée",'S1 Maquette'!J19:J300)</f>
        <v>0</v>
      </c>
      <c r="P18" s="9">
        <f>SUMIF('S1 Maquette'!M19:M300,"Portée",'S1 Maquette'!K19:K300)</f>
        <v>0</v>
      </c>
      <c r="Q18" s="9">
        <f>SUMIF('S2 Maquette'!M19:M300,"Portée",'S2 Maquette'!I19:I300)*1.5</f>
        <v>0</v>
      </c>
      <c r="R18" s="9">
        <f>SUMIF('S2 Maquette'!M19:M300,"Portée",'S2 Maquette'!J19:J300)</f>
        <v>0</v>
      </c>
      <c r="S18" s="9">
        <f ca="1">SUMIF('S2 Maquette'!M9:M300,"Portée",'S2 Maquette'!K19:K300)</f>
        <v>0</v>
      </c>
      <c r="T18" s="9">
        <f>SUMIF('S3 Maquette'!M19:M300,"Portée",'S3 Maquette'!I19:I300)*1.5</f>
        <v>90</v>
      </c>
      <c r="U18" s="9">
        <f>SUMIF('S3 Maquette'!M19:M300,"Portée",'S3 Maquette'!J19:J300)</f>
        <v>0</v>
      </c>
      <c r="V18" s="9">
        <f>SUMIF('S3 Maquette'!M19:M300,"Portée",'S3 Maquette'!K19:K300)</f>
        <v>0</v>
      </c>
      <c r="W18" s="9">
        <f>SUMIF('S4 Maquette'!M19:M300,"Portée",'S4 Maquette'!I19:I300)*1.5</f>
        <v>45</v>
      </c>
      <c r="X18" s="9">
        <f>SUMIF('S4 Maquette'!M19:M300,"Portée",'S4 Maquette'!J19:J300)</f>
        <v>27</v>
      </c>
      <c r="Y18" s="9">
        <f>SUMIF('S4 Maquette'!M19:M300,"Portée",'S4 Maquette'!K19:K300)</f>
        <v>0</v>
      </c>
      <c r="AA18" s="9">
        <f>'S1 Maquette'!I33*1.5</f>
        <v>30</v>
      </c>
      <c r="AB18" s="9">
        <f>'S2 Maquette'!I33*1.5</f>
        <v>30</v>
      </c>
      <c r="AC18" s="9">
        <f>'S3 Maquette'!I33*1.5</f>
        <v>0</v>
      </c>
      <c r="AD18" s="9">
        <f>'S4 Maquette'!I33*1.5</f>
        <v>0</v>
      </c>
    </row>
    <row r="19" spans="1:30" ht="24" customHeight="1">
      <c r="A19" s="91" t="s">
        <v>171</v>
      </c>
      <c r="B19" s="91"/>
      <c r="C19" s="91"/>
      <c r="D19" s="91" t="s">
        <v>171</v>
      </c>
      <c r="E19" s="91"/>
      <c r="F19" s="91"/>
      <c r="G19" s="91" t="s">
        <v>171</v>
      </c>
      <c r="H19" s="91"/>
      <c r="I19" s="91"/>
      <c r="J19" s="91" t="s">
        <v>171</v>
      </c>
      <c r="K19" s="91"/>
      <c r="L19" s="91"/>
      <c r="AA19" s="9">
        <f>'S1 Maquette'!I34*1.5</f>
        <v>30</v>
      </c>
      <c r="AB19" s="9">
        <f>'S2 Maquette'!I34*1.5</f>
        <v>30</v>
      </c>
      <c r="AC19" s="9">
        <f>'S3 Maquette'!I34*1.5</f>
        <v>0</v>
      </c>
      <c r="AD19" s="9">
        <f>'S4 Maquette'!I34*1.5</f>
        <v>0</v>
      </c>
    </row>
    <row r="20" spans="1:30" ht="26.1" customHeight="1">
      <c r="A20" s="91">
        <f>SUM(A18,B18,C18)</f>
        <v>540</v>
      </c>
      <c r="B20" s="91"/>
      <c r="C20" s="91"/>
      <c r="D20" s="91">
        <f ca="1">SUM(D18,E18,F18)</f>
        <v>540</v>
      </c>
      <c r="E20" s="91"/>
      <c r="F20" s="91"/>
      <c r="G20" s="91">
        <f>SUM(G18,H18,I18)</f>
        <v>558</v>
      </c>
      <c r="H20" s="91"/>
      <c r="I20" s="91"/>
      <c r="J20" s="91">
        <f>SUM(J18,K18,L18)</f>
        <v>512</v>
      </c>
      <c r="K20" s="91"/>
      <c r="L20" s="91"/>
      <c r="AA20" s="9">
        <f>'S1 Maquette'!I35*1.5</f>
        <v>0</v>
      </c>
      <c r="AB20" s="9">
        <f>'S2 Maquette'!I35*1.5</f>
        <v>0</v>
      </c>
      <c r="AC20" s="9">
        <f>'S3 Maquette'!I35*1.5</f>
        <v>0</v>
      </c>
      <c r="AD20" s="9">
        <f>'S4 Maquette'!I35*1.5</f>
        <v>0</v>
      </c>
    </row>
    <row r="21" spans="1:30" ht="30.6" customHeight="1">
      <c r="A21" s="88" t="s">
        <v>171</v>
      </c>
      <c r="B21" s="89"/>
      <c r="C21" s="89"/>
      <c r="D21" s="89"/>
      <c r="E21" s="89"/>
      <c r="F21" s="90"/>
      <c r="G21" s="88" t="s">
        <v>171</v>
      </c>
      <c r="H21" s="89"/>
      <c r="I21" s="89"/>
      <c r="J21" s="89"/>
      <c r="K21" s="89"/>
      <c r="L21" s="90"/>
      <c r="AA21" s="9">
        <f>'S1 Maquette'!I36*1.5</f>
        <v>0</v>
      </c>
      <c r="AB21" s="9">
        <f>'S2 Maquette'!I36*1.5</f>
        <v>0</v>
      </c>
      <c r="AC21" s="9">
        <f>'S3 Maquette'!I36*1.5</f>
        <v>0</v>
      </c>
      <c r="AD21" s="9">
        <f>'S4 Maquette'!I36*1.5</f>
        <v>0</v>
      </c>
    </row>
    <row r="22" spans="1:30" ht="25.15" customHeight="1">
      <c r="A22" s="88">
        <f ca="1">SUM(A20,D20)</f>
        <v>1080</v>
      </c>
      <c r="B22" s="89"/>
      <c r="C22" s="89"/>
      <c r="D22" s="89"/>
      <c r="E22" s="89"/>
      <c r="F22" s="90"/>
      <c r="G22" s="88">
        <f>SUM(G20,J20)</f>
        <v>1070</v>
      </c>
      <c r="H22" s="89"/>
      <c r="I22" s="89"/>
      <c r="J22" s="89"/>
      <c r="K22" s="89"/>
      <c r="L22" s="90"/>
      <c r="AA22" s="9">
        <f>'S1 Maquette'!I37*1.5</f>
        <v>0</v>
      </c>
      <c r="AB22" s="9">
        <f>'S2 Maquette'!I37*1.5</f>
        <v>0</v>
      </c>
      <c r="AC22" s="9">
        <f>'S3 Maquette'!I37*1.5</f>
        <v>0</v>
      </c>
      <c r="AD22" s="9">
        <f>'S4 Maquette'!I37*1.5</f>
        <v>0</v>
      </c>
    </row>
    <row r="23" spans="1:30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>
      <c r="AA24" s="9">
        <f>'S1 Maquette'!I39*1.5</f>
        <v>0</v>
      </c>
      <c r="AB24" s="9">
        <f>'S2 Maquette'!I39*1.5</f>
        <v>0</v>
      </c>
      <c r="AC24" s="9">
        <f>'S3 Maquette'!I39*1.5</f>
        <v>0</v>
      </c>
      <c r="AD24" s="9">
        <f>'S4 Maquette'!I39*1.5</f>
        <v>0</v>
      </c>
    </row>
    <row r="25" spans="1:30">
      <c r="AA25" s="9">
        <f>'S1 Maquette'!I40*1.5</f>
        <v>0</v>
      </c>
      <c r="AB25" s="9">
        <f>'S2 Maquette'!I40*1.5</f>
        <v>0</v>
      </c>
      <c r="AC25" s="9">
        <f>'S3 Maquette'!I40*1.5</f>
        <v>0</v>
      </c>
      <c r="AD25" s="9">
        <f>'S4 Maquette'!I40*1.5</f>
        <v>0</v>
      </c>
    </row>
    <row r="26" spans="1:30">
      <c r="AA26" s="9">
        <f>'S1 Maquette'!I41*1.5</f>
        <v>0</v>
      </c>
      <c r="AB26" s="9">
        <f>'S2 Maquette'!I41*1.5</f>
        <v>0</v>
      </c>
      <c r="AC26" s="9">
        <f>'S3 Maquette'!I41*1.5</f>
        <v>0</v>
      </c>
      <c r="AD26" s="9">
        <f>'S4 Maquette'!I41*1.5</f>
        <v>0</v>
      </c>
    </row>
    <row r="27" spans="1:30">
      <c r="AA27" s="9">
        <f>'S1 Maquette'!I42*1.5</f>
        <v>0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>
      <c r="AA28" s="9">
        <f>'S1 Maquette'!I43*1.5</f>
        <v>0</v>
      </c>
      <c r="AB28" s="9">
        <f>'S2 Maquette'!I43*1.5</f>
        <v>0</v>
      </c>
      <c r="AC28" s="9">
        <f>'S3 Maquette'!I43*1.5</f>
        <v>0</v>
      </c>
      <c r="AD28" s="9">
        <f>'S4 Maquette'!I43*1.5</f>
        <v>0</v>
      </c>
    </row>
    <row r="29" spans="1:30">
      <c r="AA29" s="9">
        <f>'S1 Maquette'!I44*1.5</f>
        <v>0</v>
      </c>
      <c r="AB29" s="9">
        <f>'S2 Maquette'!I44*1.5</f>
        <v>0</v>
      </c>
      <c r="AC29" s="9">
        <f>'S3 Maquette'!I44*1.5</f>
        <v>0</v>
      </c>
      <c r="AD29" s="9">
        <f>'S4 Maquette'!I44*1.5</f>
        <v>0</v>
      </c>
    </row>
    <row r="30" spans="1:30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>
      <c r="AA31" s="9">
        <f>'S1 Maquette'!I46*1.5</f>
        <v>0</v>
      </c>
      <c r="AB31" s="9">
        <f>'S2 Maquette'!I46*1.5</f>
        <v>0</v>
      </c>
      <c r="AC31" s="9">
        <f>'S3 Maquette'!I46*1.5</f>
        <v>0</v>
      </c>
      <c r="AD31" s="9">
        <f>'S4 Maquette'!I46*1.5</f>
        <v>0</v>
      </c>
    </row>
    <row r="32" spans="1:30">
      <c r="AA32" s="9">
        <f>'S1 Maquette'!I47*1.5</f>
        <v>0</v>
      </c>
      <c r="AB32" s="9">
        <f>'S2 Maquette'!I47*1.5</f>
        <v>0</v>
      </c>
      <c r="AC32" s="9">
        <f>'S3 Maquette'!I47*1.5</f>
        <v>0</v>
      </c>
      <c r="AD32" s="9">
        <f>'S4 Maquette'!I47*1.5</f>
        <v>0</v>
      </c>
    </row>
    <row r="33" spans="27:30">
      <c r="AA33" s="9">
        <f>'S1 Maquette'!I48*1.5</f>
        <v>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>
      <c r="AA35" s="9">
        <f>'S1 Maquette'!I50*1.5</f>
        <v>0</v>
      </c>
      <c r="AB35" s="9">
        <f>'S2 Maquette'!I50*1.5</f>
        <v>0</v>
      </c>
      <c r="AC35" s="9">
        <f>'S3 Maquette'!I50*1.5</f>
        <v>0</v>
      </c>
      <c r="AD35" s="9">
        <f>'S4 Maquette'!I50*1.5</f>
        <v>0</v>
      </c>
    </row>
    <row r="36" spans="27:30">
      <c r="AA36" s="9">
        <f>'S1 Maquette'!I51*1.5</f>
        <v>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>
      <c r="AA37" s="9">
        <f>'S1 Maquette'!I52*1.5</f>
        <v>0</v>
      </c>
      <c r="AB37" s="9">
        <f>'S2 Maquette'!I52*1.5</f>
        <v>0</v>
      </c>
      <c r="AC37" s="9">
        <f>'S3 Maquette'!I52*1.5</f>
        <v>0</v>
      </c>
      <c r="AD37" s="9">
        <f>'S4 Maquette'!I52*1.5</f>
        <v>0</v>
      </c>
    </row>
    <row r="38" spans="27:30">
      <c r="AA38" s="9">
        <f>'S1 Maquette'!I53*1.5</f>
        <v>0</v>
      </c>
      <c r="AB38" s="9">
        <f>'S2 Maquette'!I53*1.5</f>
        <v>0</v>
      </c>
      <c r="AC38" s="9">
        <f>'S3 Maquette'!I53*1.5</f>
        <v>0</v>
      </c>
      <c r="AD38" s="9">
        <f>'S4 Maquette'!I53*1.5</f>
        <v>0</v>
      </c>
    </row>
    <row r="39" spans="27:30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>
      <c r="AA40" s="9">
        <f>'S1 Maquette'!I55*1.5</f>
        <v>0</v>
      </c>
      <c r="AB40" s="9">
        <f>'S2 Maquette'!I55*1.5</f>
        <v>0</v>
      </c>
      <c r="AC40" s="9">
        <f>'S3 Maquette'!I55*1.5</f>
        <v>45</v>
      </c>
      <c r="AD40" s="9">
        <f>'S4 Maquette'!I55*1.5</f>
        <v>45</v>
      </c>
    </row>
    <row r="41" spans="27:30">
      <c r="AA41" s="9">
        <f>'S1 Maquette'!I56*1.5</f>
        <v>0</v>
      </c>
      <c r="AB41" s="9">
        <f>'S2 Maquette'!I56*1.5</f>
        <v>0</v>
      </c>
      <c r="AC41" s="9">
        <f>'S3 Maquette'!I56*1.5</f>
        <v>45</v>
      </c>
      <c r="AD41" s="9">
        <f>'S4 Maquette'!I56*1.5</f>
        <v>36</v>
      </c>
    </row>
    <row r="42" spans="27:30">
      <c r="AA42" s="9">
        <f>'S1 Maquette'!I57*1.5</f>
        <v>0</v>
      </c>
      <c r="AB42" s="9">
        <f>'S2 Maquette'!I57*1.5</f>
        <v>0</v>
      </c>
      <c r="AC42" s="9">
        <f>'S3 Maquette'!I57*1.5</f>
        <v>0</v>
      </c>
      <c r="AD42" s="9">
        <f>'S4 Maquette'!I57*1.5</f>
        <v>0</v>
      </c>
    </row>
    <row r="43" spans="27:30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36</v>
      </c>
    </row>
    <row r="44" spans="27:30">
      <c r="AA44" s="9">
        <f>'S1 Maquette'!I59*1.5</f>
        <v>0</v>
      </c>
      <c r="AB44" s="9">
        <f>'S2 Maquette'!I59*1.5</f>
        <v>0</v>
      </c>
      <c r="AC44" s="9">
        <f>'S3 Maquette'!I59*1.5</f>
        <v>36</v>
      </c>
      <c r="AD44" s="9">
        <f>'S4 Maquette'!I59*1.5</f>
        <v>36</v>
      </c>
    </row>
    <row r="45" spans="27:30">
      <c r="AA45" s="9">
        <f>'S1 Maquette'!I60*1.5</f>
        <v>0</v>
      </c>
      <c r="AB45" s="9">
        <f>'S2 Maquette'!I60*1.5</f>
        <v>0</v>
      </c>
      <c r="AC45" s="9">
        <f>'S3 Maquette'!I60*1.5</f>
        <v>36</v>
      </c>
      <c r="AD45" s="9">
        <f>'S4 Maquette'!I60*1.5</f>
        <v>0</v>
      </c>
    </row>
    <row r="46" spans="27:30">
      <c r="AA46" s="9">
        <f>'S1 Maquette'!I61*1.5</f>
        <v>0</v>
      </c>
      <c r="AB46" s="9">
        <f>'S2 Maquette'!I61*1.5</f>
        <v>0</v>
      </c>
      <c r="AC46" s="9">
        <f>'S3 Maquette'!I61*1.5</f>
        <v>36</v>
      </c>
      <c r="AD46" s="9">
        <f>'S4 Maquette'!I61*1.5</f>
        <v>36</v>
      </c>
    </row>
    <row r="47" spans="27:30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36</v>
      </c>
    </row>
    <row r="48" spans="27:30">
      <c r="AA48" s="9">
        <f>'S1 Maquette'!I63*1.5</f>
        <v>0</v>
      </c>
      <c r="AB48" s="9">
        <f>'S2 Maquette'!I63*1.5</f>
        <v>0</v>
      </c>
      <c r="AC48" s="9">
        <f>'S3 Maquette'!I63*1.5</f>
        <v>0</v>
      </c>
      <c r="AD48" s="9">
        <f>'S4 Maquette'!I63*1.5</f>
        <v>0</v>
      </c>
    </row>
    <row r="49" spans="27:30">
      <c r="AA49" s="9">
        <f>'S1 Maquette'!I64*1.5</f>
        <v>0</v>
      </c>
      <c r="AB49" s="9">
        <f>'S2 Maquette'!I64*1.5</f>
        <v>0</v>
      </c>
      <c r="AC49" s="9">
        <f>'S3 Maquette'!I64*1.5</f>
        <v>36</v>
      </c>
      <c r="AD49" s="9">
        <f>'S4 Maquette'!I64*1.5</f>
        <v>0</v>
      </c>
    </row>
    <row r="50" spans="27:30">
      <c r="AA50" s="9">
        <f>'S1 Maquette'!I65*1.5</f>
        <v>0</v>
      </c>
      <c r="AB50" s="9">
        <f>'S2 Maquette'!I65*1.5</f>
        <v>0</v>
      </c>
      <c r="AC50" s="9">
        <f>'S3 Maquette'!I65*1.5</f>
        <v>36</v>
      </c>
      <c r="AD50" s="9">
        <f>'S4 Maquette'!I65*1.5</f>
        <v>18</v>
      </c>
    </row>
    <row r="51" spans="27:30">
      <c r="AA51" s="9">
        <f>'S1 Maquette'!I66*1.5</f>
        <v>0</v>
      </c>
      <c r="AB51" s="9">
        <f>'S2 Maquette'!I66*1.5</f>
        <v>0</v>
      </c>
      <c r="AC51" s="9">
        <f>'S3 Maquette'!I66*1.5</f>
        <v>36</v>
      </c>
      <c r="AD51" s="9">
        <f>'S4 Maquette'!I66*1.5</f>
        <v>18</v>
      </c>
    </row>
    <row r="52" spans="27:30">
      <c r="AA52" s="9">
        <f>'S1 Maquette'!I67*1.5</f>
        <v>0</v>
      </c>
      <c r="AB52" s="9">
        <f>'S2 Maquette'!I67*1.5</f>
        <v>0</v>
      </c>
      <c r="AC52" s="9">
        <f>'S3 Maquette'!I67*1.5</f>
        <v>0</v>
      </c>
      <c r="AD52" s="9">
        <f>'S4 Maquette'!I67*1.5</f>
        <v>0</v>
      </c>
    </row>
    <row r="53" spans="27:30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>
      <c r="AA54" s="9">
        <f>'S1 Maquette'!I69*1.5</f>
        <v>0</v>
      </c>
      <c r="AB54" s="9">
        <f>'S2 Maquette'!I69*1.5</f>
        <v>0</v>
      </c>
      <c r="AC54" s="9">
        <f>'S3 Maquette'!I69*1.5</f>
        <v>18</v>
      </c>
      <c r="AD54" s="9">
        <f>'S4 Maquette'!I69*1.5</f>
        <v>0</v>
      </c>
    </row>
    <row r="55" spans="27:30">
      <c r="AA55" s="9">
        <f>'S1 Maquette'!I70*1.5</f>
        <v>0</v>
      </c>
      <c r="AB55" s="9">
        <f>'S2 Maquette'!I70*1.5</f>
        <v>0</v>
      </c>
      <c r="AC55" s="9">
        <f>'S3 Maquette'!I70*1.5</f>
        <v>18</v>
      </c>
      <c r="AD55" s="9">
        <f>'S4 Maquette'!I70*1.5</f>
        <v>0</v>
      </c>
    </row>
    <row r="56" spans="27:30">
      <c r="AA56" s="9">
        <f>'S1 Maquette'!I71*1.5</f>
        <v>0</v>
      </c>
      <c r="AB56" s="9">
        <f>'S2 Maquette'!I71*1.5</f>
        <v>0</v>
      </c>
      <c r="AC56" s="9">
        <f>'S3 Maquette'!I71*1.5</f>
        <v>0</v>
      </c>
      <c r="AD56" s="9">
        <f>'S4 Maquette'!I71*1.5</f>
        <v>0</v>
      </c>
    </row>
    <row r="57" spans="27:30">
      <c r="AA57" s="9">
        <f>'S1 Maquette'!I72*1.5</f>
        <v>0</v>
      </c>
      <c r="AB57" s="9">
        <f>'S2 Maquette'!I72*1.5</f>
        <v>0</v>
      </c>
      <c r="AC57" s="9">
        <f>'S3 Maquette'!I72*1.5</f>
        <v>0</v>
      </c>
      <c r="AD57" s="9">
        <f>'S4 Maquette'!I72*1.5</f>
        <v>0</v>
      </c>
    </row>
    <row r="58" spans="27:30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>
      <c r="AA60" s="9">
        <f>'S1 Maquette'!I75*1.5</f>
        <v>0</v>
      </c>
      <c r="AB60" s="9">
        <f>'S2 Maquette'!I75*1.5</f>
        <v>0</v>
      </c>
      <c r="AC60" s="9">
        <f>'S3 Maquette'!I75*1.5</f>
        <v>0</v>
      </c>
      <c r="AD60" s="9">
        <f>'S4 Maquette'!I75*1.5</f>
        <v>0</v>
      </c>
    </row>
    <row r="61" spans="27:30">
      <c r="AA61" s="9">
        <f>'S1 Maquette'!I76*1.5</f>
        <v>0</v>
      </c>
      <c r="AB61" s="9">
        <f>'S2 Maquette'!I76*1.5</f>
        <v>0</v>
      </c>
      <c r="AC61" s="9">
        <f>'S3 Maquette'!I76*1.5</f>
        <v>0</v>
      </c>
      <c r="AD61" s="9">
        <f>'S4 Maquette'!I76*1.5</f>
        <v>0</v>
      </c>
    </row>
    <row r="62" spans="27:30">
      <c r="AA62" s="9">
        <f>'S1 Maquette'!I77*1.5</f>
        <v>0</v>
      </c>
      <c r="AB62" s="9">
        <f>'S2 Maquette'!I77*1.5</f>
        <v>0</v>
      </c>
      <c r="AC62" s="9">
        <f>'S3 Maquette'!I77*1.5</f>
        <v>0</v>
      </c>
      <c r="AD62" s="9">
        <f>'S4 Maquette'!I77*1.5</f>
        <v>0</v>
      </c>
    </row>
    <row r="63" spans="27:30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>
      <c r="AA64" s="9">
        <f>'S1 Maquette'!I79*1.5</f>
        <v>0</v>
      </c>
      <c r="AB64" s="9">
        <f>'S2 Maquette'!I79*1.5</f>
        <v>0</v>
      </c>
      <c r="AC64" s="9">
        <f>'S3 Maquette'!I79*1.5</f>
        <v>0</v>
      </c>
      <c r="AD64" s="9">
        <f>'S4 Maquette'!I79*1.5</f>
        <v>0</v>
      </c>
    </row>
    <row r="65" spans="27:30">
      <c r="AA65" s="9">
        <f>'S1 Maquette'!I80*1.5</f>
        <v>0</v>
      </c>
      <c r="AB65" s="9">
        <f>'S2 Maquette'!I80*1.5</f>
        <v>0</v>
      </c>
      <c r="AC65" s="9">
        <f>'S3 Maquette'!I80*1.5</f>
        <v>0</v>
      </c>
      <c r="AD65" s="9">
        <f>'S4 Maquette'!I80*1.5</f>
        <v>0</v>
      </c>
    </row>
    <row r="66" spans="27:30">
      <c r="AA66" s="9">
        <f>'S1 Maquette'!I81*1.5</f>
        <v>0</v>
      </c>
      <c r="AB66" s="9">
        <f>'S2 Maquette'!I81*1.5</f>
        <v>0</v>
      </c>
      <c r="AC66" s="9">
        <f>'S3 Maquette'!I81*1.5</f>
        <v>0</v>
      </c>
      <c r="AD66" s="9">
        <f>'S4 Maquette'!I81*1.5</f>
        <v>0</v>
      </c>
    </row>
    <row r="67" spans="27:30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>
      <c r="AA68" s="9">
        <f>'S1 Maquette'!I83*1.5</f>
        <v>0</v>
      </c>
      <c r="AB68" s="9">
        <f>'S2 Maquette'!I83*1.5</f>
        <v>0</v>
      </c>
      <c r="AC68" s="9">
        <f>'S3 Maquette'!I83*1.5</f>
        <v>0</v>
      </c>
      <c r="AD68" s="9">
        <f>'S4 Maquette'!I83*1.5</f>
        <v>0</v>
      </c>
    </row>
    <row r="69" spans="27:30">
      <c r="AA69" s="9">
        <f>'S1 Maquette'!I84*1.5</f>
        <v>0</v>
      </c>
      <c r="AB69" s="9">
        <f>'S2 Maquette'!I84*1.5</f>
        <v>0</v>
      </c>
      <c r="AC69" s="9">
        <f>'S3 Maquette'!I84*1.5</f>
        <v>0</v>
      </c>
      <c r="AD69" s="9">
        <f>'S4 Maquette'!I84*1.5</f>
        <v>0</v>
      </c>
    </row>
    <row r="70" spans="27:30">
      <c r="AA70" s="9">
        <f>'S1 Maquette'!I85*1.5</f>
        <v>0</v>
      </c>
      <c r="AB70" s="9">
        <f>'S2 Maquette'!I85*1.5</f>
        <v>0</v>
      </c>
      <c r="AC70" s="9">
        <f>'S3 Maquette'!I85*1.5</f>
        <v>0</v>
      </c>
      <c r="AD70" s="9">
        <f>'S4 Maquette'!I85*1.5</f>
        <v>0</v>
      </c>
    </row>
    <row r="71" spans="27:30">
      <c r="AA71" s="9">
        <f>'S1 Maquette'!I86*1.5</f>
        <v>0</v>
      </c>
      <c r="AB71" s="9">
        <f>'S2 Maquette'!I86*1.5</f>
        <v>0</v>
      </c>
      <c r="AC71" s="9">
        <f>'S3 Maquette'!I86*1.5</f>
        <v>0</v>
      </c>
      <c r="AD71" s="9">
        <f>'S4 Maquette'!I86*1.5</f>
        <v>0</v>
      </c>
    </row>
    <row r="72" spans="27:30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>
      <c r="AA73" s="9">
        <f>'S1 Maquette'!I88*1.5</f>
        <v>0</v>
      </c>
      <c r="AB73" s="9">
        <f>'S2 Maquette'!I88*1.5</f>
        <v>0</v>
      </c>
      <c r="AC73" s="9">
        <f>'S3 Maquette'!I88*1.5</f>
        <v>0</v>
      </c>
      <c r="AD73" s="9">
        <f>'S4 Maquette'!I88*1.5</f>
        <v>0</v>
      </c>
    </row>
    <row r="74" spans="27:30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>
      <c r="AA75" s="9">
        <f>'S1 Maquette'!I90*1.5</f>
        <v>0</v>
      </c>
      <c r="AB75" s="9">
        <f>'S2 Maquette'!I90*1.5</f>
        <v>0</v>
      </c>
      <c r="AC75" s="9">
        <f>'S3 Maquette'!I90*1.5</f>
        <v>0</v>
      </c>
      <c r="AD75" s="9">
        <f>'S4 Maquette'!I90*1.5</f>
        <v>0</v>
      </c>
    </row>
    <row r="76" spans="27:30">
      <c r="AA76" s="9">
        <f>'S1 Maquette'!I91*1.5</f>
        <v>0</v>
      </c>
      <c r="AB76" s="9">
        <f>'S2 Maquette'!I91*1.5</f>
        <v>0</v>
      </c>
      <c r="AC76" s="9">
        <f>'S3 Maquette'!I91*1.5</f>
        <v>0</v>
      </c>
      <c r="AD76" s="9">
        <f>'S4 Maquette'!I91*1.5</f>
        <v>0</v>
      </c>
    </row>
    <row r="77" spans="27:30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>
      <c r="AA78" s="9">
        <f>'S1 Maquette'!I93*1.5</f>
        <v>0</v>
      </c>
      <c r="AB78" s="9">
        <f>'S2 Maquette'!I93*1.5</f>
        <v>0</v>
      </c>
      <c r="AC78" s="9">
        <f>'S3 Maquette'!I93*1.5</f>
        <v>0</v>
      </c>
      <c r="AD78" s="9">
        <f>'S4 Maquette'!I93*1.5</f>
        <v>0</v>
      </c>
    </row>
    <row r="79" spans="27:30">
      <c r="AA79" s="9">
        <f>'S1 Maquette'!I94*1.5</f>
        <v>0</v>
      </c>
      <c r="AB79" s="9">
        <f>'S2 Maquette'!I94*1.5</f>
        <v>0</v>
      </c>
      <c r="AC79" s="9">
        <f>'S3 Maquette'!I94*1.5</f>
        <v>0</v>
      </c>
      <c r="AD79" s="9">
        <f>'S4 Maquette'!I94*1.5</f>
        <v>0</v>
      </c>
    </row>
    <row r="80" spans="27:30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>
      <c r="AA82" s="9">
        <f>'S1 Maquette'!I97*1.5</f>
        <v>0</v>
      </c>
      <c r="AB82" s="9">
        <f>'S2 Maquette'!I97*1.5</f>
        <v>0</v>
      </c>
      <c r="AC82" s="9">
        <f>'S3 Maquette'!I97*1.5</f>
        <v>0</v>
      </c>
      <c r="AD82" s="9">
        <f>'S4 Maquette'!I97*1.5</f>
        <v>0</v>
      </c>
    </row>
    <row r="83" spans="27:30">
      <c r="AA83" s="9">
        <f>'S1 Maquette'!I98*1.5</f>
        <v>0</v>
      </c>
      <c r="AB83" s="9">
        <f>'S2 Maquette'!I98*1.5</f>
        <v>0</v>
      </c>
      <c r="AC83" s="9">
        <f>'S3 Maquette'!I98*1.5</f>
        <v>0</v>
      </c>
      <c r="AD83" s="9">
        <f>'S4 Maquette'!I98*1.5</f>
        <v>0</v>
      </c>
    </row>
    <row r="84" spans="27:30">
      <c r="AA84" s="9">
        <f>'S1 Maquette'!I99*1.5</f>
        <v>0</v>
      </c>
      <c r="AB84" s="9">
        <f>'S2 Maquette'!I99*1.5</f>
        <v>0</v>
      </c>
      <c r="AC84" s="9">
        <f>'S3 Maquette'!I99*1.5</f>
        <v>0</v>
      </c>
      <c r="AD84" s="9">
        <f>'S4 Maquette'!I99*1.5</f>
        <v>0</v>
      </c>
    </row>
    <row r="85" spans="27:30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>
      <c r="AA86" s="9">
        <f>'S1 Maquette'!I101*1.5</f>
        <v>0</v>
      </c>
      <c r="AB86" s="9">
        <f>'S2 Maquette'!I101*1.5</f>
        <v>0</v>
      </c>
      <c r="AC86" s="9">
        <f>'S3 Maquette'!I101*1.5</f>
        <v>0</v>
      </c>
      <c r="AD86" s="9">
        <f>'S4 Maquette'!I101*1.5</f>
        <v>0</v>
      </c>
    </row>
    <row r="87" spans="27:30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>
      <c r="AA88" s="9">
        <f>'S1 Maquette'!I103*1.5</f>
        <v>0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>
      <c r="AA91" s="9">
        <f>'S1 Maquette'!I106*1.5</f>
        <v>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>
      <c r="AA92" s="9">
        <f>'S1 Maquette'!I107*1.5</f>
        <v>0</v>
      </c>
      <c r="AB92" s="9">
        <f>'S2 Maquette'!I107*1.5</f>
        <v>0</v>
      </c>
      <c r="AC92" s="9">
        <f>'S3 Maquette'!I107*1.5</f>
        <v>0</v>
      </c>
      <c r="AD92" s="9">
        <f>'S4 Maquette'!I107*1.5</f>
        <v>0</v>
      </c>
    </row>
    <row r="93" spans="27:30">
      <c r="AA93" s="9">
        <f>'S1 Maquette'!I108*1.5</f>
        <v>0</v>
      </c>
      <c r="AB93" s="9">
        <f>'S2 Maquette'!I108*1.5</f>
        <v>0</v>
      </c>
      <c r="AC93" s="9">
        <f>'S3 Maquette'!I108*1.5</f>
        <v>0</v>
      </c>
      <c r="AD93" s="9">
        <f>'S4 Maquette'!I108*1.5</f>
        <v>0</v>
      </c>
    </row>
    <row r="94" spans="27:30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  <mergeCell ref="A8:F9"/>
    <mergeCell ref="G8:L9"/>
    <mergeCell ref="A10:F11"/>
    <mergeCell ref="G10:L11"/>
    <mergeCell ref="A7:C7"/>
    <mergeCell ref="G20:I20"/>
    <mergeCell ref="J20:L20"/>
    <mergeCell ref="A14:L15"/>
    <mergeCell ref="A16:C16"/>
    <mergeCell ref="D16:F16"/>
    <mergeCell ref="G16:I16"/>
    <mergeCell ref="J16:L16"/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0"/>
  <sheetViews>
    <sheetView zoomScaleNormal="100" workbookViewId="0">
      <selection activeCell="A38" sqref="A38:D39"/>
    </sheetView>
  </sheetViews>
  <sheetFormatPr baseColWidth="10" defaultColWidth="11.42578125" defaultRowHeight="15"/>
  <cols>
    <col min="1" max="1" width="42.42578125" customWidth="1"/>
    <col min="2" max="3" width="66.42578125" bestFit="1" customWidth="1"/>
    <col min="4" max="5" width="50" bestFit="1" customWidth="1"/>
  </cols>
  <sheetData>
    <row r="1" spans="1:160" ht="39.4" customHeight="1">
      <c r="A1" s="115" t="s">
        <v>174</v>
      </c>
      <c r="B1" s="115"/>
      <c r="C1" s="115"/>
      <c r="D1" s="115"/>
      <c r="E1" s="115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15" customHeight="1">
      <c r="A2" s="48" t="s">
        <v>175</v>
      </c>
      <c r="B2" s="46" t="s">
        <v>15</v>
      </c>
      <c r="C2" s="45"/>
      <c r="D2" s="47"/>
      <c r="E2" s="45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33" t="s">
        <v>176</v>
      </c>
      <c r="B3" s="9" t="s">
        <v>91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177</v>
      </c>
      <c r="B4" s="117" t="s">
        <v>80</v>
      </c>
      <c r="C4" s="117"/>
      <c r="D4" s="1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178</v>
      </c>
      <c r="B5" s="9" t="str">
        <f>IFERROR(VLOOKUP(B4,tab_code_dip,2,FALSE),"-")</f>
        <v>HPSHS18</v>
      </c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</v>
      </c>
      <c r="B6" s="42" t="s">
        <v>10</v>
      </c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75">
      <c r="A8" s="113" t="s">
        <v>179</v>
      </c>
      <c r="B8" s="113"/>
      <c r="C8" s="113"/>
      <c r="D8" s="113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" customHeight="1">
      <c r="A9" s="17" t="s">
        <v>180</v>
      </c>
      <c r="B9" s="114"/>
      <c r="C9" s="114"/>
      <c r="D9" s="114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11" t="s">
        <v>181</v>
      </c>
      <c r="B13" s="111" t="s">
        <v>182</v>
      </c>
      <c r="C13" s="111" t="s">
        <v>183</v>
      </c>
      <c r="D13" s="111" t="s">
        <v>184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12"/>
      <c r="B14" s="112"/>
      <c r="C14" s="112"/>
      <c r="D14" s="11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11">
        <f>Calcul!A10</f>
        <v>1080</v>
      </c>
      <c r="B15" s="111">
        <f ca="1">Calcul!A22</f>
        <v>1080</v>
      </c>
      <c r="C15" s="111">
        <f>Calcul!G10</f>
        <v>1232</v>
      </c>
      <c r="D15" s="111">
        <f>Calcul!G22</f>
        <v>1070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15" customHeight="1">
      <c r="A16" s="112"/>
      <c r="B16" s="112"/>
      <c r="C16" s="112"/>
      <c r="D16" s="11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22" t="s">
        <v>185</v>
      </c>
      <c r="B19" s="122"/>
      <c r="C19" s="122"/>
      <c r="D19" s="12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186</v>
      </c>
      <c r="E20" s="2"/>
      <c r="F20" s="2"/>
      <c r="G20" s="2"/>
      <c r="H20" s="2"/>
      <c r="I20" s="2" t="s">
        <v>187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18" t="s">
        <v>188</v>
      </c>
      <c r="B21" s="119"/>
      <c r="C21" s="119"/>
      <c r="D21" s="120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10" t="s">
        <v>189</v>
      </c>
      <c r="B22" s="110"/>
      <c r="C22" s="110"/>
      <c r="D22" s="110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10"/>
      <c r="B23" s="110"/>
      <c r="C23" s="110"/>
      <c r="D23" s="110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10"/>
      <c r="B24" s="110"/>
      <c r="C24" s="110"/>
      <c r="D24" s="110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18" t="s">
        <v>190</v>
      </c>
      <c r="B25" s="119"/>
      <c r="C25" s="119"/>
      <c r="D25" s="120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01" t="s">
        <v>191</v>
      </c>
      <c r="B26" s="102"/>
      <c r="C26" s="102"/>
      <c r="D26" s="10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04"/>
      <c r="B27" s="105"/>
      <c r="C27" s="105"/>
      <c r="D27" s="106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07"/>
      <c r="B28" s="108"/>
      <c r="C28" s="108"/>
      <c r="D28" s="109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18" t="s">
        <v>192</v>
      </c>
      <c r="B29" s="119"/>
      <c r="C29" s="119"/>
      <c r="D29" s="120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10" t="s">
        <v>193</v>
      </c>
      <c r="B30" s="110"/>
      <c r="C30" s="110"/>
      <c r="D30" s="110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10"/>
      <c r="B31" s="110"/>
      <c r="C31" s="110"/>
      <c r="D31" s="110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10"/>
      <c r="B32" s="110"/>
      <c r="C32" s="110"/>
      <c r="D32" s="110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18" t="s">
        <v>194</v>
      </c>
      <c r="B33" s="119"/>
      <c r="C33" s="119"/>
      <c r="D33" s="120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10"/>
      <c r="B34" s="110"/>
      <c r="C34" s="110"/>
      <c r="D34" s="110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10"/>
      <c r="B35" s="110"/>
      <c r="C35" s="110"/>
      <c r="D35" s="110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10"/>
      <c r="B36" s="110"/>
      <c r="C36" s="110"/>
      <c r="D36" s="110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22" t="s">
        <v>195</v>
      </c>
      <c r="B37" s="122"/>
      <c r="C37" s="122"/>
      <c r="D37" s="12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10" t="s">
        <v>196</v>
      </c>
      <c r="B38" s="110"/>
      <c r="C38" s="110"/>
      <c r="D38" s="110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10"/>
      <c r="B39" s="110"/>
      <c r="C39" s="110"/>
      <c r="D39" s="110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21" t="s">
        <v>197</v>
      </c>
      <c r="B40" s="121"/>
      <c r="C40" s="121"/>
      <c r="D40" s="121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16" t="s">
        <v>198</v>
      </c>
      <c r="B41" s="116"/>
      <c r="C41" s="116"/>
      <c r="D41" s="116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16" t="s">
        <v>199</v>
      </c>
      <c r="B42" s="116"/>
      <c r="C42" s="116"/>
      <c r="D42" s="116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</mergeCells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00000000-0004-0000-0200-000000000000}"/>
    <hyperlink ref="A41:D41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0"/>
  <sheetViews>
    <sheetView zoomScale="85" zoomScaleNormal="85" workbookViewId="0">
      <pane ySplit="18" topLeftCell="A71" activePane="bottomLeft" state="frozen"/>
      <selection pane="bottomLeft" activeCell="G37" sqref="G37"/>
    </sheetView>
  </sheetViews>
  <sheetFormatPr baseColWidth="10"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25"/>
      <c r="B1" s="125"/>
      <c r="C1" s="125"/>
      <c r="D1" s="125"/>
      <c r="E1" s="125"/>
      <c r="F1" s="125"/>
      <c r="G1" s="125"/>
      <c r="H1" s="125"/>
      <c r="I1" s="125"/>
      <c r="J1" s="125"/>
    </row>
    <row r="2" spans="1:10">
      <c r="A2" s="125"/>
      <c r="B2" s="125"/>
      <c r="C2" s="125"/>
      <c r="D2" s="125"/>
      <c r="E2" s="125"/>
      <c r="F2" s="125"/>
      <c r="G2" s="125"/>
      <c r="H2" s="125"/>
      <c r="I2" s="125"/>
      <c r="J2" s="125"/>
    </row>
    <row r="3" spans="1:10">
      <c r="A3" s="125"/>
      <c r="B3" s="125"/>
      <c r="C3" s="125"/>
      <c r="D3" s="125"/>
      <c r="E3" s="125"/>
      <c r="F3" s="125"/>
      <c r="G3" s="125"/>
      <c r="H3" s="125"/>
      <c r="I3" s="125"/>
      <c r="J3" s="125"/>
    </row>
    <row r="4" spans="1:10">
      <c r="A4" s="125"/>
      <c r="B4" s="125"/>
      <c r="C4" s="125"/>
      <c r="D4" s="125"/>
      <c r="E4" s="125"/>
      <c r="F4" s="125"/>
      <c r="G4" s="125"/>
      <c r="H4" s="125"/>
      <c r="I4" s="125"/>
      <c r="J4" s="125"/>
    </row>
    <row r="5" spans="1:10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10">
      <c r="A6" s="125"/>
      <c r="B6" s="126"/>
      <c r="C6" s="125"/>
      <c r="D6" s="125"/>
      <c r="E6" s="125"/>
      <c r="F6" s="125"/>
      <c r="G6" s="125"/>
      <c r="H6" s="125"/>
      <c r="I6" s="125"/>
      <c r="J6" s="125"/>
    </row>
    <row r="7" spans="1:10" ht="18" customHeight="1">
      <c r="A7" s="127" t="s">
        <v>200</v>
      </c>
      <c r="B7" s="123" t="str">
        <f>'Fiche Générale'!B3</f>
        <v>Portail_SHS</v>
      </c>
      <c r="C7" s="128" t="s">
        <v>201</v>
      </c>
      <c r="D7" s="129"/>
      <c r="E7" s="134" t="str">
        <f>'Fiche Générale'!B4</f>
        <v>Histoire</v>
      </c>
      <c r="F7" s="135"/>
      <c r="G7" s="127" t="s">
        <v>202</v>
      </c>
      <c r="H7" s="123" t="str">
        <f>'Fiche Générale'!B5</f>
        <v>HPSHS18</v>
      </c>
      <c r="I7" s="123"/>
      <c r="J7" s="123"/>
    </row>
    <row r="8" spans="1:10" ht="18" customHeight="1">
      <c r="A8" s="127"/>
      <c r="B8" s="123"/>
      <c r="C8" s="130"/>
      <c r="D8" s="131"/>
      <c r="E8" s="136"/>
      <c r="F8" s="137"/>
      <c r="G8" s="127"/>
      <c r="H8" s="123"/>
      <c r="I8" s="123"/>
      <c r="J8" s="123"/>
    </row>
    <row r="9" spans="1:10" ht="18" customHeight="1">
      <c r="A9" s="127"/>
      <c r="B9" s="123"/>
      <c r="C9" s="132"/>
      <c r="D9" s="133"/>
      <c r="E9" s="138"/>
      <c r="F9" s="139"/>
      <c r="G9" s="127"/>
      <c r="H9" s="123"/>
      <c r="I9" s="123"/>
      <c r="J9" s="123"/>
    </row>
    <row r="10" spans="1:10" ht="18" customHeight="1">
      <c r="A10" s="127"/>
      <c r="B10" s="123"/>
      <c r="C10" s="140" t="s">
        <v>203</v>
      </c>
      <c r="D10" s="140"/>
      <c r="E10" s="141">
        <f>'Fiche Générale'!B9</f>
        <v>0</v>
      </c>
      <c r="F10" s="142"/>
      <c r="G10" s="142"/>
      <c r="H10" s="142"/>
      <c r="I10" s="142"/>
      <c r="J10" s="143"/>
    </row>
    <row r="11" spans="1:10" ht="18" customHeight="1">
      <c r="A11" s="127"/>
      <c r="B11" s="123"/>
      <c r="C11" s="140"/>
      <c r="D11" s="140"/>
      <c r="E11" s="144"/>
      <c r="F11" s="145"/>
      <c r="G11" s="145"/>
      <c r="H11" s="145"/>
      <c r="I11" s="145"/>
      <c r="J11" s="146"/>
    </row>
    <row r="13" spans="1:10">
      <c r="A13" s="124" t="s">
        <v>204</v>
      </c>
      <c r="B13" s="96" t="s">
        <v>205</v>
      </c>
      <c r="C13" s="124" t="s">
        <v>206</v>
      </c>
      <c r="D13" s="124"/>
      <c r="E13" s="124"/>
      <c r="F13" s="124"/>
      <c r="G13" s="124" t="s">
        <v>207</v>
      </c>
      <c r="H13" s="91">
        <f>Calcul!A7</f>
        <v>540</v>
      </c>
      <c r="I13" s="91"/>
    </row>
    <row r="14" spans="1:10">
      <c r="A14" s="124"/>
      <c r="B14" s="99"/>
      <c r="C14" s="124"/>
      <c r="D14" s="124"/>
      <c r="E14" s="124"/>
      <c r="F14" s="124"/>
      <c r="G14" s="124"/>
      <c r="H14" s="91"/>
      <c r="I14" s="91"/>
    </row>
    <row r="15" spans="1:10">
      <c r="A15" s="124" t="s">
        <v>208</v>
      </c>
      <c r="B15" s="91" t="s">
        <v>165</v>
      </c>
      <c r="C15" s="147" t="s">
        <v>209</v>
      </c>
      <c r="D15" s="148"/>
      <c r="E15" s="124"/>
      <c r="F15" s="124"/>
      <c r="G15" s="124" t="s">
        <v>210</v>
      </c>
      <c r="H15" s="91">
        <f>Calcul!A20</f>
        <v>540</v>
      </c>
      <c r="I15" s="91"/>
    </row>
    <row r="16" spans="1:10">
      <c r="A16" s="124"/>
      <c r="B16" s="91"/>
      <c r="C16" s="149"/>
      <c r="D16" s="150"/>
      <c r="E16" s="124"/>
      <c r="F16" s="124"/>
      <c r="G16" s="124"/>
      <c r="H16" s="91"/>
      <c r="I16" s="91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211</v>
      </c>
      <c r="B18" s="3" t="s">
        <v>212</v>
      </c>
      <c r="C18" s="3" t="s">
        <v>3</v>
      </c>
      <c r="D18" s="3" t="s">
        <v>213</v>
      </c>
      <c r="E18" s="3" t="s">
        <v>6</v>
      </c>
      <c r="F18" s="3" t="s">
        <v>5</v>
      </c>
      <c r="G18" s="3" t="s">
        <v>214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215</v>
      </c>
      <c r="M18" s="3" t="s">
        <v>4</v>
      </c>
      <c r="N18" s="3" t="s">
        <v>216</v>
      </c>
      <c r="O18" s="4" t="s">
        <v>217</v>
      </c>
    </row>
    <row r="19" spans="1:15" ht="43.15" customHeight="1">
      <c r="A19" s="52">
        <v>0</v>
      </c>
      <c r="B19" s="50" t="s">
        <v>218</v>
      </c>
      <c r="C19" s="52" t="s">
        <v>11</v>
      </c>
      <c r="D19" s="52">
        <v>6</v>
      </c>
      <c r="E19" s="62"/>
      <c r="F19" s="62"/>
      <c r="G19" s="62"/>
      <c r="H19" s="62"/>
      <c r="I19" s="62"/>
      <c r="J19" s="62"/>
      <c r="K19" s="62"/>
      <c r="L19" s="62"/>
      <c r="M19" s="62"/>
      <c r="N19" s="58"/>
      <c r="O19" s="67"/>
    </row>
    <row r="20" spans="1:15" ht="43.15" customHeight="1">
      <c r="A20" s="52" t="s">
        <v>219</v>
      </c>
      <c r="B20" s="50" t="s">
        <v>220</v>
      </c>
      <c r="C20" s="52" t="s">
        <v>19</v>
      </c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58"/>
      <c r="O20" s="67"/>
    </row>
    <row r="21" spans="1:15" ht="43.15" customHeight="1">
      <c r="A21" s="52" t="s">
        <v>221</v>
      </c>
      <c r="B21" s="50" t="s">
        <v>222</v>
      </c>
      <c r="C21" s="52" t="s">
        <v>19</v>
      </c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58"/>
      <c r="O21" s="67"/>
    </row>
    <row r="22" spans="1:15" ht="43.15" customHeight="1">
      <c r="A22" s="52" t="s">
        <v>223</v>
      </c>
      <c r="B22" s="51" t="s">
        <v>224</v>
      </c>
      <c r="C22" s="52" t="s">
        <v>19</v>
      </c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58"/>
      <c r="O22" s="67"/>
    </row>
    <row r="23" spans="1:15" ht="43.15" customHeight="1">
      <c r="A23" s="53"/>
      <c r="B23" s="51" t="s">
        <v>225</v>
      </c>
      <c r="C23" s="52" t="s">
        <v>29</v>
      </c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58"/>
      <c r="O23" s="67"/>
    </row>
    <row r="24" spans="1:15" ht="43.15" customHeight="1">
      <c r="A24" s="52" t="s">
        <v>226</v>
      </c>
      <c r="B24" s="51" t="s">
        <v>227</v>
      </c>
      <c r="C24" s="52" t="s">
        <v>19</v>
      </c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58"/>
      <c r="O24" s="67"/>
    </row>
    <row r="25" spans="1:15" ht="43.15" customHeight="1">
      <c r="A25" s="52" t="s">
        <v>228</v>
      </c>
      <c r="B25" s="51" t="s">
        <v>229</v>
      </c>
      <c r="C25" s="52" t="s">
        <v>19</v>
      </c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58"/>
      <c r="O25" s="67"/>
    </row>
    <row r="26" spans="1:15" ht="43.15" customHeight="1">
      <c r="A26" s="52" t="s">
        <v>230</v>
      </c>
      <c r="B26" s="51" t="s">
        <v>231</v>
      </c>
      <c r="C26" s="52" t="s">
        <v>19</v>
      </c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58"/>
      <c r="O26" s="67"/>
    </row>
    <row r="27" spans="1:15" ht="43.15" customHeight="1">
      <c r="A27" s="22">
        <v>1</v>
      </c>
      <c r="B27" s="25" t="s">
        <v>232</v>
      </c>
      <c r="C27" s="20" t="s">
        <v>11</v>
      </c>
      <c r="D27" s="20">
        <v>6</v>
      </c>
      <c r="E27" s="20"/>
      <c r="F27" s="20"/>
      <c r="G27" s="20" t="s">
        <v>233</v>
      </c>
      <c r="H27" s="20"/>
      <c r="I27" s="20"/>
      <c r="J27" s="20"/>
      <c r="K27" s="20"/>
      <c r="L27" s="20"/>
      <c r="M27" s="20"/>
      <c r="N27" s="5"/>
      <c r="O27" s="5"/>
    </row>
    <row r="28" spans="1:15" ht="43.15" customHeight="1">
      <c r="A28" s="22" t="s">
        <v>234</v>
      </c>
      <c r="B28" s="25" t="s">
        <v>235</v>
      </c>
      <c r="C28" s="20" t="s">
        <v>19</v>
      </c>
      <c r="D28" s="20"/>
      <c r="E28" s="20"/>
      <c r="F28" s="20"/>
      <c r="G28" s="20" t="s">
        <v>236</v>
      </c>
      <c r="H28" s="20"/>
      <c r="I28" s="70">
        <v>30</v>
      </c>
      <c r="J28" s="20"/>
      <c r="K28" s="20"/>
      <c r="L28" s="20"/>
      <c r="M28" s="20" t="s">
        <v>12</v>
      </c>
      <c r="N28" s="5"/>
      <c r="O28" s="5"/>
    </row>
    <row r="29" spans="1:15" ht="43.15" customHeight="1">
      <c r="A29" s="22" t="s">
        <v>237</v>
      </c>
      <c r="B29" s="25" t="s">
        <v>238</v>
      </c>
      <c r="C29" s="20" t="s">
        <v>19</v>
      </c>
      <c r="D29" s="20"/>
      <c r="E29" s="20"/>
      <c r="F29" s="20"/>
      <c r="G29" s="20" t="s">
        <v>239</v>
      </c>
      <c r="H29" s="20"/>
      <c r="I29" s="20">
        <v>30</v>
      </c>
      <c r="J29" s="20"/>
      <c r="K29" s="20"/>
      <c r="L29" s="20"/>
      <c r="M29" s="20" t="s">
        <v>12</v>
      </c>
      <c r="N29" s="5"/>
      <c r="O29" s="5"/>
    </row>
    <row r="30" spans="1:15" ht="43.15" customHeight="1">
      <c r="A30" s="22">
        <v>2</v>
      </c>
      <c r="B30" s="25" t="s">
        <v>240</v>
      </c>
      <c r="C30" s="20" t="s">
        <v>11</v>
      </c>
      <c r="D30" s="20">
        <v>6</v>
      </c>
      <c r="E30" s="20"/>
      <c r="F30" s="20"/>
      <c r="G30" s="20"/>
      <c r="H30" s="20"/>
      <c r="I30" s="20"/>
      <c r="J30" s="20"/>
      <c r="K30" s="20"/>
      <c r="L30" s="20"/>
      <c r="M30" s="20" t="s">
        <v>12</v>
      </c>
      <c r="N30" s="5"/>
      <c r="O30" s="6" t="s">
        <v>241</v>
      </c>
    </row>
    <row r="31" spans="1:15" ht="43.15" customHeight="1">
      <c r="A31" s="22" t="s">
        <v>242</v>
      </c>
      <c r="B31" s="25" t="s">
        <v>243</v>
      </c>
      <c r="C31" s="20" t="s">
        <v>19</v>
      </c>
      <c r="D31" s="20"/>
      <c r="E31" s="20"/>
      <c r="F31" s="20" t="s">
        <v>13</v>
      </c>
      <c r="G31" s="20"/>
      <c r="H31" s="20"/>
      <c r="I31" s="20"/>
      <c r="J31" s="20"/>
      <c r="K31" s="20"/>
      <c r="L31" s="20"/>
      <c r="M31" s="20" t="s">
        <v>12</v>
      </c>
      <c r="N31" s="5"/>
      <c r="O31" s="5"/>
    </row>
    <row r="32" spans="1:15" ht="43.15" customHeight="1">
      <c r="A32" s="22"/>
      <c r="B32" s="25" t="s">
        <v>225</v>
      </c>
      <c r="C32" s="20" t="s">
        <v>29</v>
      </c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5"/>
      <c r="O32" s="5"/>
    </row>
    <row r="33" spans="1:15" ht="43.15" customHeight="1">
      <c r="A33" s="22" t="s">
        <v>244</v>
      </c>
      <c r="B33" s="25" t="s">
        <v>245</v>
      </c>
      <c r="C33" s="20" t="s">
        <v>19</v>
      </c>
      <c r="D33" s="20"/>
      <c r="E33" s="20"/>
      <c r="F33" s="20" t="s">
        <v>13</v>
      </c>
      <c r="G33" s="20"/>
      <c r="H33" s="20"/>
      <c r="I33" s="20">
        <v>20</v>
      </c>
      <c r="J33" s="20"/>
      <c r="K33" s="20"/>
      <c r="L33" s="20"/>
      <c r="M33" s="20" t="s">
        <v>12</v>
      </c>
      <c r="N33" s="5"/>
      <c r="O33" s="5"/>
    </row>
    <row r="34" spans="1:15" ht="43.15" customHeight="1">
      <c r="A34" s="22" t="s">
        <v>246</v>
      </c>
      <c r="B34" s="25" t="s">
        <v>247</v>
      </c>
      <c r="C34" s="20" t="s">
        <v>19</v>
      </c>
      <c r="D34" s="20"/>
      <c r="E34" s="20"/>
      <c r="F34" s="20" t="s">
        <v>13</v>
      </c>
      <c r="G34" s="20"/>
      <c r="H34" s="20"/>
      <c r="I34" s="20">
        <v>20</v>
      </c>
      <c r="J34" s="20"/>
      <c r="K34" s="20"/>
      <c r="L34" s="20"/>
      <c r="M34" s="20" t="s">
        <v>12</v>
      </c>
      <c r="N34" s="5"/>
      <c r="O34" s="5"/>
    </row>
    <row r="35" spans="1:15" ht="43.15" customHeight="1">
      <c r="A35" s="22" t="s">
        <v>248</v>
      </c>
      <c r="B35" s="25" t="s">
        <v>249</v>
      </c>
      <c r="C35" s="20" t="s">
        <v>19</v>
      </c>
      <c r="D35" s="20"/>
      <c r="E35" s="20"/>
      <c r="F35" s="20" t="s">
        <v>21</v>
      </c>
      <c r="G35" s="20"/>
      <c r="H35" s="20"/>
      <c r="I35" s="20"/>
      <c r="J35" s="20"/>
      <c r="K35" s="20"/>
      <c r="L35" s="20"/>
      <c r="M35" s="20" t="s">
        <v>12</v>
      </c>
      <c r="N35" s="5"/>
      <c r="O35" s="5"/>
    </row>
    <row r="36" spans="1:15" ht="43.15" customHeight="1">
      <c r="A36" s="22"/>
      <c r="B36" s="25" t="s">
        <v>225</v>
      </c>
      <c r="C36" s="20" t="s">
        <v>29</v>
      </c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5"/>
      <c r="O36" s="5"/>
    </row>
    <row r="37" spans="1:15" ht="43.15" customHeight="1">
      <c r="A37" s="22" t="s">
        <v>250</v>
      </c>
      <c r="B37" s="25" t="s">
        <v>251</v>
      </c>
      <c r="C37" s="20" t="s">
        <v>19</v>
      </c>
      <c r="D37" s="20"/>
      <c r="E37" s="20"/>
      <c r="F37" s="20"/>
      <c r="G37" s="81" t="s">
        <v>252</v>
      </c>
      <c r="H37" s="20"/>
      <c r="I37" s="20"/>
      <c r="J37" s="20">
        <v>30</v>
      </c>
      <c r="K37" s="20"/>
      <c r="L37" s="20"/>
      <c r="M37" s="20" t="s">
        <v>12</v>
      </c>
      <c r="N37" s="5"/>
      <c r="O37" s="5"/>
    </row>
    <row r="38" spans="1:15" ht="43.15" customHeight="1">
      <c r="A38" s="22" t="s">
        <v>253</v>
      </c>
      <c r="B38" s="25" t="s">
        <v>254</v>
      </c>
      <c r="C38" s="20" t="s">
        <v>19</v>
      </c>
      <c r="D38" s="20"/>
      <c r="E38" s="20"/>
      <c r="F38" s="20"/>
      <c r="G38" s="20" t="s">
        <v>255</v>
      </c>
      <c r="H38" s="20"/>
      <c r="I38" s="20"/>
      <c r="J38" s="20">
        <v>30</v>
      </c>
      <c r="K38" s="20"/>
      <c r="L38" s="20"/>
      <c r="M38" s="20" t="s">
        <v>12</v>
      </c>
      <c r="N38" s="5"/>
      <c r="O38" s="5"/>
    </row>
    <row r="39" spans="1:15" ht="43.15" customHeight="1">
      <c r="A39" s="22" t="s">
        <v>256</v>
      </c>
      <c r="B39" s="25" t="s">
        <v>257</v>
      </c>
      <c r="C39" s="20" t="s">
        <v>19</v>
      </c>
      <c r="D39" s="20"/>
      <c r="E39" s="20"/>
      <c r="F39" s="20"/>
      <c r="G39" s="20" t="s">
        <v>258</v>
      </c>
      <c r="H39" s="20"/>
      <c r="I39" s="20"/>
      <c r="J39" s="20">
        <v>30</v>
      </c>
      <c r="K39" s="20"/>
      <c r="L39" s="20"/>
      <c r="M39" s="20" t="s">
        <v>12</v>
      </c>
      <c r="N39" s="5"/>
      <c r="O39" s="5"/>
    </row>
    <row r="40" spans="1:15" ht="43.15" customHeight="1">
      <c r="A40" s="22" t="s">
        <v>259</v>
      </c>
      <c r="B40" s="25" t="s">
        <v>260</v>
      </c>
      <c r="C40" s="20" t="s">
        <v>19</v>
      </c>
      <c r="D40" s="20"/>
      <c r="E40" s="20"/>
      <c r="F40" s="20"/>
      <c r="G40" s="20" t="s">
        <v>261</v>
      </c>
      <c r="H40" s="20"/>
      <c r="I40" s="20"/>
      <c r="J40" s="20">
        <v>30</v>
      </c>
      <c r="K40" s="20"/>
      <c r="L40" s="20"/>
      <c r="M40" s="20" t="s">
        <v>12</v>
      </c>
      <c r="N40" s="5"/>
      <c r="O40" s="5"/>
    </row>
    <row r="41" spans="1:15" ht="43.15" customHeight="1">
      <c r="A41" s="22" t="s">
        <v>262</v>
      </c>
      <c r="B41" s="25" t="s">
        <v>263</v>
      </c>
      <c r="C41" s="20" t="s">
        <v>19</v>
      </c>
      <c r="D41" s="20"/>
      <c r="E41" s="20"/>
      <c r="F41" s="20"/>
      <c r="G41" s="20" t="s">
        <v>264</v>
      </c>
      <c r="H41" s="20"/>
      <c r="I41" s="20"/>
      <c r="J41" s="20">
        <v>30</v>
      </c>
      <c r="K41" s="20"/>
      <c r="L41" s="20"/>
      <c r="M41" s="20" t="s">
        <v>12</v>
      </c>
      <c r="N41" s="5"/>
      <c r="O41" s="5"/>
    </row>
    <row r="42" spans="1:15" ht="43.15" customHeight="1">
      <c r="A42" s="22" t="s">
        <v>265</v>
      </c>
      <c r="B42" s="25" t="s">
        <v>266</v>
      </c>
      <c r="C42" s="20" t="s">
        <v>19</v>
      </c>
      <c r="D42" s="20"/>
      <c r="E42" s="20"/>
      <c r="F42" s="20"/>
      <c r="G42" s="20" t="s">
        <v>267</v>
      </c>
      <c r="H42" s="20"/>
      <c r="I42" s="20"/>
      <c r="J42" s="20">
        <v>30</v>
      </c>
      <c r="K42" s="20"/>
      <c r="L42" s="20"/>
      <c r="M42" s="20" t="s">
        <v>12</v>
      </c>
      <c r="N42" s="5"/>
      <c r="O42" s="5"/>
    </row>
    <row r="43" spans="1:15" ht="43.15" customHeight="1">
      <c r="A43" s="22" t="s">
        <v>268</v>
      </c>
      <c r="B43" s="25" t="s">
        <v>269</v>
      </c>
      <c r="C43" s="20" t="s">
        <v>19</v>
      </c>
      <c r="D43" s="20"/>
      <c r="E43" s="20"/>
      <c r="F43" s="20"/>
      <c r="G43" s="20" t="s">
        <v>270</v>
      </c>
      <c r="H43" s="20"/>
      <c r="I43" s="20"/>
      <c r="J43" s="20">
        <v>30</v>
      </c>
      <c r="K43" s="20"/>
      <c r="L43" s="20"/>
      <c r="M43" s="20" t="s">
        <v>12</v>
      </c>
      <c r="N43" s="5"/>
      <c r="O43" s="5"/>
    </row>
    <row r="44" spans="1:15" ht="43.15" customHeight="1">
      <c r="A44" s="22" t="s">
        <v>271</v>
      </c>
      <c r="B44" s="25" t="s">
        <v>272</v>
      </c>
      <c r="C44" s="20" t="s">
        <v>19</v>
      </c>
      <c r="D44" s="20"/>
      <c r="E44" s="20"/>
      <c r="F44" s="20"/>
      <c r="G44" s="20" t="s">
        <v>273</v>
      </c>
      <c r="H44" s="20"/>
      <c r="I44" s="20"/>
      <c r="J44" s="20">
        <v>30</v>
      </c>
      <c r="K44" s="20"/>
      <c r="L44" s="20"/>
      <c r="M44" s="20" t="s">
        <v>12</v>
      </c>
      <c r="N44" s="5"/>
      <c r="O44" s="5"/>
    </row>
    <row r="45" spans="1:15" ht="43.15" customHeight="1">
      <c r="A45" s="22" t="s">
        <v>274</v>
      </c>
      <c r="B45" s="26" t="s">
        <v>275</v>
      </c>
      <c r="C45" s="20" t="s">
        <v>19</v>
      </c>
      <c r="D45" s="20"/>
      <c r="E45" s="20"/>
      <c r="F45" s="20"/>
      <c r="G45" s="20" t="s">
        <v>276</v>
      </c>
      <c r="H45" s="20"/>
      <c r="I45" s="20"/>
      <c r="J45" s="20">
        <v>30</v>
      </c>
      <c r="K45" s="20"/>
      <c r="L45" s="20"/>
      <c r="M45" s="20" t="s">
        <v>12</v>
      </c>
      <c r="N45" s="6"/>
      <c r="O45" s="6"/>
    </row>
    <row r="46" spans="1:15" ht="43.15" customHeight="1">
      <c r="A46" s="22" t="s">
        <v>277</v>
      </c>
      <c r="B46" s="26" t="s">
        <v>278</v>
      </c>
      <c r="C46" s="20" t="s">
        <v>19</v>
      </c>
      <c r="D46" s="20"/>
      <c r="E46" s="20"/>
      <c r="F46" s="20"/>
      <c r="G46" s="20" t="s">
        <v>279</v>
      </c>
      <c r="H46" s="20"/>
      <c r="I46" s="20"/>
      <c r="J46" s="20">
        <v>30</v>
      </c>
      <c r="K46" s="20"/>
      <c r="L46" s="20"/>
      <c r="M46" s="20" t="s">
        <v>12</v>
      </c>
      <c r="N46" s="6"/>
      <c r="O46" s="6"/>
    </row>
    <row r="47" spans="1:15" ht="43.15" customHeight="1">
      <c r="A47" s="22" t="s">
        <v>280</v>
      </c>
      <c r="B47" s="26" t="s">
        <v>281</v>
      </c>
      <c r="C47" s="20" t="s">
        <v>19</v>
      </c>
      <c r="D47" s="20"/>
      <c r="E47" s="20"/>
      <c r="F47" s="20"/>
      <c r="G47" s="20" t="s">
        <v>282</v>
      </c>
      <c r="H47" s="20"/>
      <c r="I47" s="20"/>
      <c r="J47" s="20">
        <v>30</v>
      </c>
      <c r="K47" s="20"/>
      <c r="L47" s="20"/>
      <c r="M47" s="20" t="s">
        <v>12</v>
      </c>
      <c r="N47" s="6"/>
      <c r="O47" s="6"/>
    </row>
    <row r="48" spans="1:15" ht="43.15" customHeight="1">
      <c r="A48" s="22" t="s">
        <v>283</v>
      </c>
      <c r="B48" s="26" t="s">
        <v>284</v>
      </c>
      <c r="C48" s="20" t="s">
        <v>19</v>
      </c>
      <c r="D48" s="20"/>
      <c r="E48" s="20"/>
      <c r="F48" s="20"/>
      <c r="G48" s="20" t="s">
        <v>285</v>
      </c>
      <c r="H48" s="20"/>
      <c r="I48" s="20"/>
      <c r="J48" s="20">
        <v>30</v>
      </c>
      <c r="K48" s="20"/>
      <c r="L48" s="20"/>
      <c r="M48" s="20" t="s">
        <v>12</v>
      </c>
      <c r="N48" s="6"/>
      <c r="O48" s="6"/>
    </row>
    <row r="49" spans="1:15" ht="43.15" customHeight="1">
      <c r="A49" s="22" t="s">
        <v>286</v>
      </c>
      <c r="B49" s="26" t="s">
        <v>287</v>
      </c>
      <c r="C49" s="20" t="s">
        <v>19</v>
      </c>
      <c r="D49" s="20"/>
      <c r="E49" s="20"/>
      <c r="F49" s="20"/>
      <c r="G49" s="20" t="s">
        <v>288</v>
      </c>
      <c r="H49" s="20"/>
      <c r="I49" s="20"/>
      <c r="J49" s="20">
        <v>30</v>
      </c>
      <c r="K49" s="20"/>
      <c r="L49" s="20"/>
      <c r="M49" s="20" t="s">
        <v>12</v>
      </c>
      <c r="N49" s="6"/>
      <c r="O49" s="6"/>
    </row>
    <row r="50" spans="1:15" ht="43.15" customHeight="1">
      <c r="A50" s="23">
        <v>3</v>
      </c>
      <c r="B50" s="26" t="s">
        <v>289</v>
      </c>
      <c r="C50" s="20" t="s">
        <v>11</v>
      </c>
      <c r="D50" s="20">
        <v>6</v>
      </c>
      <c r="E50" s="20"/>
      <c r="F50" s="20" t="s">
        <v>21</v>
      </c>
      <c r="G50" s="20"/>
      <c r="H50" s="20"/>
      <c r="I50" s="12"/>
      <c r="J50" s="12"/>
      <c r="K50" s="20"/>
      <c r="L50" s="20"/>
      <c r="M50" s="20"/>
      <c r="N50" s="6"/>
      <c r="O50" s="6"/>
    </row>
    <row r="51" spans="1:15" ht="43.15" customHeight="1">
      <c r="A51" s="23"/>
      <c r="B51" s="26" t="s">
        <v>225</v>
      </c>
      <c r="C51" s="20" t="s">
        <v>29</v>
      </c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6"/>
      <c r="O51" s="6"/>
    </row>
    <row r="52" spans="1:15" ht="43.15" customHeight="1">
      <c r="A52" s="23" t="s">
        <v>290</v>
      </c>
      <c r="B52" s="26" t="s">
        <v>291</v>
      </c>
      <c r="C52" s="20" t="s">
        <v>11</v>
      </c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6"/>
      <c r="O52" s="6" t="s">
        <v>241</v>
      </c>
    </row>
    <row r="53" spans="1:15" ht="43.15" customHeight="1">
      <c r="A53" s="23" t="s">
        <v>292</v>
      </c>
      <c r="B53" s="25" t="s">
        <v>293</v>
      </c>
      <c r="C53" s="20" t="s">
        <v>19</v>
      </c>
      <c r="D53" s="20"/>
      <c r="E53" s="20"/>
      <c r="F53" s="20" t="s">
        <v>13</v>
      </c>
      <c r="G53" s="20"/>
      <c r="H53" s="20"/>
      <c r="I53" s="20"/>
      <c r="J53" s="20"/>
      <c r="K53" s="20"/>
      <c r="L53" s="20"/>
      <c r="M53" s="20"/>
      <c r="N53" s="6"/>
      <c r="O53" s="6"/>
    </row>
    <row r="54" spans="1:15" ht="43.15" customHeight="1">
      <c r="A54" s="24"/>
      <c r="B54" s="25" t="s">
        <v>225</v>
      </c>
      <c r="C54" s="20" t="s">
        <v>29</v>
      </c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7"/>
      <c r="O54" s="6" t="s">
        <v>294</v>
      </c>
    </row>
    <row r="55" spans="1:15" ht="43.15" customHeight="1">
      <c r="A55" s="23" t="s">
        <v>295</v>
      </c>
      <c r="B55" s="25" t="s">
        <v>245</v>
      </c>
      <c r="C55" s="20" t="s">
        <v>19</v>
      </c>
      <c r="D55" s="20"/>
      <c r="E55" s="20"/>
      <c r="F55" s="20" t="s">
        <v>13</v>
      </c>
      <c r="G55" s="20"/>
      <c r="H55" s="20"/>
      <c r="I55" s="20"/>
      <c r="J55" s="20"/>
      <c r="K55" s="20"/>
      <c r="L55" s="20"/>
      <c r="M55" s="20" t="s">
        <v>12</v>
      </c>
      <c r="N55" s="6"/>
      <c r="O55" s="6"/>
    </row>
    <row r="56" spans="1:15" ht="43.15" customHeight="1">
      <c r="A56" s="23" t="s">
        <v>296</v>
      </c>
      <c r="B56" s="25" t="s">
        <v>247</v>
      </c>
      <c r="C56" s="20" t="s">
        <v>19</v>
      </c>
      <c r="D56" s="20"/>
      <c r="E56" s="20"/>
      <c r="F56" s="20" t="s">
        <v>13</v>
      </c>
      <c r="G56" s="20"/>
      <c r="H56" s="20"/>
      <c r="I56" s="20"/>
      <c r="J56" s="20"/>
      <c r="K56" s="20"/>
      <c r="L56" s="20"/>
      <c r="M56" s="20" t="s">
        <v>12</v>
      </c>
      <c r="N56" s="6"/>
      <c r="O56" s="6"/>
    </row>
    <row r="57" spans="1:15" ht="43.15" customHeight="1">
      <c r="A57" s="22" t="s">
        <v>297</v>
      </c>
      <c r="B57" s="25" t="s">
        <v>298</v>
      </c>
      <c r="C57" s="20" t="s">
        <v>19</v>
      </c>
      <c r="D57" s="20"/>
      <c r="E57" s="20"/>
      <c r="F57" s="20"/>
      <c r="G57" s="20"/>
      <c r="H57" s="20"/>
      <c r="I57" s="20"/>
      <c r="J57" s="20"/>
      <c r="K57" s="20"/>
      <c r="L57" s="20"/>
      <c r="M57" s="20" t="s">
        <v>12</v>
      </c>
      <c r="N57" s="6"/>
      <c r="O57" s="6" t="s">
        <v>299</v>
      </c>
    </row>
    <row r="58" spans="1:15" ht="43.15" customHeight="1">
      <c r="A58" s="23"/>
      <c r="B58" s="25" t="s">
        <v>225</v>
      </c>
      <c r="C58" s="20" t="s">
        <v>29</v>
      </c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15" customHeight="1">
      <c r="A59" s="23" t="s">
        <v>300</v>
      </c>
      <c r="B59" s="25" t="s">
        <v>251</v>
      </c>
      <c r="C59" s="20" t="s">
        <v>19</v>
      </c>
      <c r="D59" s="20"/>
      <c r="E59" s="20"/>
      <c r="F59" s="20"/>
      <c r="G59" s="20" t="s">
        <v>301</v>
      </c>
      <c r="H59" s="20"/>
      <c r="I59" s="20"/>
      <c r="J59" s="20"/>
      <c r="K59" s="20"/>
      <c r="L59" s="20"/>
      <c r="M59" s="20" t="s">
        <v>12</v>
      </c>
      <c r="N59" s="6"/>
      <c r="O59" s="6"/>
    </row>
    <row r="60" spans="1:15" ht="43.15" customHeight="1">
      <c r="A60" s="23" t="s">
        <v>302</v>
      </c>
      <c r="B60" s="25" t="s">
        <v>254</v>
      </c>
      <c r="C60" s="20" t="s">
        <v>19</v>
      </c>
      <c r="D60" s="20"/>
      <c r="E60" s="20"/>
      <c r="F60" s="20"/>
      <c r="G60" s="20" t="s">
        <v>255</v>
      </c>
      <c r="H60" s="20"/>
      <c r="I60" s="20"/>
      <c r="J60" s="20"/>
      <c r="K60" s="20"/>
      <c r="L60" s="20"/>
      <c r="M60" s="20" t="s">
        <v>12</v>
      </c>
      <c r="N60" s="6"/>
      <c r="O60" s="6"/>
    </row>
    <row r="61" spans="1:15" ht="43.15" customHeight="1">
      <c r="A61" s="23" t="s">
        <v>303</v>
      </c>
      <c r="B61" s="25" t="s">
        <v>257</v>
      </c>
      <c r="C61" s="20" t="s">
        <v>19</v>
      </c>
      <c r="D61" s="20"/>
      <c r="E61" s="20"/>
      <c r="F61" s="20"/>
      <c r="G61" s="20" t="s">
        <v>258</v>
      </c>
      <c r="H61" s="20"/>
      <c r="I61" s="20"/>
      <c r="J61" s="20"/>
      <c r="K61" s="20"/>
      <c r="L61" s="20"/>
      <c r="M61" s="20" t="s">
        <v>12</v>
      </c>
      <c r="N61" s="6"/>
      <c r="O61" s="6"/>
    </row>
    <row r="62" spans="1:15" ht="43.15" customHeight="1">
      <c r="A62" s="23" t="s">
        <v>304</v>
      </c>
      <c r="B62" s="25" t="s">
        <v>260</v>
      </c>
      <c r="C62" s="20" t="s">
        <v>19</v>
      </c>
      <c r="D62" s="20"/>
      <c r="E62" s="20"/>
      <c r="F62" s="20"/>
      <c r="G62" s="20" t="s">
        <v>261</v>
      </c>
      <c r="H62" s="20"/>
      <c r="I62" s="20"/>
      <c r="J62" s="20"/>
      <c r="K62" s="20"/>
      <c r="L62" s="20"/>
      <c r="M62" s="20" t="s">
        <v>12</v>
      </c>
      <c r="N62" s="6"/>
      <c r="O62" s="6"/>
    </row>
    <row r="63" spans="1:15" ht="43.15" customHeight="1">
      <c r="A63" s="23" t="s">
        <v>305</v>
      </c>
      <c r="B63" s="25" t="s">
        <v>263</v>
      </c>
      <c r="C63" s="20" t="s">
        <v>19</v>
      </c>
      <c r="D63" s="20"/>
      <c r="E63" s="20"/>
      <c r="F63" s="20"/>
      <c r="G63" s="20" t="s">
        <v>264</v>
      </c>
      <c r="H63" s="20"/>
      <c r="I63" s="20"/>
      <c r="J63" s="20"/>
      <c r="K63" s="20"/>
      <c r="L63" s="20"/>
      <c r="M63" s="20" t="s">
        <v>12</v>
      </c>
      <c r="N63" s="6"/>
      <c r="O63" s="6"/>
    </row>
    <row r="64" spans="1:15" ht="43.15" customHeight="1">
      <c r="A64" s="23" t="s">
        <v>306</v>
      </c>
      <c r="B64" s="25" t="s">
        <v>266</v>
      </c>
      <c r="C64" s="20" t="s">
        <v>19</v>
      </c>
      <c r="D64" s="20"/>
      <c r="E64" s="20"/>
      <c r="F64" s="20"/>
      <c r="G64" s="20" t="s">
        <v>267</v>
      </c>
      <c r="H64" s="20"/>
      <c r="I64" s="20"/>
      <c r="J64" s="20"/>
      <c r="K64" s="20"/>
      <c r="L64" s="20"/>
      <c r="M64" s="20" t="s">
        <v>12</v>
      </c>
      <c r="N64" s="6"/>
      <c r="O64" s="6"/>
    </row>
    <row r="65" spans="1:15" ht="43.15" customHeight="1">
      <c r="A65" s="23" t="s">
        <v>307</v>
      </c>
      <c r="B65" s="25" t="s">
        <v>269</v>
      </c>
      <c r="C65" s="20" t="s">
        <v>19</v>
      </c>
      <c r="D65" s="20"/>
      <c r="E65" s="20"/>
      <c r="F65" s="20"/>
      <c r="G65" s="20" t="s">
        <v>270</v>
      </c>
      <c r="H65" s="20"/>
      <c r="I65" s="20"/>
      <c r="J65" s="20"/>
      <c r="K65" s="20"/>
      <c r="L65" s="20"/>
      <c r="M65" s="20" t="s">
        <v>12</v>
      </c>
      <c r="N65" s="6"/>
      <c r="O65" s="6"/>
    </row>
    <row r="66" spans="1:15" ht="43.15" customHeight="1">
      <c r="A66" s="23" t="s">
        <v>308</v>
      </c>
      <c r="B66" s="25" t="s">
        <v>272</v>
      </c>
      <c r="C66" s="20" t="s">
        <v>19</v>
      </c>
      <c r="D66" s="20"/>
      <c r="E66" s="20"/>
      <c r="F66" s="20"/>
      <c r="G66" s="20" t="s">
        <v>273</v>
      </c>
      <c r="H66" s="20"/>
      <c r="I66" s="20"/>
      <c r="J66" s="20"/>
      <c r="K66" s="20"/>
      <c r="L66" s="20"/>
      <c r="M66" s="20" t="s">
        <v>12</v>
      </c>
      <c r="N66" s="6"/>
      <c r="O66" s="6"/>
    </row>
    <row r="67" spans="1:15" ht="43.15" customHeight="1">
      <c r="A67" s="23" t="s">
        <v>309</v>
      </c>
      <c r="B67" s="26" t="s">
        <v>275</v>
      </c>
      <c r="C67" s="20" t="s">
        <v>19</v>
      </c>
      <c r="D67" s="20"/>
      <c r="E67" s="20"/>
      <c r="F67" s="20"/>
      <c r="G67" s="20" t="s">
        <v>276</v>
      </c>
      <c r="H67" s="20"/>
      <c r="I67" s="20"/>
      <c r="J67" s="20"/>
      <c r="K67" s="20"/>
      <c r="L67" s="20"/>
      <c r="M67" s="20" t="s">
        <v>12</v>
      </c>
      <c r="N67" s="6"/>
      <c r="O67" s="6"/>
    </row>
    <row r="68" spans="1:15" ht="43.15" customHeight="1">
      <c r="A68" s="23" t="s">
        <v>310</v>
      </c>
      <c r="B68" s="26" t="s">
        <v>278</v>
      </c>
      <c r="C68" s="20" t="s">
        <v>19</v>
      </c>
      <c r="D68" s="20"/>
      <c r="E68" s="20"/>
      <c r="F68" s="20"/>
      <c r="G68" s="20" t="s">
        <v>279</v>
      </c>
      <c r="H68" s="20"/>
      <c r="I68" s="20"/>
      <c r="J68" s="20"/>
      <c r="K68" s="20"/>
      <c r="L68" s="20"/>
      <c r="M68" s="20" t="s">
        <v>12</v>
      </c>
      <c r="N68" s="6"/>
      <c r="O68" s="6"/>
    </row>
    <row r="69" spans="1:15" ht="43.15" customHeight="1">
      <c r="A69" s="23" t="s">
        <v>311</v>
      </c>
      <c r="B69" s="26" t="s">
        <v>281</v>
      </c>
      <c r="C69" s="20" t="s">
        <v>19</v>
      </c>
      <c r="D69" s="20"/>
      <c r="E69" s="20"/>
      <c r="F69" s="20"/>
      <c r="G69" s="20" t="s">
        <v>282</v>
      </c>
      <c r="H69" s="20"/>
      <c r="I69" s="20"/>
      <c r="J69" s="20"/>
      <c r="K69" s="20"/>
      <c r="L69" s="20"/>
      <c r="M69" s="20" t="s">
        <v>12</v>
      </c>
      <c r="N69" s="6"/>
      <c r="O69" s="6"/>
    </row>
    <row r="70" spans="1:15" ht="43.15" customHeight="1">
      <c r="A70" s="23" t="s">
        <v>312</v>
      </c>
      <c r="B70" s="26" t="s">
        <v>284</v>
      </c>
      <c r="C70" s="20" t="s">
        <v>19</v>
      </c>
      <c r="D70" s="20"/>
      <c r="E70" s="20"/>
      <c r="F70" s="20"/>
      <c r="G70" s="20" t="s">
        <v>285</v>
      </c>
      <c r="H70" s="20"/>
      <c r="I70" s="20"/>
      <c r="J70" s="20"/>
      <c r="K70" s="20"/>
      <c r="L70" s="20"/>
      <c r="M70" s="20" t="s">
        <v>12</v>
      </c>
      <c r="N70" s="6"/>
      <c r="O70" s="6"/>
    </row>
    <row r="71" spans="1:15" ht="43.15" customHeight="1">
      <c r="A71" s="23" t="s">
        <v>313</v>
      </c>
      <c r="B71" s="26" t="s">
        <v>287</v>
      </c>
      <c r="C71" s="20" t="s">
        <v>19</v>
      </c>
      <c r="D71" s="20"/>
      <c r="E71" s="20"/>
      <c r="F71" s="20"/>
      <c r="G71" s="20" t="s">
        <v>288</v>
      </c>
      <c r="H71" s="20"/>
      <c r="I71" s="20"/>
      <c r="J71" s="20"/>
      <c r="K71" s="20"/>
      <c r="L71" s="20"/>
      <c r="M71" s="20" t="s">
        <v>12</v>
      </c>
      <c r="N71" s="6"/>
      <c r="O71" s="6"/>
    </row>
    <row r="72" spans="1:15" ht="43.15" customHeight="1">
      <c r="A72" s="23" t="s">
        <v>314</v>
      </c>
      <c r="B72" s="26" t="s">
        <v>315</v>
      </c>
      <c r="C72" s="20" t="s">
        <v>11</v>
      </c>
      <c r="D72" s="20">
        <v>6</v>
      </c>
      <c r="E72" s="20"/>
      <c r="F72" s="20"/>
      <c r="G72" s="20"/>
      <c r="H72" s="20"/>
      <c r="I72" s="20"/>
      <c r="J72" s="20"/>
      <c r="K72" s="20"/>
      <c r="L72" s="20"/>
      <c r="M72" s="20" t="s">
        <v>20</v>
      </c>
      <c r="N72" s="6"/>
      <c r="O72" s="6"/>
    </row>
    <row r="73" spans="1:15" ht="43.15" customHeight="1">
      <c r="A73" s="23">
        <v>4</v>
      </c>
      <c r="B73" s="26" t="s">
        <v>316</v>
      </c>
      <c r="C73" s="20" t="s">
        <v>11</v>
      </c>
      <c r="D73" s="20">
        <v>6</v>
      </c>
      <c r="E73" s="20"/>
      <c r="F73" s="20"/>
      <c r="G73" s="20"/>
      <c r="H73" s="20"/>
      <c r="I73" s="20"/>
      <c r="J73" s="20"/>
      <c r="K73" s="20"/>
      <c r="L73" s="20"/>
      <c r="M73" s="20" t="s">
        <v>20</v>
      </c>
      <c r="N73" s="6"/>
      <c r="O73" s="6"/>
    </row>
    <row r="74" spans="1:15" ht="43.15" customHeight="1">
      <c r="A74" s="23"/>
      <c r="B74" s="26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6"/>
      <c r="O74" s="6"/>
    </row>
    <row r="75" spans="1:15" ht="43.15" customHeight="1">
      <c r="A75" s="23"/>
      <c r="B75" s="26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15" customHeight="1">
      <c r="A76" s="23"/>
      <c r="B76" s="26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"/>
      <c r="O76" s="6"/>
    </row>
    <row r="77" spans="1:15" ht="43.15" customHeight="1">
      <c r="A77" s="23"/>
      <c r="B77" s="26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"/>
      <c r="O77" s="6"/>
    </row>
    <row r="78" spans="1:15" ht="43.15" customHeight="1">
      <c r="A78" s="23"/>
      <c r="B78" s="26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"/>
      <c r="O78" s="6"/>
    </row>
    <row r="79" spans="1:15" ht="43.15" customHeight="1">
      <c r="A79" s="23"/>
      <c r="B79" s="26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"/>
      <c r="O79" s="6"/>
    </row>
    <row r="80" spans="1:15" ht="43.15" customHeight="1">
      <c r="A80" s="23"/>
      <c r="B80" s="26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15" customHeight="1">
      <c r="A81" s="23"/>
      <c r="B81" s="26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"/>
      <c r="O81" s="6"/>
    </row>
    <row r="82" spans="1:15" ht="43.15" customHeight="1">
      <c r="A82" s="23"/>
      <c r="B82" s="26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"/>
      <c r="O82" s="6"/>
    </row>
    <row r="83" spans="1:15" ht="43.15" customHeight="1">
      <c r="A83" s="23"/>
      <c r="B83" s="26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15" customHeight="1">
      <c r="A84" s="23"/>
      <c r="B84" s="26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15" customHeight="1">
      <c r="A85" s="23"/>
      <c r="B85" s="26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15" customHeight="1">
      <c r="A86" s="23"/>
      <c r="B86" s="26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15" customHeight="1">
      <c r="A87" s="23"/>
      <c r="B87" s="26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15" customHeight="1">
      <c r="A88" s="23"/>
      <c r="B88" s="26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15" customHeight="1">
      <c r="A89" s="23"/>
      <c r="B89" s="26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15" customHeight="1">
      <c r="A90" s="23"/>
      <c r="B90" s="26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15" customHeight="1">
      <c r="A91" s="23"/>
      <c r="B91" s="26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15" customHeight="1">
      <c r="A92" s="23"/>
      <c r="B92" s="26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15" customHeight="1">
      <c r="A93" s="23"/>
      <c r="B93" s="26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15" customHeight="1">
      <c r="A94" s="23"/>
      <c r="B94" s="26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15" customHeight="1">
      <c r="A95" s="23"/>
      <c r="B95" s="26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15" customHeight="1">
      <c r="A96" s="23"/>
      <c r="B96" s="26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15" customHeight="1">
      <c r="A97" s="23"/>
      <c r="B97" s="26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15" customHeight="1">
      <c r="A98" s="23"/>
      <c r="B98" s="26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15" customHeight="1">
      <c r="A99" s="23"/>
      <c r="B99" s="26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15" customHeight="1">
      <c r="A100" s="23"/>
      <c r="B100" s="26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15" customHeight="1">
      <c r="A101" s="23"/>
      <c r="B101" s="26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15" customHeight="1">
      <c r="A102" s="23"/>
      <c r="B102" s="26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15" customHeight="1">
      <c r="A103" s="23"/>
      <c r="B103" s="26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15" customHeight="1">
      <c r="A104" s="23"/>
      <c r="B104" s="26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15" customHeight="1">
      <c r="A105" s="23"/>
      <c r="B105" s="26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15" customHeight="1">
      <c r="A106" s="23"/>
      <c r="B106" s="26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15" customHeight="1">
      <c r="A107" s="23"/>
      <c r="B107" s="26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15" customHeight="1">
      <c r="A108" s="23"/>
      <c r="B108" s="26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15" customHeight="1">
      <c r="A109" s="23"/>
      <c r="B109" s="26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15" customHeight="1">
      <c r="A110" s="23"/>
      <c r="B110" s="26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15" customHeight="1">
      <c r="A111" s="23"/>
      <c r="B111" s="26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15" customHeight="1">
      <c r="A112" s="23"/>
      <c r="B112" s="26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15" customHeight="1">
      <c r="A113" s="23"/>
      <c r="B113" s="26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15" customHeight="1">
      <c r="A114" s="23"/>
      <c r="B114" s="26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15" customHeight="1">
      <c r="A115" s="23"/>
      <c r="B115" s="26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15" customHeight="1">
      <c r="A116" s="23"/>
      <c r="B116" s="26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15" customHeight="1">
      <c r="A117" s="23"/>
      <c r="B117" s="26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15" customHeight="1">
      <c r="A118" s="23"/>
      <c r="B118" s="26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15" customHeight="1">
      <c r="A119" s="23"/>
      <c r="B119" s="26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15" customHeight="1">
      <c r="A120" s="23"/>
      <c r="B120" s="26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15" customHeight="1">
      <c r="A121" s="23"/>
      <c r="B121" s="26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15" customHeight="1">
      <c r="A122" s="23"/>
      <c r="B122" s="26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15" customHeight="1">
      <c r="A123" s="23"/>
      <c r="B123" s="26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15" customHeight="1">
      <c r="A124" s="23"/>
      <c r="B124" s="26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15" customHeight="1">
      <c r="A125" s="23"/>
      <c r="B125" s="26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15" customHeight="1">
      <c r="A126" s="23"/>
      <c r="B126" s="26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15" customHeight="1">
      <c r="A127" s="23"/>
      <c r="B127" s="26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15" customHeight="1">
      <c r="A128" s="23"/>
      <c r="B128" s="26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15" customHeight="1">
      <c r="A129" s="23"/>
      <c r="B129" s="26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15" customHeight="1">
      <c r="A130" s="23"/>
      <c r="B130" s="26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15" customHeight="1">
      <c r="A131" s="23"/>
      <c r="B131" s="26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15" customHeight="1">
      <c r="A132" s="23"/>
      <c r="B132" s="26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15" customHeight="1">
      <c r="A133" s="23"/>
      <c r="B133" s="26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15" customHeight="1">
      <c r="A134" s="23"/>
      <c r="B134" s="26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15" customHeight="1">
      <c r="A135" s="23"/>
      <c r="B135" s="26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15" customHeight="1">
      <c r="A136" s="23"/>
      <c r="B136" s="26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15" customHeight="1">
      <c r="A137" s="23"/>
      <c r="B137" s="26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15" customHeight="1">
      <c r="A138" s="23"/>
      <c r="B138" s="26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15" customHeight="1">
      <c r="A139" s="23"/>
      <c r="B139" s="26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15" customHeight="1">
      <c r="A140" s="23"/>
      <c r="B140" s="26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15" customHeight="1">
      <c r="A141" s="23"/>
      <c r="B141" s="26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15" customHeight="1">
      <c r="A142" s="23"/>
      <c r="B142" s="26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15" customHeight="1">
      <c r="A143" s="23"/>
      <c r="B143" s="26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15" customHeight="1">
      <c r="A144" s="23"/>
      <c r="B144" s="26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15" customHeight="1">
      <c r="A145" s="23"/>
      <c r="B145" s="26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15" customHeight="1">
      <c r="A146" s="23"/>
      <c r="B146" s="26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15" customHeight="1">
      <c r="A147" s="23"/>
      <c r="B147" s="26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15" customHeight="1">
      <c r="A148" s="23"/>
      <c r="B148" s="26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15" customHeight="1">
      <c r="A149" s="23"/>
      <c r="B149" s="26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15" customHeight="1">
      <c r="A150" s="23"/>
      <c r="B150" s="26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15" customHeight="1">
      <c r="A151" s="23"/>
      <c r="B151" s="26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15" customHeight="1">
      <c r="A152" s="23"/>
      <c r="B152" s="26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15" customHeight="1">
      <c r="A153" s="23"/>
      <c r="B153" s="26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15" customHeight="1">
      <c r="A154" s="23"/>
      <c r="B154" s="26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15" customHeight="1">
      <c r="A155" s="23"/>
      <c r="B155" s="26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15" customHeight="1">
      <c r="A156" s="23"/>
      <c r="B156" s="26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15" customHeight="1">
      <c r="A157" s="23"/>
      <c r="B157" s="26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15" customHeight="1">
      <c r="A158" s="23"/>
      <c r="B158" s="26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15" customHeight="1">
      <c r="A159" s="23"/>
      <c r="B159" s="26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15" customHeight="1">
      <c r="A160" s="23"/>
      <c r="B160" s="26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15" customHeight="1">
      <c r="A161" s="23"/>
      <c r="B161" s="26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15" customHeight="1">
      <c r="A162" s="23"/>
      <c r="B162" s="26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15" customHeight="1">
      <c r="A163" s="23"/>
      <c r="B163" s="26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15" customHeight="1">
      <c r="A164" s="23"/>
      <c r="B164" s="26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15" customHeight="1">
      <c r="A165" s="23"/>
      <c r="B165" s="26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15" customHeight="1">
      <c r="A166" s="23"/>
      <c r="B166" s="26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15" customHeight="1">
      <c r="A167" s="23"/>
      <c r="B167" s="26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15" customHeight="1">
      <c r="A168" s="23"/>
      <c r="B168" s="26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15" customHeight="1">
      <c r="A169" s="23"/>
      <c r="B169" s="26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15" customHeight="1">
      <c r="A170" s="23"/>
      <c r="B170" s="26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15" customHeight="1">
      <c r="A171" s="23"/>
      <c r="B171" s="26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15" customHeight="1">
      <c r="A172" s="23"/>
      <c r="B172" s="26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15" customHeight="1">
      <c r="A173" s="23"/>
      <c r="B173" s="26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15" customHeight="1">
      <c r="A174" s="23"/>
      <c r="B174" s="26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15" customHeight="1">
      <c r="A175" s="23"/>
      <c r="B175" s="26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15" customHeight="1">
      <c r="A176" s="23"/>
      <c r="B176" s="26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15" customHeight="1">
      <c r="A177" s="23"/>
      <c r="B177" s="26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15" customHeight="1">
      <c r="A178" s="23"/>
      <c r="B178" s="26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15" customHeight="1">
      <c r="A179" s="23"/>
      <c r="B179" s="26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15" customHeight="1">
      <c r="A180" s="23"/>
      <c r="B180" s="26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15" customHeight="1">
      <c r="A181" s="23"/>
      <c r="B181" s="26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15" customHeight="1">
      <c r="A182" s="23"/>
      <c r="B182" s="26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15" customHeight="1">
      <c r="A183" s="23"/>
      <c r="B183" s="26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15" customHeight="1">
      <c r="A184" s="23"/>
      <c r="B184" s="26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15" customHeight="1">
      <c r="A185" s="23"/>
      <c r="B185" s="26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15" customHeight="1">
      <c r="A186" s="23"/>
      <c r="B186" s="26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15" customHeight="1">
      <c r="A187" s="23"/>
      <c r="B187" s="26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15" customHeight="1">
      <c r="A188" s="23"/>
      <c r="B188" s="26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15" customHeight="1">
      <c r="A189" s="23"/>
      <c r="B189" s="26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15" customHeight="1">
      <c r="A190" s="23"/>
      <c r="B190" s="26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15" customHeight="1">
      <c r="A191" s="23"/>
      <c r="B191" s="26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15" customHeight="1">
      <c r="A192" s="23"/>
      <c r="B192" s="26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15" customHeight="1">
      <c r="A193" s="23"/>
      <c r="B193" s="26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15" customHeight="1">
      <c r="A194" s="23"/>
      <c r="B194" s="26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15" customHeight="1">
      <c r="A195" s="23"/>
      <c r="B195" s="26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15" customHeight="1">
      <c r="A196" s="23"/>
      <c r="B196" s="26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15" customHeight="1">
      <c r="A197" s="23"/>
      <c r="B197" s="26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15" customHeight="1">
      <c r="A198" s="23"/>
      <c r="B198" s="26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15" customHeight="1">
      <c r="A199" s="23"/>
      <c r="B199" s="26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15" customHeight="1">
      <c r="A200" s="23"/>
      <c r="B200" s="26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15" customHeight="1">
      <c r="A201" s="23"/>
      <c r="B201" s="26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15" customHeight="1">
      <c r="A202" s="23"/>
      <c r="B202" s="26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15" customHeight="1">
      <c r="A203" s="23"/>
      <c r="B203" s="26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15" customHeight="1">
      <c r="A204" s="23"/>
      <c r="B204" s="26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15" customHeight="1">
      <c r="A205" s="23"/>
      <c r="B205" s="26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15" customHeight="1">
      <c r="A206" s="23"/>
      <c r="B206" s="26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15" customHeight="1">
      <c r="A207" s="23"/>
      <c r="B207" s="26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15" customHeight="1">
      <c r="A208" s="23"/>
      <c r="B208" s="26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15" customHeight="1">
      <c r="A209" s="23"/>
      <c r="B209" s="26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15" customHeight="1">
      <c r="A210" s="23"/>
      <c r="B210" s="26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15" customHeight="1">
      <c r="A211" s="23"/>
      <c r="B211" s="26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15" customHeight="1">
      <c r="A212" s="23"/>
      <c r="B212" s="26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15" customHeight="1">
      <c r="A213" s="23"/>
      <c r="B213" s="26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15" customHeight="1">
      <c r="A214" s="23"/>
      <c r="B214" s="26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15" customHeight="1">
      <c r="A215" s="23"/>
      <c r="B215" s="26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15" customHeight="1">
      <c r="A216" s="23"/>
      <c r="B216" s="26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15" customHeight="1">
      <c r="A217" s="23"/>
      <c r="B217" s="26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15" customHeight="1">
      <c r="A218" s="23"/>
      <c r="B218" s="26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15" customHeight="1">
      <c r="A219" s="23"/>
      <c r="B219" s="26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15" customHeight="1">
      <c r="A220" s="23"/>
      <c r="B220" s="26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15" customHeight="1">
      <c r="A221" s="23"/>
      <c r="B221" s="26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15" customHeight="1">
      <c r="A222" s="23"/>
      <c r="B222" s="26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15" customHeight="1">
      <c r="A223" s="23"/>
      <c r="B223" s="26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15" customHeight="1">
      <c r="A224" s="23"/>
      <c r="B224" s="26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15" customHeight="1">
      <c r="A225" s="23"/>
      <c r="B225" s="26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15" customHeight="1">
      <c r="A226" s="23"/>
      <c r="B226" s="26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15" customHeight="1">
      <c r="A227" s="23"/>
      <c r="B227" s="26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15" customHeight="1">
      <c r="A228" s="23"/>
      <c r="B228" s="26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15" customHeight="1">
      <c r="A229" s="23"/>
      <c r="B229" s="26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15" customHeight="1">
      <c r="A230" s="23"/>
      <c r="B230" s="26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15" customHeight="1">
      <c r="A231" s="23"/>
      <c r="B231" s="26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15" customHeight="1">
      <c r="A232" s="23"/>
      <c r="B232" s="26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15" customHeight="1">
      <c r="A233" s="23"/>
      <c r="B233" s="26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15" customHeight="1">
      <c r="A234" s="23"/>
      <c r="B234" s="26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15" customHeight="1">
      <c r="A235" s="23"/>
      <c r="B235" s="26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15" customHeight="1">
      <c r="A236" s="23"/>
      <c r="B236" s="26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15" customHeight="1">
      <c r="A237" s="23"/>
      <c r="B237" s="26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15" customHeight="1">
      <c r="A238" s="23"/>
      <c r="B238" s="26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15" customHeight="1">
      <c r="A239" s="23"/>
      <c r="B239" s="26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15" customHeight="1">
      <c r="A240" s="23"/>
      <c r="B240" s="26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15" customHeight="1">
      <c r="A241" s="23"/>
      <c r="B241" s="26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15" customHeight="1">
      <c r="A242" s="23"/>
      <c r="B242" s="26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15" customHeight="1">
      <c r="A243" s="23"/>
      <c r="B243" s="26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15" customHeight="1">
      <c r="A244" s="23"/>
      <c r="B244" s="26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15" customHeight="1">
      <c r="A245" s="23"/>
      <c r="B245" s="26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15" customHeight="1">
      <c r="A246" s="23"/>
      <c r="B246" s="26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15" customHeight="1">
      <c r="A247" s="23"/>
      <c r="B247" s="26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15" customHeight="1">
      <c r="A248" s="23"/>
      <c r="B248" s="26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15" customHeight="1">
      <c r="A249" s="23"/>
      <c r="B249" s="26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15" customHeight="1">
      <c r="A250" s="23"/>
      <c r="B250" s="26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15" customHeight="1">
      <c r="A251" s="23"/>
      <c r="B251" s="26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15" customHeight="1">
      <c r="A252" s="23"/>
      <c r="B252" s="26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15" customHeight="1">
      <c r="A253" s="23"/>
      <c r="B253" s="26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43.15" customHeight="1">
      <c r="A254" s="23"/>
      <c r="B254" s="26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15" customHeight="1">
      <c r="A255" s="23"/>
      <c r="B255" s="26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15" customHeight="1">
      <c r="A256" s="23"/>
      <c r="B256" s="26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15" customHeight="1">
      <c r="A257" s="23"/>
      <c r="B257" s="26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15" customHeight="1">
      <c r="A258" s="23"/>
      <c r="B258" s="26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  <row r="259" spans="1:15" ht="43.15" customHeight="1">
      <c r="A259" s="23"/>
      <c r="B259" s="26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6"/>
      <c r="O259" s="6"/>
    </row>
    <row r="260" spans="1:15" ht="43.15" customHeight="1">
      <c r="A260" s="23"/>
      <c r="B260" s="26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6"/>
      <c r="O260" s="6"/>
    </row>
    <row r="261" spans="1:15" ht="43.15" customHeight="1">
      <c r="A261" s="23"/>
      <c r="B261" s="26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6"/>
      <c r="O261" s="6"/>
    </row>
    <row r="262" spans="1:15" ht="43.15" customHeight="1">
      <c r="A262" s="23"/>
      <c r="B262" s="26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6"/>
      <c r="O262" s="6"/>
    </row>
    <row r="263" spans="1:15" ht="43.15" customHeight="1">
      <c r="A263" s="23"/>
      <c r="B263" s="26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6"/>
      <c r="O263" s="6"/>
    </row>
    <row r="264" spans="1:15" ht="43.15" customHeight="1">
      <c r="A264" s="23"/>
      <c r="B264" s="26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6"/>
      <c r="O264" s="6"/>
    </row>
    <row r="265" spans="1:15" ht="43.15" customHeight="1">
      <c r="A265" s="23"/>
      <c r="B265" s="26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6"/>
      <c r="O265" s="6"/>
    </row>
    <row r="266" spans="1:15" ht="43.15" customHeight="1">
      <c r="A266" s="23"/>
      <c r="B266" s="26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6"/>
      <c r="O266" s="6"/>
    </row>
    <row r="267" spans="1:15" ht="43.15" customHeight="1">
      <c r="A267" s="23"/>
      <c r="B267" s="26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6"/>
      <c r="O267" s="6"/>
    </row>
    <row r="268" spans="1:15" ht="43.15" customHeight="1">
      <c r="A268" s="23"/>
      <c r="B268" s="26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6"/>
      <c r="O268" s="6"/>
    </row>
    <row r="269" spans="1:15" ht="43.15" customHeight="1">
      <c r="A269" s="23"/>
      <c r="B269" s="26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6"/>
      <c r="O269" s="6"/>
    </row>
    <row r="270" spans="1:15" ht="43.15" customHeight="1">
      <c r="A270" s="23"/>
      <c r="B270" s="26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6"/>
      <c r="O270" s="6"/>
    </row>
    <row r="271" spans="1:15" ht="43.15" customHeight="1">
      <c r="A271" s="23"/>
      <c r="B271" s="26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6"/>
      <c r="O271" s="6"/>
    </row>
    <row r="272" spans="1:15" ht="43.15" customHeight="1">
      <c r="A272" s="23"/>
      <c r="B272" s="26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6"/>
      <c r="O272" s="6"/>
    </row>
    <row r="273" spans="1:15" ht="43.15" customHeight="1">
      <c r="A273" s="23"/>
      <c r="B273" s="26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6"/>
      <c r="O273" s="6"/>
    </row>
    <row r="274" spans="1:15" ht="43.15" customHeight="1">
      <c r="A274" s="23"/>
      <c r="B274" s="26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6"/>
      <c r="O274" s="6"/>
    </row>
    <row r="275" spans="1:15" ht="43.15" customHeight="1">
      <c r="A275" s="23"/>
      <c r="B275" s="26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6"/>
      <c r="O275" s="6"/>
    </row>
    <row r="276" spans="1:15" ht="43.15" customHeight="1">
      <c r="A276" s="23"/>
      <c r="B276" s="26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6"/>
      <c r="O276" s="6"/>
    </row>
    <row r="277" spans="1:15" ht="43.15" customHeight="1">
      <c r="A277" s="23"/>
      <c r="B277" s="26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6"/>
      <c r="O277" s="6"/>
    </row>
    <row r="278" spans="1:15" ht="43.15" customHeight="1">
      <c r="A278" s="23"/>
      <c r="B278" s="26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6"/>
      <c r="O278" s="6"/>
    </row>
    <row r="279" spans="1:15" ht="43.15" customHeight="1">
      <c r="A279" s="23"/>
      <c r="B279" s="26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6"/>
      <c r="O279" s="6"/>
    </row>
    <row r="280" spans="1:15" ht="43.15" customHeight="1">
      <c r="A280" s="23"/>
      <c r="B280" s="26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6"/>
      <c r="O280" s="6"/>
    </row>
    <row r="281" spans="1:15" ht="43.15" customHeight="1">
      <c r="A281" s="23"/>
      <c r="B281" s="26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6"/>
      <c r="O281" s="6"/>
    </row>
    <row r="282" spans="1:15" ht="43.15" customHeight="1">
      <c r="A282" s="23"/>
      <c r="B282" s="26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6"/>
      <c r="O282" s="6"/>
    </row>
    <row r="283" spans="1:15" ht="43.15" customHeight="1">
      <c r="A283" s="23"/>
      <c r="B283" s="26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6"/>
      <c r="O283" s="6"/>
    </row>
    <row r="284" spans="1:15" ht="43.15" customHeight="1">
      <c r="A284" s="23"/>
      <c r="B284" s="26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6"/>
      <c r="O284" s="6"/>
    </row>
    <row r="285" spans="1:15" ht="43.15" customHeight="1">
      <c r="A285" s="23"/>
      <c r="B285" s="26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6"/>
      <c r="O285" s="6"/>
    </row>
    <row r="286" spans="1:15" ht="43.15" customHeight="1">
      <c r="A286" s="23"/>
      <c r="B286" s="26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6"/>
      <c r="O286" s="6"/>
    </row>
    <row r="287" spans="1:15" ht="43.15" customHeight="1">
      <c r="A287" s="23"/>
      <c r="B287" s="26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6"/>
      <c r="O287" s="6"/>
    </row>
    <row r="288" spans="1:15" ht="43.15" customHeight="1">
      <c r="A288" s="23"/>
      <c r="B288" s="26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6"/>
      <c r="O288" s="6"/>
    </row>
    <row r="289" spans="1:15" ht="43.15" customHeight="1">
      <c r="A289" s="23"/>
      <c r="B289" s="26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6"/>
      <c r="O289" s="6"/>
    </row>
    <row r="290" spans="1:15" ht="43.15" customHeight="1">
      <c r="A290" s="23"/>
      <c r="B290" s="26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6"/>
      <c r="O290" s="6"/>
    </row>
    <row r="291" spans="1:15" ht="43.15" customHeight="1">
      <c r="A291" s="23"/>
      <c r="B291" s="26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6"/>
      <c r="O291" s="6"/>
    </row>
    <row r="292" spans="1:15" ht="43.15" customHeight="1">
      <c r="A292" s="23"/>
      <c r="B292" s="26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6"/>
      <c r="O292" s="6"/>
    </row>
    <row r="293" spans="1:15" ht="43.15" customHeight="1">
      <c r="A293" s="23"/>
      <c r="B293" s="26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6"/>
      <c r="O293" s="6"/>
    </row>
    <row r="294" spans="1:15" ht="43.15" customHeight="1">
      <c r="A294" s="23"/>
      <c r="B294" s="26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6"/>
      <c r="O294" s="6"/>
    </row>
    <row r="295" spans="1:15" ht="43.15" customHeight="1">
      <c r="A295" s="23"/>
      <c r="B295" s="26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6"/>
      <c r="O295" s="6"/>
    </row>
    <row r="296" spans="1:15" ht="54.6" customHeight="1">
      <c r="A296" s="23"/>
      <c r="B296" s="26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6"/>
      <c r="O296" s="6"/>
    </row>
    <row r="297" spans="1:15" ht="43.15" customHeight="1">
      <c r="A297" s="23"/>
      <c r="B297" s="26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6"/>
      <c r="O297" s="6"/>
    </row>
    <row r="298" spans="1:15" ht="43.15" customHeight="1">
      <c r="A298" s="23"/>
      <c r="B298" s="26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6"/>
      <c r="O298" s="6"/>
    </row>
    <row r="299" spans="1:15" ht="43.15" customHeight="1">
      <c r="A299" s="23"/>
      <c r="B299" s="26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6"/>
      <c r="O299" s="6"/>
    </row>
    <row r="300" spans="1:15" ht="43.15" customHeight="1">
      <c r="A300" s="23"/>
      <c r="B300" s="26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6"/>
      <c r="O300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A15:A16"/>
    <mergeCell ref="B13:B14"/>
    <mergeCell ref="B15:B16"/>
    <mergeCell ref="C13:D14"/>
    <mergeCell ref="C15:D16"/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</mergeCells>
  <conditionalFormatting sqref="A12:A73 D12:E73">
    <cfRule type="expression" dxfId="420" priority="9">
      <formula>$C12="Option"</formula>
    </cfRule>
  </conditionalFormatting>
  <conditionalFormatting sqref="A73:A1001">
    <cfRule type="expression" dxfId="419" priority="44">
      <formula>$C73="Option"</formula>
    </cfRule>
  </conditionalFormatting>
  <conditionalFormatting sqref="A19:B26">
    <cfRule type="expression" dxfId="418" priority="45">
      <formula>$F19="Fermeture"</formula>
    </cfRule>
    <cfRule type="expression" dxfId="417" priority="46">
      <formula>$F19="Modification"</formula>
    </cfRule>
    <cfRule type="expression" dxfId="416" priority="47">
      <formula>$F19="Création"</formula>
    </cfRule>
  </conditionalFormatting>
  <conditionalFormatting sqref="A58:N58 A59:F71 H59:N71 A72:N73">
    <cfRule type="expression" dxfId="415" priority="12">
      <formula>$F58="Modification"</formula>
    </cfRule>
    <cfRule type="expression" dxfId="414" priority="13">
      <formula>$F58="Création"</formula>
    </cfRule>
  </conditionalFormatting>
  <conditionalFormatting sqref="A58:N58 H59:N71 A72:N73 A59:F71">
    <cfRule type="expression" dxfId="413" priority="11">
      <formula>$F58="Fermeture"</formula>
    </cfRule>
  </conditionalFormatting>
  <conditionalFormatting sqref="A1:O7 C8:O9 C10 E10 K10:O11 A12:O12 A13:H13 J13:O16 A14:F14 A15:H15 A16:F16 A17:O18 C19:O26 O58:O73 A73:O999">
    <cfRule type="expression" dxfId="412" priority="59">
      <formula>$F1="Modification"</formula>
    </cfRule>
    <cfRule type="expression" dxfId="411" priority="60">
      <formula>$F1="Création"</formula>
    </cfRule>
  </conditionalFormatting>
  <conditionalFormatting sqref="A1:O7 C8:O9 K10:O11 A12:O12 J13:O16 A17:O18 C19:O26 A73:O999 E10 A13:H13 A15:H15 A14:F14 A16:F16 C10 O58:O73">
    <cfRule type="expression" dxfId="410" priority="58">
      <formula>$F1="Fermeture"</formula>
    </cfRule>
  </conditionalFormatting>
  <conditionalFormatting sqref="A27:O36 A37:F37 H37:O37 A38:O49">
    <cfRule type="expression" dxfId="409" priority="32">
      <formula>$F27="Modification"</formula>
    </cfRule>
    <cfRule type="expression" dxfId="408" priority="33">
      <formula>$F27="Création"</formula>
    </cfRule>
  </conditionalFormatting>
  <conditionalFormatting sqref="A27:O36 H37:O37 A38:O49 A37:F37">
    <cfRule type="expression" dxfId="407" priority="31">
      <formula>$F27="Fermeture"</formula>
    </cfRule>
  </conditionalFormatting>
  <conditionalFormatting sqref="A50:O57">
    <cfRule type="expression" dxfId="406" priority="16">
      <formula>$F50="Fermeture"</formula>
    </cfRule>
    <cfRule type="expression" dxfId="405" priority="17">
      <formula>$F50="Modification"</formula>
    </cfRule>
    <cfRule type="expression" dxfId="404" priority="18">
      <formula>$F50="Création"</formula>
    </cfRule>
  </conditionalFormatting>
  <conditionalFormatting sqref="D73:E1001 G73:N1001 A1:A7 D1:E9 G1:N9 E10 K10:N11">
    <cfRule type="expression" dxfId="403" priority="51">
      <formula>$C1="Option"</formula>
    </cfRule>
  </conditionalFormatting>
  <conditionalFormatting sqref="G59:G71">
    <cfRule type="expression" dxfId="402" priority="2">
      <formula>$F59="Fermeture"</formula>
    </cfRule>
    <cfRule type="expression" dxfId="401" priority="3">
      <formula>$F59="Modification"</formula>
    </cfRule>
    <cfRule type="expression" dxfId="400" priority="4">
      <formula>$F59="Création"</formula>
    </cfRule>
  </conditionalFormatting>
  <conditionalFormatting sqref="G12:N36 H37:N37">
    <cfRule type="expression" dxfId="399" priority="29">
      <formula>$C12="Option"</formula>
    </cfRule>
  </conditionalFormatting>
  <conditionalFormatting sqref="G38:N73">
    <cfRule type="expression" dxfId="398" priority="1">
      <formula>$C38="Option"</formula>
    </cfRule>
  </conditionalFormatting>
  <conditionalFormatting sqref="N1:N26 N73:N999">
    <cfRule type="expression" dxfId="397" priority="53">
      <formula>$M1="Porteuse"</formula>
    </cfRule>
  </conditionalFormatting>
  <conditionalFormatting sqref="N27:N49">
    <cfRule type="expression" dxfId="396" priority="30">
      <formula>$M27="Porteuse"</formula>
    </cfRule>
  </conditionalFormatting>
  <conditionalFormatting sqref="N50:N73">
    <cfRule type="expression" dxfId="395" priority="10">
      <formula>$M50="Porteuse"</formula>
    </cfRule>
  </conditionalFormatting>
  <dataValidations count="6">
    <dataValidation type="list" allowBlank="1" showInputMessage="1" showErrorMessage="1" sqref="F19:F300" xr:uid="{00000000-0002-0000-0300-000000000000}">
      <formula1>List_Statut</formula1>
    </dataValidation>
    <dataValidation type="list" allowBlank="1" showInputMessage="1" showErrorMessage="1" sqref="C19:C300" xr:uid="{00000000-0002-0000-0300-000001000000}">
      <formula1>"UE, ECUE, BLOC, OPTION, Parcours Pédagogique"</formula1>
    </dataValidation>
    <dataValidation type="list" allowBlank="1" showInputMessage="1" showErrorMessage="1" sqref="H19:H300" xr:uid="{00000000-0002-0000-0300-000002000000}">
      <formula1>List_CNU</formula1>
    </dataValidation>
    <dataValidation type="list" allowBlank="1" showInputMessage="1" showErrorMessage="1" sqref="M19:M300" xr:uid="{00000000-0002-0000-0300-000003000000}">
      <formula1>List_Mutualisation</formula1>
    </dataValidation>
    <dataValidation type="list" allowBlank="1" showInputMessage="1" showErrorMessage="1" sqref="E19:E300" xr:uid="{00000000-0002-0000-0300-000004000000}">
      <formula1>List_Type</formula1>
    </dataValidation>
    <dataValidation type="list" allowBlank="1" showInputMessage="1" showErrorMessage="1" sqref="L19:L300" xr:uid="{00000000-0002-0000-03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300"/>
  <sheetViews>
    <sheetView topLeftCell="A69" zoomScale="50" zoomScaleNormal="50" workbookViewId="0">
      <selection activeCell="I61" sqref="I61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71093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71093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1"/>
  </cols>
  <sheetData>
    <row r="1" spans="1:20">
      <c r="A1" s="125"/>
      <c r="B1" s="125"/>
      <c r="C1" s="125"/>
      <c r="D1" s="125"/>
      <c r="E1" s="125"/>
      <c r="F1" s="125"/>
      <c r="G1" s="125"/>
      <c r="H1" s="125"/>
      <c r="I1" s="125"/>
      <c r="J1" s="34"/>
      <c r="T1" s="31"/>
    </row>
    <row r="2" spans="1:20">
      <c r="A2" s="125"/>
      <c r="B2" s="125"/>
      <c r="C2" s="125"/>
      <c r="D2" s="125"/>
      <c r="E2" s="125"/>
      <c r="F2" s="125"/>
      <c r="G2" s="125"/>
      <c r="H2" s="125"/>
      <c r="I2" s="125"/>
      <c r="J2" s="34"/>
      <c r="T2" s="31"/>
    </row>
    <row r="3" spans="1:20">
      <c r="A3" s="125"/>
      <c r="B3" s="125"/>
      <c r="C3" s="125"/>
      <c r="D3" s="125"/>
      <c r="E3" s="125"/>
      <c r="F3" s="125"/>
      <c r="G3" s="125"/>
      <c r="H3" s="125"/>
      <c r="I3" s="125"/>
      <c r="J3" s="34"/>
      <c r="T3" s="31"/>
    </row>
    <row r="4" spans="1:20">
      <c r="A4" s="125"/>
      <c r="B4" s="125"/>
      <c r="C4" s="125"/>
      <c r="D4" s="125"/>
      <c r="E4" s="125"/>
      <c r="F4" s="125"/>
      <c r="G4" s="125"/>
      <c r="H4" s="125"/>
      <c r="I4" s="125"/>
      <c r="J4" s="34"/>
      <c r="T4" s="31"/>
    </row>
    <row r="5" spans="1:20">
      <c r="A5" s="125"/>
      <c r="B5" s="125"/>
      <c r="C5" s="125"/>
      <c r="D5" s="125"/>
      <c r="E5" s="125"/>
      <c r="F5" s="125"/>
      <c r="G5" s="125"/>
      <c r="H5" s="125"/>
      <c r="I5" s="125"/>
      <c r="J5" s="34"/>
      <c r="T5" s="31"/>
    </row>
    <row r="6" spans="1:20">
      <c r="A6" s="125"/>
      <c r="B6" s="125"/>
      <c r="C6" s="125"/>
      <c r="D6" s="125"/>
      <c r="E6" s="125"/>
      <c r="F6" s="125"/>
      <c r="G6" s="125"/>
      <c r="H6" s="125"/>
      <c r="I6" s="125"/>
      <c r="J6" s="34"/>
      <c r="T6" s="31"/>
    </row>
    <row r="7" spans="1:20" ht="14.65" customHeight="1">
      <c r="A7" s="127" t="s">
        <v>317</v>
      </c>
      <c r="B7" s="123" t="str">
        <f>'Fiche Générale'!B3</f>
        <v>Portail_SHS</v>
      </c>
      <c r="C7" s="171" t="s">
        <v>318</v>
      </c>
      <c r="D7" s="127"/>
      <c r="E7" s="169" t="str">
        <f>'Fiche Générale'!B4</f>
        <v>Histoire</v>
      </c>
      <c r="F7" s="123"/>
      <c r="G7" s="127" t="s">
        <v>319</v>
      </c>
      <c r="H7" s="170" t="str">
        <f>'Fiche Générale'!B5</f>
        <v>HPSHS18</v>
      </c>
      <c r="I7" s="170"/>
      <c r="J7" s="35"/>
      <c r="K7" s="19"/>
      <c r="T7" s="31"/>
    </row>
    <row r="8" spans="1:20" ht="14.65" customHeight="1">
      <c r="A8" s="127"/>
      <c r="B8" s="123"/>
      <c r="C8" s="171"/>
      <c r="D8" s="127"/>
      <c r="E8" s="169"/>
      <c r="F8" s="123"/>
      <c r="G8" s="127"/>
      <c r="H8" s="170"/>
      <c r="I8" s="170"/>
      <c r="J8" s="35"/>
      <c r="K8" s="19"/>
      <c r="T8" s="31"/>
    </row>
    <row r="9" spans="1:20" ht="14.65" customHeight="1">
      <c r="A9" s="127"/>
      <c r="B9" s="123"/>
      <c r="C9" s="171"/>
      <c r="D9" s="127"/>
      <c r="E9" s="169"/>
      <c r="F9" s="123"/>
      <c r="G9" s="127"/>
      <c r="H9" s="170"/>
      <c r="I9" s="170"/>
      <c r="J9" s="35"/>
      <c r="K9" s="19"/>
      <c r="T9" s="31"/>
    </row>
    <row r="10" spans="1:20" ht="14.65" customHeight="1">
      <c r="A10" s="127"/>
      <c r="B10" s="123"/>
      <c r="C10" s="140" t="s">
        <v>203</v>
      </c>
      <c r="D10" s="140"/>
      <c r="E10" s="172">
        <f>'Fiche Générale'!B9</f>
        <v>0</v>
      </c>
      <c r="F10" s="172"/>
      <c r="G10" s="172"/>
      <c r="H10" s="172"/>
      <c r="I10" s="172"/>
      <c r="J10" s="35"/>
      <c r="K10" s="19"/>
      <c r="T10" s="31"/>
    </row>
    <row r="11" spans="1:20" ht="14.65" customHeight="1">
      <c r="A11" s="127"/>
      <c r="B11" s="123"/>
      <c r="C11" s="140"/>
      <c r="D11" s="140"/>
      <c r="E11" s="172"/>
      <c r="F11" s="172"/>
      <c r="G11" s="172"/>
      <c r="H11" s="172"/>
      <c r="I11" s="172"/>
      <c r="J11" s="35"/>
      <c r="K11" s="19"/>
      <c r="T11" s="31"/>
    </row>
    <row r="12" spans="1:20">
      <c r="C12" s="14"/>
      <c r="I12" s="37"/>
      <c r="J12" s="37"/>
      <c r="M12" s="147" t="s">
        <v>320</v>
      </c>
      <c r="N12" s="148"/>
      <c r="O12" s="160"/>
      <c r="P12" s="147" t="s">
        <v>321</v>
      </c>
      <c r="Q12" s="148"/>
      <c r="R12" s="148"/>
      <c r="S12" s="160"/>
      <c r="T12" s="31"/>
    </row>
    <row r="13" spans="1:20">
      <c r="A13" s="151" t="s">
        <v>204</v>
      </c>
      <c r="B13" s="94" t="str">
        <f>'S1 Maquette'!B13</f>
        <v>1ère année de Portail</v>
      </c>
      <c r="C13" s="96"/>
      <c r="D13" s="151" t="s">
        <v>322</v>
      </c>
      <c r="E13" s="153">
        <f>'S1 Maquette'!E13</f>
        <v>0</v>
      </c>
      <c r="F13" s="154"/>
      <c r="G13" s="155"/>
      <c r="I13" s="37"/>
      <c r="J13" s="37"/>
      <c r="M13" s="149"/>
      <c r="N13" s="150"/>
      <c r="O13" s="161"/>
      <c r="P13" s="149"/>
      <c r="Q13" s="150"/>
      <c r="R13" s="150"/>
      <c r="S13" s="161"/>
      <c r="T13" s="31"/>
    </row>
    <row r="14" spans="1:20">
      <c r="A14" s="152"/>
      <c r="B14" s="97"/>
      <c r="C14" s="99"/>
      <c r="D14" s="152"/>
      <c r="E14" s="156"/>
      <c r="F14" s="157"/>
      <c r="G14" s="158"/>
      <c r="I14" s="37"/>
      <c r="J14" s="37"/>
      <c r="M14" s="151" t="s">
        <v>323</v>
      </c>
      <c r="N14" s="147" t="s">
        <v>324</v>
      </c>
      <c r="O14" s="160"/>
      <c r="P14" s="126"/>
      <c r="Q14" s="164"/>
      <c r="R14" s="164"/>
      <c r="S14" s="151"/>
      <c r="T14" s="31"/>
    </row>
    <row r="15" spans="1:20">
      <c r="A15" s="151" t="s">
        <v>325</v>
      </c>
      <c r="B15" s="94" t="str">
        <f>'S1 Maquette'!B15</f>
        <v>Semestre 1</v>
      </c>
      <c r="C15" s="96"/>
      <c r="D15" s="151" t="s">
        <v>326</v>
      </c>
      <c r="E15" s="153">
        <f>'S1 Maquette'!E15:F16</f>
        <v>0</v>
      </c>
      <c r="F15" s="154"/>
      <c r="G15" s="155"/>
      <c r="I15" s="37"/>
      <c r="J15" s="37"/>
      <c r="M15" s="159"/>
      <c r="N15" s="167"/>
      <c r="O15" s="168"/>
      <c r="P15" s="162"/>
      <c r="Q15" s="165"/>
      <c r="R15" s="165"/>
      <c r="S15" s="159"/>
      <c r="T15" s="31"/>
    </row>
    <row r="16" spans="1:20">
      <c r="A16" s="152"/>
      <c r="B16" s="97"/>
      <c r="C16" s="99"/>
      <c r="D16" s="152"/>
      <c r="E16" s="156"/>
      <c r="F16" s="157"/>
      <c r="G16" s="158"/>
      <c r="I16" s="37"/>
      <c r="J16" s="37"/>
      <c r="M16" s="159"/>
      <c r="N16" s="167"/>
      <c r="O16" s="168"/>
      <c r="P16" s="162"/>
      <c r="Q16" s="165"/>
      <c r="R16" s="165"/>
      <c r="S16" s="159"/>
      <c r="T16" s="31"/>
    </row>
    <row r="17" spans="1:23">
      <c r="L17" s="15"/>
      <c r="M17" s="152"/>
      <c r="N17" s="149"/>
      <c r="O17" s="161"/>
      <c r="P17" s="163"/>
      <c r="Q17" s="166"/>
      <c r="R17" s="166"/>
      <c r="S17" s="152"/>
      <c r="T17" s="31"/>
    </row>
    <row r="18" spans="1:23" ht="59.45" customHeight="1">
      <c r="A18" s="3" t="s">
        <v>327</v>
      </c>
      <c r="B18" s="36" t="s">
        <v>328</v>
      </c>
      <c r="C18" s="3" t="s">
        <v>5</v>
      </c>
      <c r="D18" s="3" t="s">
        <v>329</v>
      </c>
      <c r="E18" s="3" t="s">
        <v>330</v>
      </c>
      <c r="F18" s="3" t="s">
        <v>331</v>
      </c>
      <c r="G18" s="3" t="s">
        <v>332</v>
      </c>
      <c r="H18" s="3" t="s">
        <v>333</v>
      </c>
      <c r="I18" s="3" t="s">
        <v>334</v>
      </c>
      <c r="J18" s="3" t="s">
        <v>335</v>
      </c>
      <c r="K18" s="3" t="s">
        <v>336</v>
      </c>
      <c r="L18" s="3" t="s">
        <v>337</v>
      </c>
      <c r="M18" s="3" t="s">
        <v>338</v>
      </c>
      <c r="N18" s="3" t="s">
        <v>328</v>
      </c>
      <c r="O18" s="3" t="s">
        <v>339</v>
      </c>
      <c r="P18" s="3" t="s">
        <v>340</v>
      </c>
      <c r="Q18" s="3" t="s">
        <v>328</v>
      </c>
      <c r="R18" s="3" t="s">
        <v>339</v>
      </c>
      <c r="S18" s="4" t="s">
        <v>341</v>
      </c>
      <c r="T18" s="4" t="s">
        <v>342</v>
      </c>
      <c r="W18"/>
    </row>
    <row r="19" spans="1:23" ht="30.6" customHeight="1">
      <c r="A19" s="8" t="str">
        <f>'S1 Maquette'!B19</f>
        <v xml:space="preserve">Compétences transversales S1 </v>
      </c>
      <c r="B19" s="40" t="str">
        <f>'S1 Maquette'!C19</f>
        <v>UE</v>
      </c>
      <c r="C19" s="57">
        <f>'S1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  <c r="W19"/>
    </row>
    <row r="20" spans="1:23" ht="30.6" customHeight="1">
      <c r="A20" s="8" t="str">
        <f>'S1 Maquette'!B20</f>
        <v>Compétences écrites 1</v>
      </c>
      <c r="B20" s="40" t="str">
        <f>'S1 Maquette'!C20</f>
        <v>ECUE</v>
      </c>
      <c r="C20" s="63">
        <f>'S1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  <c r="W20"/>
    </row>
    <row r="21" spans="1:23" ht="30.6" customHeight="1">
      <c r="A21" s="8" t="str">
        <f>'S1 Maquette'!B21</f>
        <v>Compétences informationnelles</v>
      </c>
      <c r="B21" s="40" t="str">
        <f>'S1 Maquette'!C21</f>
        <v>ECUE</v>
      </c>
      <c r="C21" s="63">
        <f>'S1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  <c r="W21"/>
    </row>
    <row r="22" spans="1:23" ht="30.6" customHeight="1">
      <c r="A22" s="8" t="str">
        <f>'S1 Maquette'!B22</f>
        <v>Langue Vivante-1</v>
      </c>
      <c r="B22" s="40" t="str">
        <f>'S1 Maquette'!C22</f>
        <v>ECUE</v>
      </c>
      <c r="C22" s="63">
        <f>'S1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  <c r="W22"/>
    </row>
    <row r="23" spans="1:23" ht="30.6" customHeight="1">
      <c r="A23" s="8" t="str">
        <f>'S1 Maquette'!B23</f>
        <v>Min 1 Max 1</v>
      </c>
      <c r="B23" s="40" t="str">
        <f>'S1 Maquette'!C23</f>
        <v>OPTION</v>
      </c>
      <c r="C23" s="63">
        <f>'S1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8"/>
      <c r="W23"/>
    </row>
    <row r="24" spans="1:23" ht="30.6" customHeight="1">
      <c r="A24" s="8" t="str">
        <f>'S1 Maquette'!B24</f>
        <v>Anglais 1</v>
      </c>
      <c r="B24" s="40" t="str">
        <f>'S1 Maquette'!C24</f>
        <v>ECUE</v>
      </c>
      <c r="C24" s="63">
        <f>'S1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8"/>
      <c r="W24"/>
    </row>
    <row r="25" spans="1:23" ht="30.6" customHeight="1">
      <c r="A25" s="8" t="str">
        <f>'S1 Maquette'!B25</f>
        <v>Espagnol</v>
      </c>
      <c r="B25" s="40" t="str">
        <f>'S1 Maquette'!C25</f>
        <v>ECUE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8"/>
      <c r="W25"/>
    </row>
    <row r="26" spans="1:23" ht="30.6" customHeight="1">
      <c r="A26" s="8" t="str">
        <f>'S1 Maquette'!B26</f>
        <v>Italien</v>
      </c>
      <c r="B26" s="40" t="str">
        <f>'S1 Maquette'!C26</f>
        <v>ECUE</v>
      </c>
      <c r="C26" s="63">
        <f>'S1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8"/>
      <c r="W26"/>
    </row>
    <row r="27" spans="1:23" ht="30.6" customHeight="1">
      <c r="A27" s="43" t="str">
        <f>'S1 Maquette'!B27</f>
        <v>UE disciplinaire histoire 1</v>
      </c>
      <c r="B27" s="43" t="str">
        <f>'S1 Maquette'!C27</f>
        <v>UE</v>
      </c>
      <c r="C27" s="41">
        <f>'[1]S1 Maquette'!F27</f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 t="s">
        <v>343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  <c r="W27"/>
    </row>
    <row r="28" spans="1:23" ht="30.6" customHeight="1">
      <c r="A28" s="43" t="str">
        <f>'S1 Maquette'!B28</f>
        <v>Histoire ancienne et médiévale 1</v>
      </c>
      <c r="B28" s="43" t="str">
        <f>'S1 Maquette'!C28</f>
        <v>ECUE</v>
      </c>
      <c r="C28" s="41">
        <f>'[1]S1 Maquette'!F28</f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39" t="s">
        <v>16</v>
      </c>
      <c r="L28" s="39"/>
      <c r="M28" s="39"/>
      <c r="N28" s="39" t="s">
        <v>9</v>
      </c>
      <c r="O28" s="39" t="s">
        <v>344</v>
      </c>
      <c r="P28" s="39" t="s">
        <v>16</v>
      </c>
      <c r="Q28" s="39" t="s">
        <v>17</v>
      </c>
      <c r="R28" s="39"/>
      <c r="S28" s="39"/>
      <c r="T28" s="44"/>
      <c r="W28"/>
    </row>
    <row r="29" spans="1:23" ht="30.6" customHeight="1">
      <c r="A29" s="43" t="str">
        <f>'S1 Maquette'!B29</f>
        <v>Histoire moderne et contemporaine 1</v>
      </c>
      <c r="B29" s="43" t="str">
        <f>'S1 Maquette'!C29</f>
        <v>ECUE</v>
      </c>
      <c r="C29" s="41">
        <f>'[1]S1 Maquette'!F29</f>
        <v>0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39" t="s">
        <v>16</v>
      </c>
      <c r="L29" s="39"/>
      <c r="M29" s="39"/>
      <c r="N29" s="39" t="s">
        <v>9</v>
      </c>
      <c r="O29" s="39" t="s">
        <v>344</v>
      </c>
      <c r="P29" s="39" t="s">
        <v>16</v>
      </c>
      <c r="Q29" s="39" t="s">
        <v>9</v>
      </c>
      <c r="R29" s="39">
        <v>4</v>
      </c>
      <c r="S29" s="39"/>
      <c r="T29" s="44"/>
      <c r="W29"/>
    </row>
    <row r="30" spans="1:23" ht="30.6" customHeight="1">
      <c r="A30" s="43" t="str">
        <f>'S1 Maquette'!B30</f>
        <v>UE Découverte 1 : UE Découverte en histoire 1</v>
      </c>
      <c r="B30" s="43" t="str">
        <f>'S1 Maquette'!C30</f>
        <v>UE</v>
      </c>
      <c r="C30" s="41">
        <f>'[1]S1 Maquette'!F30</f>
        <v>0</v>
      </c>
      <c r="D30" s="20"/>
      <c r="E30" s="20" t="s">
        <v>343</v>
      </c>
      <c r="F30" s="20" t="s">
        <v>343</v>
      </c>
      <c r="G30" s="39" t="s">
        <v>343</v>
      </c>
      <c r="H30" s="39" t="s">
        <v>343</v>
      </c>
      <c r="I30" s="39" t="s">
        <v>343</v>
      </c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  <c r="W30"/>
    </row>
    <row r="31" spans="1:23" ht="30.6" customHeight="1">
      <c r="A31" s="43" t="str">
        <f>'S1 Maquette'!B31</f>
        <v>ECUE Découverte Histoire 1 : Sources et méthodes 1</v>
      </c>
      <c r="B31" s="43" t="str">
        <f>'S1 Maquette'!C31</f>
        <v>ECUE</v>
      </c>
      <c r="C31" s="41" t="str">
        <f>'S1 Maquette'!F31</f>
        <v>Création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6" customHeight="1">
      <c r="A32" s="43" t="str">
        <f>'S1 Maquette'!B32</f>
        <v>Min 1 Max 1</v>
      </c>
      <c r="B32" s="43" t="str">
        <f>'S1 Maquette'!C32</f>
        <v>OPTION</v>
      </c>
      <c r="C32" s="41">
        <f>'S1 Maquette'!F32</f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6" customHeight="1">
      <c r="A33" s="43" t="str">
        <f>'S1 Maquette'!B33</f>
        <v>Sources et méthodes de l'histoire ancienne et médiévale</v>
      </c>
      <c r="B33" s="43" t="str">
        <f>'S1 Maquette'!C33</f>
        <v>ECUE</v>
      </c>
      <c r="C33" s="41" t="str">
        <f>'S1 Maquette'!F33</f>
        <v>Création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39" t="s">
        <v>16</v>
      </c>
      <c r="L33" s="39"/>
      <c r="M33" s="39"/>
      <c r="N33" s="39" t="s">
        <v>9</v>
      </c>
      <c r="O33" s="39">
        <v>2</v>
      </c>
      <c r="P33" s="39" t="s">
        <v>16</v>
      </c>
      <c r="Q33" s="39" t="s">
        <v>9</v>
      </c>
      <c r="R33" s="39">
        <v>2</v>
      </c>
      <c r="S33" s="39"/>
      <c r="T33" s="44"/>
      <c r="W33"/>
    </row>
    <row r="34" spans="1:23" ht="30.6" customHeight="1">
      <c r="A34" s="43" t="str">
        <f>'S1 Maquette'!B34</f>
        <v>Sources et méthodes de l'histoire moderne et contemporaine</v>
      </c>
      <c r="B34" s="43" t="str">
        <f>'S1 Maquette'!C34</f>
        <v>ECUE</v>
      </c>
      <c r="C34" s="41" t="str">
        <f>'S1 Maquette'!F34</f>
        <v>Création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39" t="s">
        <v>16</v>
      </c>
      <c r="L34" s="39"/>
      <c r="M34" s="39"/>
      <c r="N34" s="39" t="s">
        <v>9</v>
      </c>
      <c r="O34" s="39">
        <v>2</v>
      </c>
      <c r="P34" s="39" t="s">
        <v>16</v>
      </c>
      <c r="Q34" s="39" t="s">
        <v>9</v>
      </c>
      <c r="R34" s="39">
        <v>2</v>
      </c>
      <c r="S34" s="39"/>
      <c r="T34" s="44"/>
      <c r="W34"/>
    </row>
    <row r="35" spans="1:23" ht="30.6" customHeight="1">
      <c r="A35" s="43" t="str">
        <f>'S1 Maquette'!B35</f>
        <v>ECUE Découverte Histoire 2 : thématiques périodiques 1</v>
      </c>
      <c r="B35" s="43" t="str">
        <f>'S1 Maquette'!C35</f>
        <v>ECUE</v>
      </c>
      <c r="C35" s="41" t="str">
        <f>'S1 Maquette'!F35</f>
        <v>Modification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  <c r="W35"/>
    </row>
    <row r="36" spans="1:23" ht="30.6" customHeight="1">
      <c r="A36" s="43" t="str">
        <f>'S1 Maquette'!B36</f>
        <v>Min 1 Max 1</v>
      </c>
      <c r="B36" s="43" t="str">
        <f>'S1 Maquette'!C36</f>
        <v>OPTION</v>
      </c>
      <c r="C36" s="41">
        <f>'S1 Maquette'!F36</f>
        <v>0</v>
      </c>
      <c r="D36" s="20"/>
      <c r="E36" s="20"/>
      <c r="F36" s="20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44"/>
      <c r="W36"/>
    </row>
    <row r="37" spans="1:23" ht="30.6" customHeight="1">
      <c r="A37" s="43" t="str">
        <f>'S1 Maquette'!B37</f>
        <v>UED1 Préhistoire</v>
      </c>
      <c r="B37" s="43" t="str">
        <f>'S1 Maquette'!C37</f>
        <v>ECUE</v>
      </c>
      <c r="C37" s="41">
        <f>'S1 Maquette'!F37</f>
        <v>0</v>
      </c>
      <c r="D37" s="20"/>
      <c r="E37" s="20" t="s">
        <v>343</v>
      </c>
      <c r="F37" s="20" t="s">
        <v>343</v>
      </c>
      <c r="G37" s="39" t="s">
        <v>343</v>
      </c>
      <c r="H37" s="39" t="s">
        <v>343</v>
      </c>
      <c r="I37" s="39" t="s">
        <v>343</v>
      </c>
      <c r="J37" s="39"/>
      <c r="K37" s="39" t="s">
        <v>8</v>
      </c>
      <c r="L37" s="39"/>
      <c r="M37" s="39">
        <v>2</v>
      </c>
      <c r="N37" s="39"/>
      <c r="O37" s="39"/>
      <c r="P37" s="39" t="s">
        <v>16</v>
      </c>
      <c r="Q37" s="39" t="s">
        <v>17</v>
      </c>
      <c r="R37" s="39"/>
      <c r="S37" s="39"/>
      <c r="T37" s="44"/>
      <c r="W37"/>
    </row>
    <row r="38" spans="1:23" ht="30.6" customHeight="1">
      <c r="A38" s="43" t="str">
        <f>'S1 Maquette'!B38</f>
        <v>UED2 Histoire ancienne</v>
      </c>
      <c r="B38" s="43" t="str">
        <f>'S1 Maquette'!C38</f>
        <v>ECUE</v>
      </c>
      <c r="C38" s="41">
        <f>'S1 Maquette'!F38</f>
        <v>0</v>
      </c>
      <c r="D38" s="20"/>
      <c r="E38" s="20" t="s">
        <v>343</v>
      </c>
      <c r="F38" s="20" t="s">
        <v>343</v>
      </c>
      <c r="G38" s="39" t="s">
        <v>343</v>
      </c>
      <c r="H38" s="39" t="s">
        <v>343</v>
      </c>
      <c r="I38" s="39" t="s">
        <v>343</v>
      </c>
      <c r="J38" s="39"/>
      <c r="K38" s="39" t="s">
        <v>8</v>
      </c>
      <c r="L38" s="39"/>
      <c r="M38" s="39">
        <v>2</v>
      </c>
      <c r="N38" s="39"/>
      <c r="O38" s="39"/>
      <c r="P38" s="39" t="s">
        <v>16</v>
      </c>
      <c r="Q38" s="39" t="s">
        <v>17</v>
      </c>
      <c r="R38" s="39"/>
      <c r="S38" s="39"/>
      <c r="T38" s="44"/>
      <c r="W38"/>
    </row>
    <row r="39" spans="1:23" ht="30.6" customHeight="1">
      <c r="A39" s="43" t="str">
        <f>'S1 Maquette'!B39</f>
        <v>UED3 Histoire ancienne</v>
      </c>
      <c r="B39" s="43" t="str">
        <f>'S1 Maquette'!C39</f>
        <v>ECUE</v>
      </c>
      <c r="C39" s="41">
        <f>'S1 Maquette'!F39</f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39" t="s">
        <v>8</v>
      </c>
      <c r="L39" s="39"/>
      <c r="M39" s="39">
        <v>2</v>
      </c>
      <c r="N39" s="39"/>
      <c r="O39" s="39"/>
      <c r="P39" s="39" t="s">
        <v>16</v>
      </c>
      <c r="Q39" s="39" t="s">
        <v>17</v>
      </c>
      <c r="R39" s="39"/>
      <c r="S39" s="39"/>
      <c r="T39" s="44"/>
      <c r="W39"/>
    </row>
    <row r="40" spans="1:23" ht="30.6" customHeight="1">
      <c r="A40" s="43" t="str">
        <f>'S1 Maquette'!B40</f>
        <v>UED4 Histoire ancienne</v>
      </c>
      <c r="B40" s="43" t="str">
        <f>'S1 Maquette'!C40</f>
        <v>ECUE</v>
      </c>
      <c r="C40" s="41">
        <f>'S1 Maquette'!F40</f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39" t="s">
        <v>8</v>
      </c>
      <c r="L40" s="39"/>
      <c r="M40" s="39">
        <v>2</v>
      </c>
      <c r="N40" s="39"/>
      <c r="O40" s="39"/>
      <c r="P40" s="39" t="s">
        <v>16</v>
      </c>
      <c r="Q40" s="39" t="s">
        <v>17</v>
      </c>
      <c r="R40" s="39"/>
      <c r="S40" s="39"/>
      <c r="T40" s="44"/>
      <c r="W40"/>
    </row>
    <row r="41" spans="1:23" ht="30.6" customHeight="1">
      <c r="A41" s="43" t="str">
        <f>'S1 Maquette'!B41</f>
        <v>UED5 Histoire médiévale</v>
      </c>
      <c r="B41" s="43" t="str">
        <f>'S1 Maquette'!C41</f>
        <v>ECUE</v>
      </c>
      <c r="C41" s="41">
        <f>'S1 Maquette'!F41</f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39" t="s">
        <v>8</v>
      </c>
      <c r="L41" s="39"/>
      <c r="M41" s="39">
        <v>2</v>
      </c>
      <c r="N41" s="39"/>
      <c r="O41" s="39"/>
      <c r="P41" s="39" t="s">
        <v>16</v>
      </c>
      <c r="Q41" s="39" t="s">
        <v>17</v>
      </c>
      <c r="R41" s="39"/>
      <c r="S41" s="39"/>
      <c r="T41" s="44"/>
      <c r="W41"/>
    </row>
    <row r="42" spans="1:23" ht="30.6" customHeight="1">
      <c r="A42" s="43" t="str">
        <f>'S1 Maquette'!B42</f>
        <v>UED6 Histoire médiévale</v>
      </c>
      <c r="B42" s="43" t="str">
        <f>'S1 Maquette'!C42</f>
        <v>ECUE</v>
      </c>
      <c r="C42" s="41">
        <f>'S1 Maquette'!F42</f>
        <v>0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39" t="s">
        <v>8</v>
      </c>
      <c r="L42" s="39"/>
      <c r="M42" s="39">
        <v>2</v>
      </c>
      <c r="N42" s="39"/>
      <c r="O42" s="39"/>
      <c r="P42" s="39" t="s">
        <v>16</v>
      </c>
      <c r="Q42" s="39" t="s">
        <v>17</v>
      </c>
      <c r="R42" s="39"/>
      <c r="S42" s="39"/>
      <c r="T42" s="44"/>
      <c r="W42"/>
    </row>
    <row r="43" spans="1:23" ht="30.6" customHeight="1">
      <c r="A43" s="43" t="str">
        <f>'S1 Maquette'!B43</f>
        <v>UED7 Histoire médiévale</v>
      </c>
      <c r="B43" s="43" t="str">
        <f>'S1 Maquette'!C43</f>
        <v>ECUE</v>
      </c>
      <c r="C43" s="41">
        <f>'S1 Maquette'!F43</f>
        <v>0</v>
      </c>
      <c r="D43" s="20"/>
      <c r="E43" s="20" t="s">
        <v>343</v>
      </c>
      <c r="F43" s="20" t="s">
        <v>343</v>
      </c>
      <c r="G43" s="39" t="s">
        <v>343</v>
      </c>
      <c r="H43" s="39" t="s">
        <v>343</v>
      </c>
      <c r="I43" s="39" t="s">
        <v>343</v>
      </c>
      <c r="J43" s="39"/>
      <c r="K43" s="39" t="s">
        <v>8</v>
      </c>
      <c r="L43" s="39"/>
      <c r="M43" s="39">
        <v>2</v>
      </c>
      <c r="N43" s="39"/>
      <c r="O43" s="39"/>
      <c r="P43" s="39" t="s">
        <v>16</v>
      </c>
      <c r="Q43" s="39" t="s">
        <v>17</v>
      </c>
      <c r="R43" s="39"/>
      <c r="S43" s="39"/>
      <c r="T43" s="44"/>
      <c r="W43"/>
    </row>
    <row r="44" spans="1:23" ht="30.6" customHeight="1">
      <c r="A44" s="43" t="str">
        <f>'S1 Maquette'!B44</f>
        <v xml:space="preserve">UED8 Histoire moderne </v>
      </c>
      <c r="B44" s="43" t="str">
        <f>'S1 Maquette'!C44</f>
        <v>ECUE</v>
      </c>
      <c r="C44" s="41">
        <f>'S1 Maquette'!F44</f>
        <v>0</v>
      </c>
      <c r="D44" s="20"/>
      <c r="E44" s="20" t="s">
        <v>343</v>
      </c>
      <c r="F44" s="20" t="s">
        <v>343</v>
      </c>
      <c r="G44" s="39" t="s">
        <v>343</v>
      </c>
      <c r="H44" s="39" t="s">
        <v>343</v>
      </c>
      <c r="I44" s="39" t="s">
        <v>343</v>
      </c>
      <c r="J44" s="39"/>
      <c r="K44" s="39" t="s">
        <v>8</v>
      </c>
      <c r="L44" s="39"/>
      <c r="M44" s="39">
        <v>2</v>
      </c>
      <c r="N44" s="39"/>
      <c r="O44" s="39"/>
      <c r="P44" s="39" t="s">
        <v>16</v>
      </c>
      <c r="Q44" s="39" t="s">
        <v>17</v>
      </c>
      <c r="R44" s="39"/>
      <c r="S44" s="39"/>
      <c r="T44" s="44"/>
      <c r="W44"/>
    </row>
    <row r="45" spans="1:23" ht="30.6" customHeight="1">
      <c r="A45" s="43" t="str">
        <f>'S1 Maquette'!B45</f>
        <v xml:space="preserve">UED9 Histoire moderne </v>
      </c>
      <c r="B45" s="43" t="str">
        <f>'S1 Maquette'!C45</f>
        <v>ECUE</v>
      </c>
      <c r="C45" s="41">
        <f>'S1 Maquette'!F45</f>
        <v>0</v>
      </c>
      <c r="D45" s="20"/>
      <c r="E45" s="20" t="s">
        <v>343</v>
      </c>
      <c r="F45" s="20" t="s">
        <v>343</v>
      </c>
      <c r="G45" s="39" t="s">
        <v>343</v>
      </c>
      <c r="H45" s="39" t="s">
        <v>343</v>
      </c>
      <c r="I45" s="39" t="s">
        <v>343</v>
      </c>
      <c r="J45" s="39"/>
      <c r="K45" s="39" t="s">
        <v>8</v>
      </c>
      <c r="L45" s="39"/>
      <c r="M45" s="39">
        <v>2</v>
      </c>
      <c r="N45" s="39"/>
      <c r="O45" s="39"/>
      <c r="P45" s="39" t="s">
        <v>16</v>
      </c>
      <c r="Q45" s="39" t="s">
        <v>17</v>
      </c>
      <c r="R45" s="39"/>
      <c r="S45" s="39"/>
      <c r="T45" s="44"/>
      <c r="W45"/>
    </row>
    <row r="46" spans="1:23" ht="30.6" customHeight="1">
      <c r="A46" s="43" t="str">
        <f>'S1 Maquette'!B46</f>
        <v>UED10 Histoire moderne</v>
      </c>
      <c r="B46" s="43" t="str">
        <f>'S1 Maquette'!C46</f>
        <v>ECUE</v>
      </c>
      <c r="C46" s="41">
        <f>'S1 Maquette'!F46</f>
        <v>0</v>
      </c>
      <c r="D46" s="20"/>
      <c r="E46" s="20" t="s">
        <v>343</v>
      </c>
      <c r="F46" s="20" t="s">
        <v>343</v>
      </c>
      <c r="G46" s="39" t="s">
        <v>343</v>
      </c>
      <c r="H46" s="39" t="s">
        <v>343</v>
      </c>
      <c r="I46" s="39" t="s">
        <v>343</v>
      </c>
      <c r="J46" s="39"/>
      <c r="K46" s="39" t="s">
        <v>8</v>
      </c>
      <c r="L46" s="39"/>
      <c r="M46" s="39">
        <v>2</v>
      </c>
      <c r="N46" s="39"/>
      <c r="O46" s="39"/>
      <c r="P46" s="39" t="s">
        <v>16</v>
      </c>
      <c r="Q46" s="39" t="s">
        <v>17</v>
      </c>
      <c r="R46" s="39"/>
      <c r="S46" s="39"/>
      <c r="T46" s="44"/>
      <c r="W46"/>
    </row>
    <row r="47" spans="1:23" ht="30.6" customHeight="1">
      <c r="A47" s="43" t="str">
        <f>'S1 Maquette'!B47</f>
        <v>UED11  Histoire contemporaine</v>
      </c>
      <c r="B47" s="43" t="str">
        <f>'S1 Maquette'!C47</f>
        <v>ECUE</v>
      </c>
      <c r="C47" s="41">
        <f>'S1 Maquette'!F47</f>
        <v>0</v>
      </c>
      <c r="D47" s="20"/>
      <c r="E47" s="20" t="s">
        <v>343</v>
      </c>
      <c r="F47" s="20" t="s">
        <v>343</v>
      </c>
      <c r="G47" s="39" t="s">
        <v>343</v>
      </c>
      <c r="H47" s="39" t="s">
        <v>343</v>
      </c>
      <c r="I47" s="39" t="s">
        <v>343</v>
      </c>
      <c r="J47" s="39"/>
      <c r="K47" s="39" t="s">
        <v>8</v>
      </c>
      <c r="L47" s="39"/>
      <c r="M47" s="39">
        <v>2</v>
      </c>
      <c r="N47" s="39"/>
      <c r="O47" s="39"/>
      <c r="P47" s="39" t="s">
        <v>16</v>
      </c>
      <c r="Q47" s="39" t="s">
        <v>17</v>
      </c>
      <c r="R47" s="39"/>
      <c r="S47" s="39"/>
      <c r="T47" s="44"/>
      <c r="W47"/>
    </row>
    <row r="48" spans="1:23" ht="30.6" customHeight="1">
      <c r="A48" s="43" t="str">
        <f>'S1 Maquette'!B48</f>
        <v>UED12 Histoire contemporaine</v>
      </c>
      <c r="B48" s="43" t="str">
        <f>'S1 Maquette'!C48</f>
        <v>ECUE</v>
      </c>
      <c r="C48" s="41">
        <f>'S1 Maquette'!F48</f>
        <v>0</v>
      </c>
      <c r="D48" s="20"/>
      <c r="E48" s="20" t="s">
        <v>343</v>
      </c>
      <c r="F48" s="20" t="s">
        <v>343</v>
      </c>
      <c r="G48" s="39" t="s">
        <v>343</v>
      </c>
      <c r="H48" s="39" t="s">
        <v>343</v>
      </c>
      <c r="I48" s="39" t="s">
        <v>343</v>
      </c>
      <c r="J48" s="39"/>
      <c r="K48" s="39" t="s">
        <v>8</v>
      </c>
      <c r="L48" s="39"/>
      <c r="M48" s="39">
        <v>2</v>
      </c>
      <c r="N48" s="39"/>
      <c r="O48" s="39"/>
      <c r="P48" s="39" t="s">
        <v>16</v>
      </c>
      <c r="Q48" s="39" t="s">
        <v>17</v>
      </c>
      <c r="R48" s="39"/>
      <c r="S48" s="39"/>
      <c r="T48" s="44"/>
      <c r="W48"/>
    </row>
    <row r="49" spans="1:23" ht="30.6" customHeight="1">
      <c r="A49" s="43" t="str">
        <f>'S1 Maquette'!B49</f>
        <v>UED13 Histoire contemporaine</v>
      </c>
      <c r="B49" s="43" t="str">
        <f>'S1 Maquette'!C49</f>
        <v>ECUE</v>
      </c>
      <c r="C49" s="41">
        <f>'S1 Maquette'!F49</f>
        <v>0</v>
      </c>
      <c r="D49" s="39"/>
      <c r="E49" s="20" t="s">
        <v>343</v>
      </c>
      <c r="F49" s="20" t="s">
        <v>343</v>
      </c>
      <c r="G49" s="39" t="s">
        <v>343</v>
      </c>
      <c r="H49" s="39" t="s">
        <v>343</v>
      </c>
      <c r="I49" s="39" t="s">
        <v>343</v>
      </c>
      <c r="J49" s="39"/>
      <c r="K49" s="39" t="s">
        <v>8</v>
      </c>
      <c r="L49" s="39"/>
      <c r="M49" s="39">
        <v>2</v>
      </c>
      <c r="N49" s="39"/>
      <c r="O49" s="39"/>
      <c r="P49" s="39" t="s">
        <v>16</v>
      </c>
      <c r="Q49" s="39" t="s">
        <v>17</v>
      </c>
      <c r="R49" s="39"/>
      <c r="S49" s="39"/>
      <c r="T49" s="44"/>
      <c r="W49"/>
    </row>
    <row r="50" spans="1:23" ht="30.6" customHeight="1">
      <c r="A50" s="43" t="str">
        <f>'S1 Maquette'!B50</f>
        <v>UE Découverte 2 : UED flexible 1</v>
      </c>
      <c r="B50" s="43" t="str">
        <f>'S1 Maquette'!C50</f>
        <v>UE</v>
      </c>
      <c r="C50" s="41" t="str">
        <f>'S1 Maquette'!F50</f>
        <v>Modification</v>
      </c>
      <c r="D50" s="39"/>
      <c r="E50" s="20" t="s">
        <v>343</v>
      </c>
      <c r="F50" s="20" t="s">
        <v>343</v>
      </c>
      <c r="G50" s="39" t="s">
        <v>343</v>
      </c>
      <c r="H50" s="39" t="s">
        <v>343</v>
      </c>
      <c r="I50" s="39" t="s">
        <v>343</v>
      </c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  <c r="W50"/>
    </row>
    <row r="51" spans="1:23" ht="30.6" customHeight="1">
      <c r="A51" s="43" t="str">
        <f>'S1 Maquette'!B51</f>
        <v>Min 1 Max 1</v>
      </c>
      <c r="B51" s="43" t="str">
        <f>'S1 Maquette'!C51</f>
        <v>OPTION</v>
      </c>
      <c r="C51" s="41">
        <f>'S1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  <c r="W51"/>
    </row>
    <row r="52" spans="1:23" ht="30.6" customHeight="1">
      <c r="A52" s="43" t="str">
        <f>'S1 Maquette'!B52</f>
        <v>UE Découverte en histoire 2</v>
      </c>
      <c r="B52" s="43" t="str">
        <f>'S1 Maquette'!C52</f>
        <v>UE</v>
      </c>
      <c r="C52" s="41">
        <f>'S1 Maquette'!F52</f>
        <v>0</v>
      </c>
      <c r="D52" s="39"/>
      <c r="E52" s="39" t="s">
        <v>343</v>
      </c>
      <c r="F52" s="39" t="s">
        <v>343</v>
      </c>
      <c r="G52" s="39" t="s">
        <v>343</v>
      </c>
      <c r="H52" s="39" t="s">
        <v>343</v>
      </c>
      <c r="I52" s="39" t="s">
        <v>343</v>
      </c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  <c r="W52"/>
    </row>
    <row r="53" spans="1:23" ht="30.6" customHeight="1">
      <c r="A53" s="43" t="str">
        <f>'S1 Maquette'!B53</f>
        <v>ECUE Découverte Histoire 3 : Sources et méthodes 2</v>
      </c>
      <c r="B53" s="43" t="str">
        <f>'S1 Maquette'!C53</f>
        <v>ECUE</v>
      </c>
      <c r="C53" s="41" t="str">
        <f>'S1 Maquette'!F53</f>
        <v>Création</v>
      </c>
      <c r="D53" s="39"/>
      <c r="E53" s="39" t="s">
        <v>343</v>
      </c>
      <c r="F53" s="39" t="s">
        <v>343</v>
      </c>
      <c r="G53" s="39" t="s">
        <v>343</v>
      </c>
      <c r="H53" s="39" t="s">
        <v>343</v>
      </c>
      <c r="I53" s="39" t="s">
        <v>343</v>
      </c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  <c r="W53"/>
    </row>
    <row r="54" spans="1:23" ht="30.6" customHeight="1">
      <c r="A54" s="43" t="str">
        <f>'S1 Maquette'!B54</f>
        <v>Min 1 Max 1</v>
      </c>
      <c r="B54" s="43" t="str">
        <f>'S1 Maquette'!C54</f>
        <v>OPTION</v>
      </c>
      <c r="C54" s="41">
        <f>'S1 Maquette'!F54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  <c r="W54"/>
    </row>
    <row r="55" spans="1:23" ht="30.6" customHeight="1">
      <c r="A55" s="43" t="str">
        <f>'S1 Maquette'!B55</f>
        <v>Sources et méthodes de l'histoire ancienne et médiévale</v>
      </c>
      <c r="B55" s="43" t="str">
        <f>'S1 Maquette'!C55</f>
        <v>ECUE</v>
      </c>
      <c r="C55" s="41" t="str">
        <f>'S1 Maquette'!F55</f>
        <v>Création</v>
      </c>
      <c r="D55" s="39"/>
      <c r="E55" s="20" t="s">
        <v>343</v>
      </c>
      <c r="F55" s="20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16</v>
      </c>
      <c r="L55" s="39"/>
      <c r="M55" s="39"/>
      <c r="N55" s="39" t="s">
        <v>9</v>
      </c>
      <c r="O55" s="39">
        <v>2</v>
      </c>
      <c r="P55" s="39" t="s">
        <v>16</v>
      </c>
      <c r="Q55" s="39" t="s">
        <v>9</v>
      </c>
      <c r="R55" s="39">
        <v>2</v>
      </c>
      <c r="S55" s="39"/>
      <c r="T55" s="44"/>
      <c r="W55"/>
    </row>
    <row r="56" spans="1:23" ht="30.6" customHeight="1">
      <c r="A56" s="43" t="str">
        <f>'S1 Maquette'!B56</f>
        <v>Sources et méthodes de l'histoire moderne et contemporaine</v>
      </c>
      <c r="B56" s="43" t="str">
        <f>'S1 Maquette'!C56</f>
        <v>ECUE</v>
      </c>
      <c r="C56" s="41" t="str">
        <f>'S1 Maquette'!F56</f>
        <v>Création</v>
      </c>
      <c r="D56" s="39"/>
      <c r="E56" s="20" t="s">
        <v>343</v>
      </c>
      <c r="F56" s="20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39">
        <v>2</v>
      </c>
      <c r="P56" s="39" t="s">
        <v>16</v>
      </c>
      <c r="Q56" s="39" t="s">
        <v>9</v>
      </c>
      <c r="R56" s="39">
        <v>2</v>
      </c>
      <c r="S56" s="39"/>
      <c r="T56" s="44"/>
      <c r="W56"/>
    </row>
    <row r="57" spans="1:23" ht="30.6" customHeight="1">
      <c r="A57" s="43" t="str">
        <f>'S1 Maquette'!B57</f>
        <v>ECUE Découverte Histoire 4 : thématiques périodiques 2</v>
      </c>
      <c r="B57" s="43" t="str">
        <f>'S1 Maquette'!C57</f>
        <v>ECUE</v>
      </c>
      <c r="C57" s="41">
        <f>'S1 Maquette'!F57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  <c r="W57"/>
    </row>
    <row r="58" spans="1:23" ht="30.6" customHeight="1">
      <c r="A58" s="43" t="str">
        <f>'S1 Maquette'!B58</f>
        <v>Min 1 Max 1</v>
      </c>
      <c r="B58" s="43" t="str">
        <f>'S1 Maquette'!C58</f>
        <v>OPTION</v>
      </c>
      <c r="C58" s="41">
        <f>'S1 Maquette'!F58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  <c r="W58"/>
    </row>
    <row r="59" spans="1:23" ht="30.6" customHeight="1">
      <c r="A59" s="43" t="str">
        <f>'S1 Maquette'!B59</f>
        <v>UED1 Préhistoire</v>
      </c>
      <c r="B59" s="43" t="str">
        <f>'S1 Maquette'!C59</f>
        <v>ECUE</v>
      </c>
      <c r="C59" s="41">
        <f>'S1 Maquette'!F59</f>
        <v>0</v>
      </c>
      <c r="D59" s="39"/>
      <c r="E59" s="20" t="s">
        <v>343</v>
      </c>
      <c r="F59" s="20" t="s">
        <v>343</v>
      </c>
      <c r="G59" s="39" t="s">
        <v>343</v>
      </c>
      <c r="H59" s="39" t="s">
        <v>343</v>
      </c>
      <c r="I59" s="39" t="s">
        <v>343</v>
      </c>
      <c r="J59" s="39"/>
      <c r="K59" s="39" t="s">
        <v>8</v>
      </c>
      <c r="L59" s="39"/>
      <c r="M59" s="39">
        <v>2</v>
      </c>
      <c r="N59" s="39"/>
      <c r="O59" s="39"/>
      <c r="P59" s="39" t="s">
        <v>16</v>
      </c>
      <c r="Q59" s="39" t="s">
        <v>17</v>
      </c>
      <c r="R59" s="39"/>
      <c r="S59" s="39"/>
      <c r="T59" s="44"/>
      <c r="W59"/>
    </row>
    <row r="60" spans="1:23" ht="30.6" customHeight="1">
      <c r="A60" s="43" t="str">
        <f>'S1 Maquette'!B60</f>
        <v>UED2 Histoire ancienne</v>
      </c>
      <c r="B60" s="43" t="str">
        <f>'S1 Maquette'!C60</f>
        <v>ECUE</v>
      </c>
      <c r="C60" s="41">
        <f>'S1 Maquette'!F60</f>
        <v>0</v>
      </c>
      <c r="D60" s="39"/>
      <c r="E60" s="20" t="s">
        <v>343</v>
      </c>
      <c r="F60" s="20" t="s">
        <v>343</v>
      </c>
      <c r="G60" s="39" t="s">
        <v>343</v>
      </c>
      <c r="H60" s="39" t="s">
        <v>343</v>
      </c>
      <c r="I60" s="39" t="s">
        <v>343</v>
      </c>
      <c r="J60" s="39"/>
      <c r="K60" s="39" t="s">
        <v>8</v>
      </c>
      <c r="L60" s="39"/>
      <c r="M60" s="39">
        <v>2</v>
      </c>
      <c r="N60" s="39"/>
      <c r="O60" s="39"/>
      <c r="P60" s="39" t="s">
        <v>16</v>
      </c>
      <c r="Q60" s="39" t="s">
        <v>17</v>
      </c>
      <c r="R60" s="39"/>
      <c r="S60" s="39"/>
      <c r="T60" s="44"/>
      <c r="W60"/>
    </row>
    <row r="61" spans="1:23" ht="30.6" customHeight="1">
      <c r="A61" s="43" t="str">
        <f>'S1 Maquette'!B61</f>
        <v>UED3 Histoire ancienne</v>
      </c>
      <c r="B61" s="43" t="str">
        <f>'S1 Maquette'!C61</f>
        <v>ECUE</v>
      </c>
      <c r="C61" s="41">
        <f>'S1 Maquette'!F61</f>
        <v>0</v>
      </c>
      <c r="D61" s="39"/>
      <c r="E61" s="20" t="s">
        <v>343</v>
      </c>
      <c r="F61" s="20" t="s">
        <v>343</v>
      </c>
      <c r="G61" s="39" t="s">
        <v>343</v>
      </c>
      <c r="H61" s="39" t="s">
        <v>343</v>
      </c>
      <c r="I61" s="39" t="s">
        <v>343</v>
      </c>
      <c r="J61" s="39"/>
      <c r="K61" s="39" t="s">
        <v>8</v>
      </c>
      <c r="L61" s="39"/>
      <c r="M61" s="39">
        <v>2</v>
      </c>
      <c r="N61" s="39"/>
      <c r="O61" s="39"/>
      <c r="P61" s="39" t="s">
        <v>16</v>
      </c>
      <c r="Q61" s="39" t="s">
        <v>17</v>
      </c>
      <c r="R61" s="39"/>
      <c r="S61" s="39"/>
      <c r="T61" s="44"/>
      <c r="W61"/>
    </row>
    <row r="62" spans="1:23" ht="30.6" customHeight="1">
      <c r="A62" s="43" t="str">
        <f>'S1 Maquette'!B62</f>
        <v>UED4 Histoire ancienne</v>
      </c>
      <c r="B62" s="43" t="str">
        <f>'S1 Maquette'!C62</f>
        <v>ECUE</v>
      </c>
      <c r="C62" s="41">
        <f>'S1 Maquette'!F62</f>
        <v>0</v>
      </c>
      <c r="D62" s="39"/>
      <c r="E62" s="20" t="s">
        <v>343</v>
      </c>
      <c r="F62" s="20" t="s">
        <v>343</v>
      </c>
      <c r="G62" s="39" t="s">
        <v>343</v>
      </c>
      <c r="H62" s="39" t="s">
        <v>343</v>
      </c>
      <c r="I62" s="39" t="s">
        <v>343</v>
      </c>
      <c r="J62" s="39"/>
      <c r="K62" s="39" t="s">
        <v>8</v>
      </c>
      <c r="L62" s="39"/>
      <c r="M62" s="39">
        <v>2</v>
      </c>
      <c r="N62" s="39"/>
      <c r="O62" s="39"/>
      <c r="P62" s="39" t="s">
        <v>16</v>
      </c>
      <c r="Q62" s="39" t="s">
        <v>17</v>
      </c>
      <c r="R62" s="39"/>
      <c r="S62" s="39"/>
      <c r="T62" s="44"/>
      <c r="W62"/>
    </row>
    <row r="63" spans="1:23" ht="30.6" customHeight="1">
      <c r="A63" s="43" t="str">
        <f>'S1 Maquette'!B63</f>
        <v>UED5 Histoire médiévale</v>
      </c>
      <c r="B63" s="43" t="str">
        <f>'S1 Maquette'!C63</f>
        <v>ECUE</v>
      </c>
      <c r="C63" s="41">
        <f>'S1 Maquette'!F63</f>
        <v>0</v>
      </c>
      <c r="D63" s="39"/>
      <c r="E63" s="20" t="s">
        <v>343</v>
      </c>
      <c r="F63" s="20" t="s">
        <v>343</v>
      </c>
      <c r="G63" s="39" t="s">
        <v>343</v>
      </c>
      <c r="H63" s="39" t="s">
        <v>343</v>
      </c>
      <c r="I63" s="39" t="s">
        <v>343</v>
      </c>
      <c r="J63" s="39"/>
      <c r="K63" s="39" t="s">
        <v>8</v>
      </c>
      <c r="L63" s="39"/>
      <c r="M63" s="39">
        <v>2</v>
      </c>
      <c r="N63" s="39"/>
      <c r="O63" s="39"/>
      <c r="P63" s="39" t="s">
        <v>16</v>
      </c>
      <c r="Q63" s="39" t="s">
        <v>17</v>
      </c>
      <c r="R63" s="39"/>
      <c r="S63" s="39"/>
      <c r="T63" s="44"/>
      <c r="W63"/>
    </row>
    <row r="64" spans="1:23" ht="30.6" customHeight="1">
      <c r="A64" s="43" t="str">
        <f>'S1 Maquette'!B64</f>
        <v>UED6 Histoire médiévale</v>
      </c>
      <c r="B64" s="43" t="str">
        <f>'S1 Maquette'!C64</f>
        <v>ECUE</v>
      </c>
      <c r="C64" s="41">
        <f>'S1 Maquette'!F64</f>
        <v>0</v>
      </c>
      <c r="D64" s="39"/>
      <c r="E64" s="20" t="s">
        <v>343</v>
      </c>
      <c r="F64" s="20" t="s">
        <v>343</v>
      </c>
      <c r="G64" s="39" t="s">
        <v>343</v>
      </c>
      <c r="H64" s="39" t="s">
        <v>343</v>
      </c>
      <c r="I64" s="39" t="s">
        <v>343</v>
      </c>
      <c r="J64" s="39"/>
      <c r="K64" s="39" t="s">
        <v>8</v>
      </c>
      <c r="L64" s="39"/>
      <c r="M64" s="39">
        <v>2</v>
      </c>
      <c r="N64" s="39"/>
      <c r="O64" s="39"/>
      <c r="P64" s="39" t="s">
        <v>16</v>
      </c>
      <c r="Q64" s="39" t="s">
        <v>17</v>
      </c>
      <c r="R64" s="39"/>
      <c r="S64" s="39"/>
      <c r="T64" s="44"/>
      <c r="W64"/>
    </row>
    <row r="65" spans="1:23" ht="30.6" customHeight="1">
      <c r="A65" s="43" t="str">
        <f>'S1 Maquette'!B65</f>
        <v>UED7 Histoire médiévale</v>
      </c>
      <c r="B65" s="43" t="str">
        <f>'S1 Maquette'!C65</f>
        <v>ECUE</v>
      </c>
      <c r="C65" s="41">
        <f>'S1 Maquette'!F65</f>
        <v>0</v>
      </c>
      <c r="D65" s="39"/>
      <c r="E65" s="20" t="s">
        <v>343</v>
      </c>
      <c r="F65" s="20" t="s">
        <v>343</v>
      </c>
      <c r="G65" s="39" t="s">
        <v>343</v>
      </c>
      <c r="H65" s="39" t="s">
        <v>343</v>
      </c>
      <c r="I65" s="39" t="s">
        <v>343</v>
      </c>
      <c r="J65" s="39"/>
      <c r="K65" s="39" t="s">
        <v>8</v>
      </c>
      <c r="L65" s="39"/>
      <c r="M65" s="39">
        <v>2</v>
      </c>
      <c r="N65" s="39"/>
      <c r="O65" s="39"/>
      <c r="P65" s="39" t="s">
        <v>16</v>
      </c>
      <c r="Q65" s="39" t="s">
        <v>17</v>
      </c>
      <c r="R65" s="39"/>
      <c r="S65" s="39"/>
      <c r="T65" s="44"/>
      <c r="W65"/>
    </row>
    <row r="66" spans="1:23" ht="30.6" customHeight="1">
      <c r="A66" s="43" t="str">
        <f>'S1 Maquette'!B66</f>
        <v xml:space="preserve">UED8 Histoire moderne </v>
      </c>
      <c r="B66" s="43" t="str">
        <f>'S1 Maquette'!C66</f>
        <v>ECUE</v>
      </c>
      <c r="C66" s="41">
        <f>'S1 Maquette'!F66</f>
        <v>0</v>
      </c>
      <c r="D66" s="39"/>
      <c r="E66" s="20" t="s">
        <v>343</v>
      </c>
      <c r="F66" s="20" t="s">
        <v>343</v>
      </c>
      <c r="G66" s="39" t="s">
        <v>343</v>
      </c>
      <c r="H66" s="39" t="s">
        <v>343</v>
      </c>
      <c r="I66" s="39" t="s">
        <v>343</v>
      </c>
      <c r="J66" s="39"/>
      <c r="K66" s="39" t="s">
        <v>8</v>
      </c>
      <c r="L66" s="39"/>
      <c r="M66" s="39">
        <v>2</v>
      </c>
      <c r="N66" s="39"/>
      <c r="O66" s="39"/>
      <c r="P66" s="39" t="s">
        <v>16</v>
      </c>
      <c r="Q66" s="39" t="s">
        <v>17</v>
      </c>
      <c r="R66" s="39"/>
      <c r="S66" s="39"/>
      <c r="T66" s="44"/>
      <c r="W66"/>
    </row>
    <row r="67" spans="1:23" ht="30.6" customHeight="1">
      <c r="A67" s="43" t="str">
        <f>'S1 Maquette'!B67</f>
        <v xml:space="preserve">UED9 Histoire moderne </v>
      </c>
      <c r="B67" s="43" t="str">
        <f>'S1 Maquette'!C67</f>
        <v>ECUE</v>
      </c>
      <c r="C67" s="41">
        <f>'S1 Maquette'!F67</f>
        <v>0</v>
      </c>
      <c r="D67" s="39"/>
      <c r="E67" s="20" t="s">
        <v>343</v>
      </c>
      <c r="F67" s="20" t="s">
        <v>343</v>
      </c>
      <c r="G67" s="39" t="s">
        <v>343</v>
      </c>
      <c r="H67" s="39" t="s">
        <v>343</v>
      </c>
      <c r="I67" s="39" t="s">
        <v>343</v>
      </c>
      <c r="J67" s="39"/>
      <c r="K67" s="39" t="s">
        <v>8</v>
      </c>
      <c r="L67" s="39"/>
      <c r="M67" s="39">
        <v>2</v>
      </c>
      <c r="N67" s="39"/>
      <c r="O67" s="39"/>
      <c r="P67" s="39" t="s">
        <v>16</v>
      </c>
      <c r="Q67" s="39" t="s">
        <v>17</v>
      </c>
      <c r="R67" s="39"/>
      <c r="S67" s="39"/>
      <c r="T67" s="44"/>
      <c r="W67"/>
    </row>
    <row r="68" spans="1:23" ht="30.6" customHeight="1">
      <c r="A68" s="43" t="str">
        <f>'S1 Maquette'!B68</f>
        <v>UED10 Histoire moderne</v>
      </c>
      <c r="B68" s="43" t="str">
        <f>'S1 Maquette'!C68</f>
        <v>ECUE</v>
      </c>
      <c r="C68" s="41">
        <f>'S1 Maquette'!F68</f>
        <v>0</v>
      </c>
      <c r="D68" s="39"/>
      <c r="E68" s="20" t="s">
        <v>343</v>
      </c>
      <c r="F68" s="20" t="s">
        <v>343</v>
      </c>
      <c r="G68" s="39" t="s">
        <v>343</v>
      </c>
      <c r="H68" s="39" t="s">
        <v>343</v>
      </c>
      <c r="I68" s="39" t="s">
        <v>343</v>
      </c>
      <c r="J68" s="39"/>
      <c r="K68" s="39" t="s">
        <v>8</v>
      </c>
      <c r="L68" s="39"/>
      <c r="M68" s="39">
        <v>2</v>
      </c>
      <c r="N68" s="39"/>
      <c r="O68" s="39"/>
      <c r="P68" s="39" t="s">
        <v>16</v>
      </c>
      <c r="Q68" s="39" t="s">
        <v>17</v>
      </c>
      <c r="R68" s="39"/>
      <c r="S68" s="39"/>
      <c r="T68" s="44"/>
      <c r="W68"/>
    </row>
    <row r="69" spans="1:23" ht="30.6" customHeight="1">
      <c r="A69" s="43" t="str">
        <f>'S1 Maquette'!B69</f>
        <v>UED11  Histoire contemporaine</v>
      </c>
      <c r="B69" s="43" t="str">
        <f>'S1 Maquette'!C69</f>
        <v>ECUE</v>
      </c>
      <c r="C69" s="41">
        <f>'S1 Maquette'!F69</f>
        <v>0</v>
      </c>
      <c r="D69" s="39"/>
      <c r="E69" s="20" t="s">
        <v>343</v>
      </c>
      <c r="F69" s="20" t="s">
        <v>343</v>
      </c>
      <c r="G69" s="39" t="s">
        <v>343</v>
      </c>
      <c r="H69" s="39" t="s">
        <v>343</v>
      </c>
      <c r="I69" s="39" t="s">
        <v>343</v>
      </c>
      <c r="J69" s="39"/>
      <c r="K69" s="39" t="s">
        <v>8</v>
      </c>
      <c r="L69" s="39"/>
      <c r="M69" s="39">
        <v>2</v>
      </c>
      <c r="N69" s="39"/>
      <c r="O69" s="39"/>
      <c r="P69" s="39" t="s">
        <v>16</v>
      </c>
      <c r="Q69" s="39" t="s">
        <v>17</v>
      </c>
      <c r="R69" s="39"/>
      <c r="S69" s="39"/>
      <c r="T69" s="44"/>
      <c r="W69"/>
    </row>
    <row r="70" spans="1:23" ht="30.6" customHeight="1">
      <c r="A70" s="43" t="str">
        <f>'S1 Maquette'!B70</f>
        <v>UED12 Histoire contemporaine</v>
      </c>
      <c r="B70" s="43" t="str">
        <f>'S1 Maquette'!C70</f>
        <v>ECUE</v>
      </c>
      <c r="C70" s="41">
        <f>'S1 Maquette'!F70</f>
        <v>0</v>
      </c>
      <c r="D70" s="39"/>
      <c r="E70" s="20" t="s">
        <v>343</v>
      </c>
      <c r="F70" s="20" t="s">
        <v>343</v>
      </c>
      <c r="G70" s="39" t="s">
        <v>343</v>
      </c>
      <c r="H70" s="39" t="s">
        <v>343</v>
      </c>
      <c r="I70" s="39" t="s">
        <v>343</v>
      </c>
      <c r="J70" s="39"/>
      <c r="K70" s="39" t="s">
        <v>8</v>
      </c>
      <c r="L70" s="39"/>
      <c r="M70" s="39">
        <v>2</v>
      </c>
      <c r="N70" s="39"/>
      <c r="O70" s="39"/>
      <c r="P70" s="39" t="s">
        <v>16</v>
      </c>
      <c r="Q70" s="39" t="s">
        <v>17</v>
      </c>
      <c r="R70" s="39"/>
      <c r="S70" s="39"/>
      <c r="T70" s="44"/>
      <c r="W70"/>
    </row>
    <row r="71" spans="1:23" ht="30.6" customHeight="1">
      <c r="A71" s="43" t="str">
        <f>'S1 Maquette'!B71</f>
        <v>UED13 Histoire contemporaine</v>
      </c>
      <c r="B71" s="43" t="str">
        <f>'S1 Maquette'!C71</f>
        <v>ECUE</v>
      </c>
      <c r="C71" s="41">
        <f>'S1 Maquette'!F71</f>
        <v>0</v>
      </c>
      <c r="D71" s="39"/>
      <c r="E71" s="20" t="s">
        <v>343</v>
      </c>
      <c r="F71" s="20" t="s">
        <v>343</v>
      </c>
      <c r="G71" s="20" t="s">
        <v>343</v>
      </c>
      <c r="H71" s="20" t="s">
        <v>343</v>
      </c>
      <c r="I71" s="20" t="s">
        <v>343</v>
      </c>
      <c r="J71" s="39"/>
      <c r="K71" s="39" t="s">
        <v>8</v>
      </c>
      <c r="L71" s="39"/>
      <c r="M71" s="39">
        <v>2</v>
      </c>
      <c r="N71" s="39"/>
      <c r="O71" s="39"/>
      <c r="P71" s="39" t="s">
        <v>16</v>
      </c>
      <c r="Q71" s="39" t="s">
        <v>17</v>
      </c>
      <c r="R71" s="39"/>
      <c r="S71" s="39"/>
      <c r="T71" s="44"/>
      <c r="W71"/>
    </row>
    <row r="72" spans="1:23" ht="30.6" customHeight="1">
      <c r="A72" s="43" t="str">
        <f>'S1 Maquette'!B72</f>
        <v>UE Découverte Portail (hors histoire)</v>
      </c>
      <c r="B72" s="43" t="str">
        <f>'S1 Maquette'!C72</f>
        <v>UE</v>
      </c>
      <c r="C72" s="41">
        <f>'S1 Maquette'!F72</f>
        <v>0</v>
      </c>
      <c r="D72" s="39"/>
      <c r="E72" s="20" t="s">
        <v>343</v>
      </c>
      <c r="F72" s="20" t="s">
        <v>343</v>
      </c>
      <c r="G72" s="20" t="s">
        <v>343</v>
      </c>
      <c r="H72" s="20" t="s">
        <v>343</v>
      </c>
      <c r="I72" s="20" t="s">
        <v>343</v>
      </c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  <c r="W72"/>
    </row>
    <row r="73" spans="1:23" ht="30.6" customHeight="1">
      <c r="A73" s="43" t="str">
        <f>'S1 Maquette'!B73</f>
        <v>UE Découverte 3 : UE Découverte Portail (hors histoire)</v>
      </c>
      <c r="B73" s="43" t="str">
        <f>'S1 Maquette'!C73</f>
        <v>UE</v>
      </c>
      <c r="C73" s="41">
        <f>'S1 Maquette'!F73</f>
        <v>0</v>
      </c>
      <c r="D73" s="39"/>
      <c r="E73" s="20" t="s">
        <v>343</v>
      </c>
      <c r="F73" s="20" t="s">
        <v>343</v>
      </c>
      <c r="G73" s="20" t="s">
        <v>343</v>
      </c>
      <c r="H73" s="20" t="s">
        <v>343</v>
      </c>
      <c r="I73" s="20" t="s">
        <v>343</v>
      </c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  <c r="W73"/>
    </row>
    <row r="74" spans="1:23" ht="30.6" customHeight="1">
      <c r="A74" s="43">
        <f>'S1 Maquette'!B74</f>
        <v>0</v>
      </c>
      <c r="B74" s="43">
        <f>'S1 Maquette'!C74</f>
        <v>0</v>
      </c>
      <c r="C74" s="41">
        <f>'S1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  <c r="W74"/>
    </row>
    <row r="75" spans="1:23" ht="30.6" customHeight="1">
      <c r="A75" s="43">
        <f>'S1 Maquette'!B75</f>
        <v>0</v>
      </c>
      <c r="B75" s="43">
        <f>'S1 Maquette'!C75</f>
        <v>0</v>
      </c>
      <c r="C75" s="41">
        <f>'S1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  <c r="W75"/>
    </row>
    <row r="76" spans="1:23" ht="30.6" customHeight="1">
      <c r="A76" s="43">
        <f>'S1 Maquette'!B76</f>
        <v>0</v>
      </c>
      <c r="B76" s="43">
        <f>'S1 Maquette'!C76</f>
        <v>0</v>
      </c>
      <c r="C76" s="41">
        <f>'S1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  <c r="W76"/>
    </row>
    <row r="77" spans="1:23" ht="30.6" customHeight="1">
      <c r="A77" s="43">
        <f>'S1 Maquette'!B77</f>
        <v>0</v>
      </c>
      <c r="B77" s="43">
        <f>'S1 Maquette'!C77</f>
        <v>0</v>
      </c>
      <c r="C77" s="41">
        <f>'S1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6" customHeight="1">
      <c r="A78" s="43">
        <f>'S1 Maquette'!B78</f>
        <v>0</v>
      </c>
      <c r="B78" s="43">
        <f>'S1 Maquette'!C78</f>
        <v>0</v>
      </c>
      <c r="C78" s="41">
        <f>'S1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6" customHeight="1">
      <c r="A79" s="43">
        <f>'S1 Maquette'!B79</f>
        <v>0</v>
      </c>
      <c r="B79" s="43">
        <f>'S1 Maquette'!C79</f>
        <v>0</v>
      </c>
      <c r="C79" s="41">
        <f>'S1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6" customHeight="1">
      <c r="A80" s="43">
        <f>'S1 Maquette'!B80</f>
        <v>0</v>
      </c>
      <c r="B80" s="43">
        <f>'S1 Maquette'!C80</f>
        <v>0</v>
      </c>
      <c r="C80" s="41">
        <f>'S1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6" customHeight="1">
      <c r="A81" s="43">
        <f>'S1 Maquette'!B81</f>
        <v>0</v>
      </c>
      <c r="B81" s="43">
        <f>'S1 Maquette'!C81</f>
        <v>0</v>
      </c>
      <c r="C81" s="41">
        <f>'S1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6" customHeight="1">
      <c r="A82" s="43">
        <f>'S1 Maquette'!B82</f>
        <v>0</v>
      </c>
      <c r="B82" s="43">
        <f>'S1 Maquette'!C82</f>
        <v>0</v>
      </c>
      <c r="C82" s="41">
        <f>'S1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6" customHeight="1">
      <c r="A83" s="43">
        <f>'S1 Maquette'!B83</f>
        <v>0</v>
      </c>
      <c r="B83" s="43">
        <f>'S1 Maquette'!C83</f>
        <v>0</v>
      </c>
      <c r="C83" s="41">
        <f>'S1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6" customHeight="1">
      <c r="A84" s="43">
        <f>'S1 Maquette'!B84</f>
        <v>0</v>
      </c>
      <c r="B84" s="43">
        <f>'S1 Maquette'!C84</f>
        <v>0</v>
      </c>
      <c r="C84" s="41">
        <f>'S1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6" customHeight="1">
      <c r="A85" s="43">
        <f>'S1 Maquette'!B85</f>
        <v>0</v>
      </c>
      <c r="B85" s="43">
        <f>'S1 Maquette'!C85</f>
        <v>0</v>
      </c>
      <c r="C85" s="41">
        <f>'S1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6" customHeight="1">
      <c r="A86" s="43">
        <f>'S1 Maquette'!B86</f>
        <v>0</v>
      </c>
      <c r="B86" s="43">
        <f>'S1 Maquette'!C86</f>
        <v>0</v>
      </c>
      <c r="C86" s="41">
        <f>'S1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6" customHeight="1">
      <c r="A87" s="43">
        <f>'S1 Maquette'!B87</f>
        <v>0</v>
      </c>
      <c r="B87" s="43">
        <f>'S1 Maquette'!C87</f>
        <v>0</v>
      </c>
      <c r="C87" s="41">
        <f>'S1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6" customHeight="1">
      <c r="A88" s="43">
        <f>'S1 Maquette'!B88</f>
        <v>0</v>
      </c>
      <c r="B88" s="43">
        <f>'S1 Maquette'!C88</f>
        <v>0</v>
      </c>
      <c r="C88" s="41">
        <f>'S1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6" customHeight="1">
      <c r="A89" s="43">
        <f>'S1 Maquette'!B89</f>
        <v>0</v>
      </c>
      <c r="B89" s="43">
        <f>'S1 Maquette'!C89</f>
        <v>0</v>
      </c>
      <c r="C89" s="41">
        <f>'S1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6" customHeight="1">
      <c r="A90" s="43">
        <f>'S1 Maquette'!B90</f>
        <v>0</v>
      </c>
      <c r="B90" s="43">
        <f>'S1 Maquette'!C90</f>
        <v>0</v>
      </c>
      <c r="C90" s="41">
        <f>'S1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6" customHeight="1">
      <c r="A91" s="43">
        <f>'S1 Maquette'!B91</f>
        <v>0</v>
      </c>
      <c r="B91" s="43">
        <f>'S1 Maquette'!C91</f>
        <v>0</v>
      </c>
      <c r="C91" s="41">
        <f>'S1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6" customHeight="1">
      <c r="A92" s="43">
        <f>'S1 Maquette'!B92</f>
        <v>0</v>
      </c>
      <c r="B92" s="43">
        <f>'S1 Maquette'!C92</f>
        <v>0</v>
      </c>
      <c r="C92" s="41">
        <f>'S1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6" customHeight="1">
      <c r="A93" s="43">
        <f>'S1 Maquette'!B93</f>
        <v>0</v>
      </c>
      <c r="B93" s="43">
        <f>'S1 Maquette'!C93</f>
        <v>0</v>
      </c>
      <c r="C93" s="41">
        <f>'S1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6" customHeight="1">
      <c r="A94" s="43">
        <f>'S1 Maquette'!B94</f>
        <v>0</v>
      </c>
      <c r="B94" s="43">
        <f>'S1 Maquette'!C94</f>
        <v>0</v>
      </c>
      <c r="C94" s="41">
        <f>'S1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6" customHeight="1">
      <c r="A95" s="43">
        <f>'S1 Maquette'!B95</f>
        <v>0</v>
      </c>
      <c r="B95" s="43">
        <f>'S1 Maquette'!C95</f>
        <v>0</v>
      </c>
      <c r="C95" s="41">
        <f>'S1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6" customHeight="1">
      <c r="A96" s="43">
        <f>'S1 Maquette'!B96</f>
        <v>0</v>
      </c>
      <c r="B96" s="43">
        <f>'S1 Maquette'!C96</f>
        <v>0</v>
      </c>
      <c r="C96" s="41">
        <f>'S1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6" customHeight="1">
      <c r="A97" s="43">
        <f>'S1 Maquette'!B97</f>
        <v>0</v>
      </c>
      <c r="B97" s="43">
        <f>'S1 Maquette'!C97</f>
        <v>0</v>
      </c>
      <c r="C97" s="41">
        <f>'S1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6" customHeight="1">
      <c r="A98" s="43">
        <f>'S1 Maquette'!B98</f>
        <v>0</v>
      </c>
      <c r="B98" s="43">
        <f>'S1 Maquette'!C98</f>
        <v>0</v>
      </c>
      <c r="C98" s="41">
        <f>'S1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6" customHeight="1">
      <c r="A99" s="43">
        <f>'S1 Maquette'!B99</f>
        <v>0</v>
      </c>
      <c r="B99" s="43">
        <f>'S1 Maquette'!C99</f>
        <v>0</v>
      </c>
      <c r="C99" s="41">
        <f>'S1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6" customHeight="1">
      <c r="A100" s="43">
        <f>'S1 Maquette'!B100</f>
        <v>0</v>
      </c>
      <c r="B100" s="43">
        <f>'S1 Maquette'!C100</f>
        <v>0</v>
      </c>
      <c r="C100" s="41">
        <f>'S1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6" customHeight="1">
      <c r="A101" s="43">
        <f>'S1 Maquette'!B101</f>
        <v>0</v>
      </c>
      <c r="B101" s="43">
        <f>'S1 Maquette'!C101</f>
        <v>0</v>
      </c>
      <c r="C101" s="41">
        <f>'S1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6" customHeight="1">
      <c r="A102" s="43">
        <f>'S1 Maquette'!B102</f>
        <v>0</v>
      </c>
      <c r="B102" s="43">
        <f>'S1 Maquette'!C102</f>
        <v>0</v>
      </c>
      <c r="C102" s="41">
        <f>'S1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6" customHeight="1">
      <c r="A103" s="43">
        <f>'S1 Maquette'!B103</f>
        <v>0</v>
      </c>
      <c r="B103" s="43">
        <f>'S1 Maquette'!C103</f>
        <v>0</v>
      </c>
      <c r="C103" s="41">
        <f>'S1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6" customHeight="1">
      <c r="A104" s="43">
        <f>'S1 Maquette'!B104</f>
        <v>0</v>
      </c>
      <c r="B104" s="43">
        <f>'S1 Maquette'!C104</f>
        <v>0</v>
      </c>
      <c r="C104" s="41">
        <f>'S1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6" customHeight="1">
      <c r="A105" s="43">
        <f>'S1 Maquette'!B105</f>
        <v>0</v>
      </c>
      <c r="B105" s="43">
        <f>'S1 Maquette'!C105</f>
        <v>0</v>
      </c>
      <c r="C105" s="41">
        <f>'S1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6" customHeight="1">
      <c r="A106" s="43">
        <f>'S1 Maquette'!B106</f>
        <v>0</v>
      </c>
      <c r="B106" s="43">
        <f>'S1 Maquette'!C106</f>
        <v>0</v>
      </c>
      <c r="C106" s="41">
        <f>'S1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6" customHeight="1">
      <c r="A107" s="43">
        <f>'S1 Maquette'!B107</f>
        <v>0</v>
      </c>
      <c r="B107" s="43">
        <f>'S1 Maquette'!C107</f>
        <v>0</v>
      </c>
      <c r="C107" s="41">
        <f>'S1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6" customHeight="1">
      <c r="A108" s="43">
        <f>'S1 Maquette'!B108</f>
        <v>0</v>
      </c>
      <c r="B108" s="43">
        <f>'S1 Maquette'!C108</f>
        <v>0</v>
      </c>
      <c r="C108" s="41">
        <f>'S1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6" customHeight="1">
      <c r="A109" s="43">
        <f>'S1 Maquette'!B109</f>
        <v>0</v>
      </c>
      <c r="B109" s="43">
        <f>'S1 Maquette'!C109</f>
        <v>0</v>
      </c>
      <c r="C109" s="41">
        <f>'S1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6" customHeight="1">
      <c r="A110" s="43">
        <f>'S1 Maquette'!B110</f>
        <v>0</v>
      </c>
      <c r="B110" s="43">
        <f>'S1 Maquette'!C110</f>
        <v>0</v>
      </c>
      <c r="C110" s="41">
        <f>'S1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6" customHeight="1">
      <c r="A111" s="43">
        <f>'S1 Maquette'!B111</f>
        <v>0</v>
      </c>
      <c r="B111" s="43">
        <f>'S1 Maquette'!C111</f>
        <v>0</v>
      </c>
      <c r="C111" s="41">
        <f>'S1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6" customHeight="1">
      <c r="A112" s="43">
        <f>'S1 Maquette'!B112</f>
        <v>0</v>
      </c>
      <c r="B112" s="43">
        <f>'S1 Maquette'!C112</f>
        <v>0</v>
      </c>
      <c r="C112" s="41">
        <f>'S1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6" customHeight="1">
      <c r="A113" s="43">
        <f>'S1 Maquette'!B113</f>
        <v>0</v>
      </c>
      <c r="B113" s="43">
        <f>'S1 Maquette'!C113</f>
        <v>0</v>
      </c>
      <c r="C113" s="41">
        <f>'S1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6" customHeight="1">
      <c r="A114" s="43">
        <f>'S1 Maquette'!B114</f>
        <v>0</v>
      </c>
      <c r="B114" s="43">
        <f>'S1 Maquette'!C114</f>
        <v>0</v>
      </c>
      <c r="C114" s="41">
        <f>'S1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6" customHeight="1">
      <c r="A115" s="43">
        <f>'S1 Maquette'!B115</f>
        <v>0</v>
      </c>
      <c r="B115" s="43">
        <f>'S1 Maquette'!C115</f>
        <v>0</v>
      </c>
      <c r="C115" s="41">
        <f>'S1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6" customHeight="1">
      <c r="A116" s="43">
        <f>'S1 Maquette'!B116</f>
        <v>0</v>
      </c>
      <c r="B116" s="43">
        <f>'S1 Maquette'!C116</f>
        <v>0</v>
      </c>
      <c r="C116" s="41">
        <f>'S1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6" customHeight="1">
      <c r="A117" s="43">
        <f>'S1 Maquette'!B117</f>
        <v>0</v>
      </c>
      <c r="B117" s="43">
        <f>'S1 Maquette'!C117</f>
        <v>0</v>
      </c>
      <c r="C117" s="41">
        <f>'S1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6" customHeight="1">
      <c r="A118" s="43">
        <f>'S1 Maquette'!B118</f>
        <v>0</v>
      </c>
      <c r="B118" s="43">
        <f>'S1 Maquette'!C118</f>
        <v>0</v>
      </c>
      <c r="C118" s="41">
        <f>'S1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6" customHeight="1">
      <c r="A119" s="43">
        <f>'S1 Maquette'!B119</f>
        <v>0</v>
      </c>
      <c r="B119" s="43">
        <f>'S1 Maquette'!C119</f>
        <v>0</v>
      </c>
      <c r="C119" s="41">
        <f>'S1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6" customHeight="1">
      <c r="A120" s="43">
        <f>'S1 Maquette'!B120</f>
        <v>0</v>
      </c>
      <c r="B120" s="43">
        <f>'S1 Maquette'!C120</f>
        <v>0</v>
      </c>
      <c r="C120" s="41">
        <f>'S1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6" customHeight="1">
      <c r="A121" s="43">
        <f>'S1 Maquette'!B121</f>
        <v>0</v>
      </c>
      <c r="B121" s="43">
        <f>'S1 Maquette'!C121</f>
        <v>0</v>
      </c>
      <c r="C121" s="41">
        <f>'S1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6" customHeight="1">
      <c r="A122" s="43">
        <f>'S1 Maquette'!B122</f>
        <v>0</v>
      </c>
      <c r="B122" s="43">
        <f>'S1 Maquette'!C122</f>
        <v>0</v>
      </c>
      <c r="C122" s="41">
        <f>'S1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6" customHeight="1">
      <c r="A123" s="43">
        <f>'S1 Maquette'!B123</f>
        <v>0</v>
      </c>
      <c r="B123" s="43">
        <f>'S1 Maquette'!C123</f>
        <v>0</v>
      </c>
      <c r="C123" s="41">
        <f>'S1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6" customHeight="1">
      <c r="A124" s="43">
        <f>'S1 Maquette'!B124</f>
        <v>0</v>
      </c>
      <c r="B124" s="43">
        <f>'S1 Maquette'!C124</f>
        <v>0</v>
      </c>
      <c r="C124" s="41">
        <f>'S1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6" customHeight="1">
      <c r="A125" s="43">
        <f>'S1 Maquette'!B125</f>
        <v>0</v>
      </c>
      <c r="B125" s="43">
        <f>'S1 Maquette'!C125</f>
        <v>0</v>
      </c>
      <c r="C125" s="41">
        <f>'S1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6" customHeight="1">
      <c r="A126" s="43">
        <f>'S1 Maquette'!B126</f>
        <v>0</v>
      </c>
      <c r="B126" s="43">
        <f>'S1 Maquette'!C126</f>
        <v>0</v>
      </c>
      <c r="C126" s="41">
        <f>'S1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6" customHeight="1">
      <c r="A127" s="43">
        <f>'S1 Maquette'!B127</f>
        <v>0</v>
      </c>
      <c r="B127" s="43">
        <f>'S1 Maquette'!C127</f>
        <v>0</v>
      </c>
      <c r="C127" s="41">
        <f>'S1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6" customHeight="1">
      <c r="A128" s="43">
        <f>'S1 Maquette'!B128</f>
        <v>0</v>
      </c>
      <c r="B128" s="43">
        <f>'S1 Maquette'!C128</f>
        <v>0</v>
      </c>
      <c r="C128" s="41">
        <f>'S1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6" customHeight="1">
      <c r="A129" s="43">
        <f>'S1 Maquette'!B129</f>
        <v>0</v>
      </c>
      <c r="B129" s="43">
        <f>'S1 Maquette'!C129</f>
        <v>0</v>
      </c>
      <c r="C129" s="41">
        <f>'S1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6" customHeight="1">
      <c r="A130" s="43">
        <f>'S1 Maquette'!B130</f>
        <v>0</v>
      </c>
      <c r="B130" s="43">
        <f>'S1 Maquette'!C130</f>
        <v>0</v>
      </c>
      <c r="C130" s="41">
        <f>'S1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6" customHeight="1">
      <c r="A131" s="43">
        <f>'S1 Maquette'!B131</f>
        <v>0</v>
      </c>
      <c r="B131" s="43">
        <f>'S1 Maquette'!C131</f>
        <v>0</v>
      </c>
      <c r="C131" s="41">
        <f>'S1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6" customHeight="1">
      <c r="A132" s="43">
        <f>'S1 Maquette'!B132</f>
        <v>0</v>
      </c>
      <c r="B132" s="43">
        <f>'S1 Maquette'!C132</f>
        <v>0</v>
      </c>
      <c r="C132" s="41">
        <f>'S1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6" customHeight="1">
      <c r="A133" s="43">
        <f>'S1 Maquette'!B133</f>
        <v>0</v>
      </c>
      <c r="B133" s="43">
        <f>'S1 Maquette'!C133</f>
        <v>0</v>
      </c>
      <c r="C133" s="41">
        <f>'S1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6" customHeight="1">
      <c r="A134" s="43">
        <f>'S1 Maquette'!B134</f>
        <v>0</v>
      </c>
      <c r="B134" s="43">
        <f>'S1 Maquette'!C134</f>
        <v>0</v>
      </c>
      <c r="C134" s="41">
        <f>'S1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6" customHeight="1">
      <c r="A135" s="43">
        <f>'S1 Maquette'!B135</f>
        <v>0</v>
      </c>
      <c r="B135" s="43">
        <f>'S1 Maquette'!C135</f>
        <v>0</v>
      </c>
      <c r="C135" s="41">
        <f>'S1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6" customHeight="1">
      <c r="A136" s="43">
        <f>'S1 Maquette'!B136</f>
        <v>0</v>
      </c>
      <c r="B136" s="43">
        <f>'S1 Maquette'!C136</f>
        <v>0</v>
      </c>
      <c r="C136" s="41">
        <f>'S1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6" customHeight="1">
      <c r="A137" s="43">
        <f>'S1 Maquette'!B137</f>
        <v>0</v>
      </c>
      <c r="B137" s="43">
        <f>'S1 Maquette'!C137</f>
        <v>0</v>
      </c>
      <c r="C137" s="41">
        <f>'S1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6" customHeight="1">
      <c r="A138" s="43">
        <f>'S1 Maquette'!B138</f>
        <v>0</v>
      </c>
      <c r="B138" s="43">
        <f>'S1 Maquette'!C138</f>
        <v>0</v>
      </c>
      <c r="C138" s="41">
        <f>'S1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6" customHeight="1">
      <c r="A139" s="43">
        <f>'S1 Maquette'!B139</f>
        <v>0</v>
      </c>
      <c r="B139" s="43">
        <f>'S1 Maquette'!C139</f>
        <v>0</v>
      </c>
      <c r="C139" s="41">
        <f>'S1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6" customHeight="1">
      <c r="A140" s="43">
        <f>'S1 Maquette'!B140</f>
        <v>0</v>
      </c>
      <c r="B140" s="43">
        <f>'S1 Maquette'!C140</f>
        <v>0</v>
      </c>
      <c r="C140" s="41">
        <f>'S1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6" customHeight="1">
      <c r="A141" s="43">
        <f>'S1 Maquette'!B141</f>
        <v>0</v>
      </c>
      <c r="B141" s="43">
        <f>'S1 Maquette'!C141</f>
        <v>0</v>
      </c>
      <c r="C141" s="41">
        <f>'S1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6" customHeight="1">
      <c r="A142" s="43">
        <f>'S1 Maquette'!B142</f>
        <v>0</v>
      </c>
      <c r="B142" s="43">
        <f>'S1 Maquette'!C142</f>
        <v>0</v>
      </c>
      <c r="C142" s="41">
        <f>'S1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6" customHeight="1">
      <c r="A143" s="43">
        <f>'S1 Maquette'!B143</f>
        <v>0</v>
      </c>
      <c r="B143" s="43">
        <f>'S1 Maquette'!C143</f>
        <v>0</v>
      </c>
      <c r="C143" s="41">
        <f>'S1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6" customHeight="1">
      <c r="A144" s="43">
        <f>'S1 Maquette'!B144</f>
        <v>0</v>
      </c>
      <c r="B144" s="43">
        <f>'S1 Maquette'!C144</f>
        <v>0</v>
      </c>
      <c r="C144" s="41">
        <f>'S1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6" customHeight="1">
      <c r="A145" s="43">
        <f>'S1 Maquette'!B145</f>
        <v>0</v>
      </c>
      <c r="B145" s="43">
        <f>'S1 Maquette'!C145</f>
        <v>0</v>
      </c>
      <c r="C145" s="41">
        <f>'S1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6" customHeight="1">
      <c r="A146" s="43">
        <f>'S1 Maquette'!B146</f>
        <v>0</v>
      </c>
      <c r="B146" s="43">
        <f>'S1 Maquette'!C146</f>
        <v>0</v>
      </c>
      <c r="C146" s="41">
        <f>'S1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6" customHeight="1">
      <c r="A147" s="43">
        <f>'S1 Maquette'!B147</f>
        <v>0</v>
      </c>
      <c r="B147" s="43">
        <f>'S1 Maquette'!C147</f>
        <v>0</v>
      </c>
      <c r="C147" s="41">
        <f>'S1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6" customHeight="1">
      <c r="A148" s="43">
        <f>'S1 Maquette'!B148</f>
        <v>0</v>
      </c>
      <c r="B148" s="43">
        <f>'S1 Maquette'!C148</f>
        <v>0</v>
      </c>
      <c r="C148" s="41">
        <f>'S1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6" customHeight="1">
      <c r="A149" s="43">
        <f>'S1 Maquette'!B149</f>
        <v>0</v>
      </c>
      <c r="B149" s="43">
        <f>'S1 Maquette'!C149</f>
        <v>0</v>
      </c>
      <c r="C149" s="41">
        <f>'S1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6" customHeight="1">
      <c r="A150" s="43">
        <f>'S1 Maquette'!B150</f>
        <v>0</v>
      </c>
      <c r="B150" s="43">
        <f>'S1 Maquette'!C150</f>
        <v>0</v>
      </c>
      <c r="C150" s="41">
        <f>'S1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6" customHeight="1">
      <c r="A151" s="43">
        <f>'S1 Maquette'!B151</f>
        <v>0</v>
      </c>
      <c r="B151" s="43">
        <f>'S1 Maquette'!C151</f>
        <v>0</v>
      </c>
      <c r="C151" s="41">
        <f>'S1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6" customHeight="1">
      <c r="A152" s="43">
        <f>'S1 Maquette'!B152</f>
        <v>0</v>
      </c>
      <c r="B152" s="43">
        <f>'S1 Maquette'!C152</f>
        <v>0</v>
      </c>
      <c r="C152" s="41">
        <f>'S1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6" customHeight="1">
      <c r="A153" s="43">
        <f>'S1 Maquette'!B153</f>
        <v>0</v>
      </c>
      <c r="B153" s="43">
        <f>'S1 Maquette'!C153</f>
        <v>0</v>
      </c>
      <c r="C153" s="41">
        <f>'S1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6" customHeight="1">
      <c r="A154" s="43">
        <f>'S1 Maquette'!B154</f>
        <v>0</v>
      </c>
      <c r="B154" s="43">
        <f>'S1 Maquette'!C154</f>
        <v>0</v>
      </c>
      <c r="C154" s="41">
        <f>'S1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6" customHeight="1">
      <c r="A155" s="43">
        <f>'S1 Maquette'!B155</f>
        <v>0</v>
      </c>
      <c r="B155" s="43">
        <f>'S1 Maquette'!C155</f>
        <v>0</v>
      </c>
      <c r="C155" s="41">
        <f>'S1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6" customHeight="1">
      <c r="A156" s="43">
        <f>'S1 Maquette'!B156</f>
        <v>0</v>
      </c>
      <c r="B156" s="43">
        <f>'S1 Maquette'!C156</f>
        <v>0</v>
      </c>
      <c r="C156" s="41">
        <f>'S1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6" customHeight="1">
      <c r="A157" s="43">
        <f>'S1 Maquette'!B157</f>
        <v>0</v>
      </c>
      <c r="B157" s="43">
        <f>'S1 Maquette'!C157</f>
        <v>0</v>
      </c>
      <c r="C157" s="41">
        <f>'S1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6" customHeight="1">
      <c r="A158" s="43">
        <f>'S1 Maquette'!B158</f>
        <v>0</v>
      </c>
      <c r="B158" s="43">
        <f>'S1 Maquette'!C158</f>
        <v>0</v>
      </c>
      <c r="C158" s="41">
        <f>'S1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6" customHeight="1">
      <c r="A159" s="43">
        <f>'S1 Maquette'!B159</f>
        <v>0</v>
      </c>
      <c r="B159" s="43">
        <f>'S1 Maquette'!C159</f>
        <v>0</v>
      </c>
      <c r="C159" s="41">
        <f>'S1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6" customHeight="1">
      <c r="A160" s="43">
        <f>'S1 Maquette'!B160</f>
        <v>0</v>
      </c>
      <c r="B160" s="43">
        <f>'S1 Maquette'!C160</f>
        <v>0</v>
      </c>
      <c r="C160" s="41">
        <f>'S1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6" customHeight="1">
      <c r="A161" s="43">
        <f>'S1 Maquette'!B161</f>
        <v>0</v>
      </c>
      <c r="B161" s="43">
        <f>'S1 Maquette'!C161</f>
        <v>0</v>
      </c>
      <c r="C161" s="41">
        <f>'S1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6" customHeight="1">
      <c r="A162" s="43">
        <f>'S1 Maquette'!B162</f>
        <v>0</v>
      </c>
      <c r="B162" s="43">
        <f>'S1 Maquette'!C162</f>
        <v>0</v>
      </c>
      <c r="C162" s="41">
        <f>'S1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6" customHeight="1">
      <c r="A163" s="43">
        <f>'S1 Maquette'!B163</f>
        <v>0</v>
      </c>
      <c r="B163" s="43">
        <f>'S1 Maquette'!C163</f>
        <v>0</v>
      </c>
      <c r="C163" s="41">
        <f>'S1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6" customHeight="1">
      <c r="A164" s="43">
        <f>'S1 Maquette'!B164</f>
        <v>0</v>
      </c>
      <c r="B164" s="43">
        <f>'S1 Maquette'!C164</f>
        <v>0</v>
      </c>
      <c r="C164" s="41">
        <f>'S1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6" customHeight="1">
      <c r="A165" s="43">
        <f>'S1 Maquette'!B165</f>
        <v>0</v>
      </c>
      <c r="B165" s="43">
        <f>'S1 Maquette'!C165</f>
        <v>0</v>
      </c>
      <c r="C165" s="41">
        <f>'S1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6" customHeight="1">
      <c r="A166" s="43">
        <f>'S1 Maquette'!B166</f>
        <v>0</v>
      </c>
      <c r="B166" s="43">
        <f>'S1 Maquette'!C166</f>
        <v>0</v>
      </c>
      <c r="C166" s="41">
        <f>'S1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6" customHeight="1">
      <c r="A167" s="43">
        <f>'S1 Maquette'!B167</f>
        <v>0</v>
      </c>
      <c r="B167" s="43">
        <f>'S1 Maquette'!C167</f>
        <v>0</v>
      </c>
      <c r="C167" s="41">
        <f>'S1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6" customHeight="1">
      <c r="A168" s="43">
        <f>'S1 Maquette'!B168</f>
        <v>0</v>
      </c>
      <c r="B168" s="43">
        <f>'S1 Maquette'!C168</f>
        <v>0</v>
      </c>
      <c r="C168" s="41">
        <f>'S1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6" customHeight="1">
      <c r="A169" s="43">
        <f>'S1 Maquette'!B169</f>
        <v>0</v>
      </c>
      <c r="B169" s="43">
        <f>'S1 Maquette'!C169</f>
        <v>0</v>
      </c>
      <c r="C169" s="41">
        <f>'S1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6" customHeight="1">
      <c r="A170" s="43">
        <f>'S1 Maquette'!B170</f>
        <v>0</v>
      </c>
      <c r="B170" s="43">
        <f>'S1 Maquette'!C170</f>
        <v>0</v>
      </c>
      <c r="C170" s="41">
        <f>'S1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6" customHeight="1">
      <c r="A171" s="43">
        <f>'S1 Maquette'!B171</f>
        <v>0</v>
      </c>
      <c r="B171" s="43">
        <f>'S1 Maquette'!C171</f>
        <v>0</v>
      </c>
      <c r="C171" s="41">
        <f>'S1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6" customHeight="1">
      <c r="A172" s="43">
        <f>'S1 Maquette'!B172</f>
        <v>0</v>
      </c>
      <c r="B172" s="43">
        <f>'S1 Maquette'!C172</f>
        <v>0</v>
      </c>
      <c r="C172" s="41">
        <f>'S1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6" customHeight="1">
      <c r="A173" s="43">
        <f>'S1 Maquette'!B173</f>
        <v>0</v>
      </c>
      <c r="B173" s="43">
        <f>'S1 Maquette'!C173</f>
        <v>0</v>
      </c>
      <c r="C173" s="41">
        <f>'S1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6" customHeight="1">
      <c r="A174" s="43">
        <f>'S1 Maquette'!B174</f>
        <v>0</v>
      </c>
      <c r="B174" s="43">
        <f>'S1 Maquette'!C174</f>
        <v>0</v>
      </c>
      <c r="C174" s="41">
        <f>'S1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6" customHeight="1">
      <c r="A175" s="43">
        <f>'S1 Maquette'!B175</f>
        <v>0</v>
      </c>
      <c r="B175" s="43">
        <f>'S1 Maquette'!C175</f>
        <v>0</v>
      </c>
      <c r="C175" s="41">
        <f>'S1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6" customHeight="1">
      <c r="A176" s="43">
        <f>'S1 Maquette'!B176</f>
        <v>0</v>
      </c>
      <c r="B176" s="43">
        <f>'S1 Maquette'!C176</f>
        <v>0</v>
      </c>
      <c r="C176" s="41">
        <f>'S1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6" customHeight="1">
      <c r="A177" s="43">
        <f>'S1 Maquette'!B177</f>
        <v>0</v>
      </c>
      <c r="B177" s="43">
        <f>'S1 Maquette'!C177</f>
        <v>0</v>
      </c>
      <c r="C177" s="41">
        <f>'S1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6" customHeight="1">
      <c r="A178" s="43">
        <f>'S1 Maquette'!B178</f>
        <v>0</v>
      </c>
      <c r="B178" s="43">
        <f>'S1 Maquette'!C178</f>
        <v>0</v>
      </c>
      <c r="C178" s="41">
        <f>'S1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6" customHeight="1">
      <c r="A179" s="43">
        <f>'S1 Maquette'!B179</f>
        <v>0</v>
      </c>
      <c r="B179" s="43">
        <f>'S1 Maquette'!C179</f>
        <v>0</v>
      </c>
      <c r="C179" s="41">
        <f>'S1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6" customHeight="1">
      <c r="A180" s="43">
        <f>'S1 Maquette'!B180</f>
        <v>0</v>
      </c>
      <c r="B180" s="43">
        <f>'S1 Maquette'!C180</f>
        <v>0</v>
      </c>
      <c r="C180" s="41">
        <f>'S1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6" customHeight="1">
      <c r="A181" s="43">
        <f>'S1 Maquette'!B181</f>
        <v>0</v>
      </c>
      <c r="B181" s="43">
        <f>'S1 Maquette'!C181</f>
        <v>0</v>
      </c>
      <c r="C181" s="41">
        <f>'S1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6" customHeight="1">
      <c r="A182" s="43">
        <f>'S1 Maquette'!B182</f>
        <v>0</v>
      </c>
      <c r="B182" s="43">
        <f>'S1 Maquette'!C182</f>
        <v>0</v>
      </c>
      <c r="C182" s="41">
        <f>'S1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6" customHeight="1">
      <c r="A183" s="43">
        <f>'S1 Maquette'!B183</f>
        <v>0</v>
      </c>
      <c r="B183" s="43">
        <f>'S1 Maquette'!C183</f>
        <v>0</v>
      </c>
      <c r="C183" s="41">
        <f>'S1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6" customHeight="1">
      <c r="A184" s="43">
        <f>'S1 Maquette'!B184</f>
        <v>0</v>
      </c>
      <c r="B184" s="43">
        <f>'S1 Maquette'!C184</f>
        <v>0</v>
      </c>
      <c r="C184" s="41">
        <f>'S1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6" customHeight="1">
      <c r="A185" s="43">
        <f>'S1 Maquette'!B185</f>
        <v>0</v>
      </c>
      <c r="B185" s="43">
        <f>'S1 Maquette'!C185</f>
        <v>0</v>
      </c>
      <c r="C185" s="41">
        <f>'S1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6" customHeight="1">
      <c r="A186" s="43">
        <f>'S1 Maquette'!B186</f>
        <v>0</v>
      </c>
      <c r="B186" s="43">
        <f>'S1 Maquette'!C186</f>
        <v>0</v>
      </c>
      <c r="C186" s="41">
        <f>'S1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6" customHeight="1">
      <c r="A187" s="43">
        <f>'S1 Maquette'!B187</f>
        <v>0</v>
      </c>
      <c r="B187" s="43">
        <f>'S1 Maquette'!C187</f>
        <v>0</v>
      </c>
      <c r="C187" s="41">
        <f>'S1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6" customHeight="1">
      <c r="A188" s="43">
        <f>'S1 Maquette'!B188</f>
        <v>0</v>
      </c>
      <c r="B188" s="43">
        <f>'S1 Maquette'!C188</f>
        <v>0</v>
      </c>
      <c r="C188" s="41">
        <f>'S1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6" customHeight="1">
      <c r="A189" s="43">
        <f>'S1 Maquette'!B189</f>
        <v>0</v>
      </c>
      <c r="B189" s="43">
        <f>'S1 Maquette'!C189</f>
        <v>0</v>
      </c>
      <c r="C189" s="41">
        <f>'S1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6" customHeight="1">
      <c r="A190" s="43">
        <f>'S1 Maquette'!B190</f>
        <v>0</v>
      </c>
      <c r="B190" s="43">
        <f>'S1 Maquette'!C190</f>
        <v>0</v>
      </c>
      <c r="C190" s="41">
        <f>'S1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6" customHeight="1">
      <c r="A191" s="43">
        <f>'S1 Maquette'!B191</f>
        <v>0</v>
      </c>
      <c r="B191" s="43">
        <f>'S1 Maquette'!C191</f>
        <v>0</v>
      </c>
      <c r="C191" s="41">
        <f>'S1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6" customHeight="1">
      <c r="A192" s="43">
        <f>'S1 Maquette'!B192</f>
        <v>0</v>
      </c>
      <c r="B192" s="43">
        <f>'S1 Maquette'!C192</f>
        <v>0</v>
      </c>
      <c r="C192" s="41">
        <f>'S1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6" customHeight="1">
      <c r="A193" s="43">
        <f>'S1 Maquette'!B193</f>
        <v>0</v>
      </c>
      <c r="B193" s="43">
        <f>'S1 Maquette'!C193</f>
        <v>0</v>
      </c>
      <c r="C193" s="41">
        <f>'S1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6" customHeight="1">
      <c r="A194" s="43">
        <f>'S1 Maquette'!B194</f>
        <v>0</v>
      </c>
      <c r="B194" s="43">
        <f>'S1 Maquette'!C194</f>
        <v>0</v>
      </c>
      <c r="C194" s="41">
        <f>'S1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6" customHeight="1">
      <c r="A195" s="43">
        <f>'S1 Maquette'!B195</f>
        <v>0</v>
      </c>
      <c r="B195" s="43">
        <f>'S1 Maquette'!C195</f>
        <v>0</v>
      </c>
      <c r="C195" s="41">
        <f>'S1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6" customHeight="1">
      <c r="A196" s="43">
        <f>'S1 Maquette'!B196</f>
        <v>0</v>
      </c>
      <c r="B196" s="43">
        <f>'S1 Maquette'!C196</f>
        <v>0</v>
      </c>
      <c r="C196" s="41">
        <f>'S1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6" customHeight="1">
      <c r="A197" s="43">
        <f>'S1 Maquette'!B197</f>
        <v>0</v>
      </c>
      <c r="B197" s="43">
        <f>'S1 Maquette'!C197</f>
        <v>0</v>
      </c>
      <c r="C197" s="41">
        <f>'S1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6" customHeight="1">
      <c r="A198" s="43">
        <f>'S1 Maquette'!B198</f>
        <v>0</v>
      </c>
      <c r="B198" s="43">
        <f>'S1 Maquette'!C198</f>
        <v>0</v>
      </c>
      <c r="C198" s="41">
        <f>'S1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6" customHeight="1">
      <c r="A199" s="43">
        <f>'S1 Maquette'!B199</f>
        <v>0</v>
      </c>
      <c r="B199" s="43">
        <f>'S1 Maquette'!C199</f>
        <v>0</v>
      </c>
      <c r="C199" s="41">
        <f>'S1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6" customHeight="1">
      <c r="A200" s="43">
        <f>'S1 Maquette'!B200</f>
        <v>0</v>
      </c>
      <c r="B200" s="43">
        <f>'S1 Maquette'!C200</f>
        <v>0</v>
      </c>
      <c r="C200" s="41">
        <f>'S1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6" customHeight="1">
      <c r="A201" s="43">
        <f>'S1 Maquette'!B201</f>
        <v>0</v>
      </c>
      <c r="B201" s="43">
        <f>'S1 Maquette'!C201</f>
        <v>0</v>
      </c>
      <c r="C201" s="41">
        <f>'S1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6" customHeight="1">
      <c r="A202" s="43">
        <f>'S1 Maquette'!B202</f>
        <v>0</v>
      </c>
      <c r="B202" s="43">
        <f>'S1 Maquette'!C202</f>
        <v>0</v>
      </c>
      <c r="C202" s="41">
        <f>'S1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6" customHeight="1">
      <c r="A203" s="43">
        <f>'S1 Maquette'!B203</f>
        <v>0</v>
      </c>
      <c r="B203" s="43">
        <f>'S1 Maquette'!C203</f>
        <v>0</v>
      </c>
      <c r="C203" s="41">
        <f>'S1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6" customHeight="1">
      <c r="A204" s="43">
        <f>'S1 Maquette'!B204</f>
        <v>0</v>
      </c>
      <c r="B204" s="43">
        <f>'S1 Maquette'!C204</f>
        <v>0</v>
      </c>
      <c r="C204" s="41">
        <f>'S1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6" customHeight="1">
      <c r="A205" s="43">
        <f>'S1 Maquette'!B205</f>
        <v>0</v>
      </c>
      <c r="B205" s="43">
        <f>'S1 Maquette'!C205</f>
        <v>0</v>
      </c>
      <c r="C205" s="41">
        <f>'S1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6" customHeight="1">
      <c r="A206" s="43">
        <f>'S1 Maquette'!B206</f>
        <v>0</v>
      </c>
      <c r="B206" s="43">
        <f>'S1 Maquette'!C206</f>
        <v>0</v>
      </c>
      <c r="C206" s="41">
        <f>'S1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6" customHeight="1">
      <c r="A207" s="43">
        <f>'S1 Maquette'!B207</f>
        <v>0</v>
      </c>
      <c r="B207" s="43">
        <f>'S1 Maquette'!C207</f>
        <v>0</v>
      </c>
      <c r="C207" s="41">
        <f>'S1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6" customHeight="1">
      <c r="A208" s="43">
        <f>'S1 Maquette'!B208</f>
        <v>0</v>
      </c>
      <c r="B208" s="43">
        <f>'S1 Maquette'!C208</f>
        <v>0</v>
      </c>
      <c r="C208" s="41">
        <f>'S1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6" customHeight="1">
      <c r="A209" s="43">
        <f>'S1 Maquette'!B209</f>
        <v>0</v>
      </c>
      <c r="B209" s="43">
        <f>'S1 Maquette'!C209</f>
        <v>0</v>
      </c>
      <c r="C209" s="41">
        <f>'S1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6" customHeight="1">
      <c r="A210" s="43">
        <f>'S1 Maquette'!B210</f>
        <v>0</v>
      </c>
      <c r="B210" s="43">
        <f>'S1 Maquette'!C210</f>
        <v>0</v>
      </c>
      <c r="C210" s="41">
        <f>'S1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6" customHeight="1">
      <c r="A211" s="43">
        <f>'S1 Maquette'!B211</f>
        <v>0</v>
      </c>
      <c r="B211" s="43">
        <f>'S1 Maquette'!C211</f>
        <v>0</v>
      </c>
      <c r="C211" s="41">
        <f>'S1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6" customHeight="1">
      <c r="A212" s="43">
        <f>'S1 Maquette'!B212</f>
        <v>0</v>
      </c>
      <c r="B212" s="43">
        <f>'S1 Maquette'!C212</f>
        <v>0</v>
      </c>
      <c r="C212" s="41">
        <f>'S1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6" customHeight="1">
      <c r="A213" s="43">
        <f>'S1 Maquette'!B213</f>
        <v>0</v>
      </c>
      <c r="B213" s="43">
        <f>'S1 Maquette'!C213</f>
        <v>0</v>
      </c>
      <c r="C213" s="41">
        <f>'S1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6" customHeight="1">
      <c r="A214" s="43">
        <f>'S1 Maquette'!B214</f>
        <v>0</v>
      </c>
      <c r="B214" s="43">
        <f>'S1 Maquette'!C214</f>
        <v>0</v>
      </c>
      <c r="C214" s="41">
        <f>'S1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6" customHeight="1">
      <c r="A215" s="43">
        <f>'S1 Maquette'!B215</f>
        <v>0</v>
      </c>
      <c r="B215" s="43">
        <f>'S1 Maquette'!C215</f>
        <v>0</v>
      </c>
      <c r="C215" s="41">
        <f>'S1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6" customHeight="1">
      <c r="A216" s="43">
        <f>'S1 Maquette'!B216</f>
        <v>0</v>
      </c>
      <c r="B216" s="43">
        <f>'S1 Maquette'!C216</f>
        <v>0</v>
      </c>
      <c r="C216" s="41">
        <f>'S1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6" customHeight="1">
      <c r="A217" s="43">
        <f>'S1 Maquette'!B217</f>
        <v>0</v>
      </c>
      <c r="B217" s="43">
        <f>'S1 Maquette'!C217</f>
        <v>0</v>
      </c>
      <c r="C217" s="41">
        <f>'S1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6" customHeight="1">
      <c r="A218" s="43">
        <f>'S1 Maquette'!B218</f>
        <v>0</v>
      </c>
      <c r="B218" s="43">
        <f>'S1 Maquette'!C218</f>
        <v>0</v>
      </c>
      <c r="C218" s="41">
        <f>'S1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6" customHeight="1">
      <c r="A219" s="43">
        <f>'S1 Maquette'!B219</f>
        <v>0</v>
      </c>
      <c r="B219" s="43">
        <f>'S1 Maquette'!C219</f>
        <v>0</v>
      </c>
      <c r="C219" s="41">
        <f>'S1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6" customHeight="1">
      <c r="A220" s="43">
        <f>'S1 Maquette'!B220</f>
        <v>0</v>
      </c>
      <c r="B220" s="43">
        <f>'S1 Maquette'!C220</f>
        <v>0</v>
      </c>
      <c r="C220" s="41">
        <f>'S1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6" customHeight="1">
      <c r="A221" s="43">
        <f>'S1 Maquette'!B221</f>
        <v>0</v>
      </c>
      <c r="B221" s="43">
        <f>'S1 Maquette'!C221</f>
        <v>0</v>
      </c>
      <c r="C221" s="41">
        <f>'S1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6" customHeight="1">
      <c r="A222" s="43">
        <f>'S1 Maquette'!B222</f>
        <v>0</v>
      </c>
      <c r="B222" s="43">
        <f>'S1 Maquette'!C222</f>
        <v>0</v>
      </c>
      <c r="C222" s="41">
        <f>'S1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6" customHeight="1">
      <c r="A223" s="43">
        <f>'S1 Maquette'!B223</f>
        <v>0</v>
      </c>
      <c r="B223" s="43">
        <f>'S1 Maquette'!C223</f>
        <v>0</v>
      </c>
      <c r="C223" s="41">
        <f>'S1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6" customHeight="1">
      <c r="A224" s="43">
        <f>'S1 Maquette'!B224</f>
        <v>0</v>
      </c>
      <c r="B224" s="43">
        <f>'S1 Maquette'!C224</f>
        <v>0</v>
      </c>
      <c r="C224" s="41">
        <f>'S1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6" customHeight="1">
      <c r="A225" s="43">
        <f>'S1 Maquette'!B225</f>
        <v>0</v>
      </c>
      <c r="B225" s="43">
        <f>'S1 Maquette'!C225</f>
        <v>0</v>
      </c>
      <c r="C225" s="41">
        <f>'S1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6" customHeight="1">
      <c r="A226" s="43">
        <f>'S1 Maquette'!B226</f>
        <v>0</v>
      </c>
      <c r="B226" s="43">
        <f>'S1 Maquette'!C226</f>
        <v>0</v>
      </c>
      <c r="C226" s="41">
        <f>'S1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6" customHeight="1">
      <c r="A227" s="43">
        <f>'S1 Maquette'!B227</f>
        <v>0</v>
      </c>
      <c r="B227" s="43">
        <f>'S1 Maquette'!C227</f>
        <v>0</v>
      </c>
      <c r="C227" s="41">
        <f>'S1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6" customHeight="1">
      <c r="A228" s="43">
        <f>'S1 Maquette'!B228</f>
        <v>0</v>
      </c>
      <c r="B228" s="43">
        <f>'S1 Maquette'!C228</f>
        <v>0</v>
      </c>
      <c r="C228" s="41">
        <f>'S1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6" customHeight="1">
      <c r="A229" s="43">
        <f>'S1 Maquette'!B229</f>
        <v>0</v>
      </c>
      <c r="B229" s="43">
        <f>'S1 Maquette'!C229</f>
        <v>0</v>
      </c>
      <c r="C229" s="41">
        <f>'S1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6" customHeight="1">
      <c r="A230" s="43">
        <f>'S1 Maquette'!B230</f>
        <v>0</v>
      </c>
      <c r="B230" s="43">
        <f>'S1 Maquette'!C230</f>
        <v>0</v>
      </c>
      <c r="C230" s="41">
        <f>'S1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6" customHeight="1">
      <c r="A231" s="43">
        <f>'S1 Maquette'!B231</f>
        <v>0</v>
      </c>
      <c r="B231" s="43">
        <f>'S1 Maquette'!C231</f>
        <v>0</v>
      </c>
      <c r="C231" s="41">
        <f>'S1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6" customHeight="1">
      <c r="A232" s="43">
        <f>'S1 Maquette'!B232</f>
        <v>0</v>
      </c>
      <c r="B232" s="43">
        <f>'S1 Maquette'!C232</f>
        <v>0</v>
      </c>
      <c r="C232" s="41">
        <f>'S1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6" customHeight="1">
      <c r="A233" s="43">
        <f>'S1 Maquette'!B233</f>
        <v>0</v>
      </c>
      <c r="B233" s="43">
        <f>'S1 Maquette'!C233</f>
        <v>0</v>
      </c>
      <c r="C233" s="41">
        <f>'S1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6" customHeight="1">
      <c r="A234" s="43">
        <f>'S1 Maquette'!B234</f>
        <v>0</v>
      </c>
      <c r="B234" s="43">
        <f>'S1 Maquette'!C234</f>
        <v>0</v>
      </c>
      <c r="C234" s="41">
        <f>'S1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6" customHeight="1">
      <c r="A235" s="43">
        <f>'S1 Maquette'!B235</f>
        <v>0</v>
      </c>
      <c r="B235" s="43">
        <f>'S1 Maquette'!C235</f>
        <v>0</v>
      </c>
      <c r="C235" s="41">
        <f>'S1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6" customHeight="1">
      <c r="A236" s="43">
        <f>'S1 Maquette'!B236</f>
        <v>0</v>
      </c>
      <c r="B236" s="43">
        <f>'S1 Maquette'!C236</f>
        <v>0</v>
      </c>
      <c r="C236" s="41">
        <f>'S1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6" customHeight="1">
      <c r="A237" s="43">
        <f>'S1 Maquette'!B237</f>
        <v>0</v>
      </c>
      <c r="B237" s="43">
        <f>'S1 Maquette'!C237</f>
        <v>0</v>
      </c>
      <c r="C237" s="41">
        <f>'S1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6" customHeight="1">
      <c r="A238" s="43">
        <f>'S1 Maquette'!B238</f>
        <v>0</v>
      </c>
      <c r="B238" s="43">
        <f>'S1 Maquette'!C238</f>
        <v>0</v>
      </c>
      <c r="C238" s="41">
        <f>'S1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6" customHeight="1">
      <c r="A239" s="43">
        <f>'S1 Maquette'!B239</f>
        <v>0</v>
      </c>
      <c r="B239" s="43">
        <f>'S1 Maquette'!C239</f>
        <v>0</v>
      </c>
      <c r="C239" s="41">
        <f>'S1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6" customHeight="1">
      <c r="A240" s="43">
        <f>'S1 Maquette'!B240</f>
        <v>0</v>
      </c>
      <c r="B240" s="43">
        <f>'S1 Maquette'!C240</f>
        <v>0</v>
      </c>
      <c r="C240" s="41">
        <f>'S1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6" customHeight="1">
      <c r="A241" s="43">
        <f>'S1 Maquette'!B241</f>
        <v>0</v>
      </c>
      <c r="B241" s="43">
        <f>'S1 Maquette'!C241</f>
        <v>0</v>
      </c>
      <c r="C241" s="41">
        <f>'S1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6" customHeight="1">
      <c r="A242" s="43">
        <f>'S1 Maquette'!B242</f>
        <v>0</v>
      </c>
      <c r="B242" s="43">
        <f>'S1 Maquette'!C242</f>
        <v>0</v>
      </c>
      <c r="C242" s="41">
        <f>'S1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6" customHeight="1">
      <c r="A243" s="43">
        <f>'S1 Maquette'!B243</f>
        <v>0</v>
      </c>
      <c r="B243" s="43">
        <f>'S1 Maquette'!C243</f>
        <v>0</v>
      </c>
      <c r="C243" s="41">
        <f>'S1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6" customHeight="1">
      <c r="A244" s="43">
        <f>'S1 Maquette'!B244</f>
        <v>0</v>
      </c>
      <c r="B244" s="43">
        <f>'S1 Maquette'!C244</f>
        <v>0</v>
      </c>
      <c r="C244" s="41">
        <f>'S1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6" customHeight="1">
      <c r="A245" s="43">
        <f>'S1 Maquette'!B245</f>
        <v>0</v>
      </c>
      <c r="B245" s="43">
        <f>'S1 Maquette'!C245</f>
        <v>0</v>
      </c>
      <c r="C245" s="41">
        <f>'S1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6" customHeight="1">
      <c r="A246" s="43">
        <f>'S1 Maquette'!B246</f>
        <v>0</v>
      </c>
      <c r="B246" s="43">
        <f>'S1 Maquette'!C246</f>
        <v>0</v>
      </c>
      <c r="C246" s="41">
        <f>'S1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6" customHeight="1">
      <c r="A247" s="43">
        <f>'S1 Maquette'!B247</f>
        <v>0</v>
      </c>
      <c r="B247" s="43">
        <f>'S1 Maquette'!C247</f>
        <v>0</v>
      </c>
      <c r="C247" s="41">
        <f>'S1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6" customHeight="1">
      <c r="A248" s="43">
        <f>'S1 Maquette'!B248</f>
        <v>0</v>
      </c>
      <c r="B248" s="43">
        <f>'S1 Maquette'!C248</f>
        <v>0</v>
      </c>
      <c r="C248" s="41">
        <f>'S1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6" customHeight="1">
      <c r="A249" s="43">
        <f>'S1 Maquette'!B249</f>
        <v>0</v>
      </c>
      <c r="B249" s="43">
        <f>'S1 Maquette'!C249</f>
        <v>0</v>
      </c>
      <c r="C249" s="41">
        <f>'S1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6" customHeight="1">
      <c r="A250" s="43">
        <f>'S1 Maquette'!B250</f>
        <v>0</v>
      </c>
      <c r="B250" s="43">
        <f>'S1 Maquette'!C250</f>
        <v>0</v>
      </c>
      <c r="C250" s="41">
        <f>'S1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6" customHeight="1">
      <c r="A251" s="43">
        <f>'S1 Maquette'!B251</f>
        <v>0</v>
      </c>
      <c r="B251" s="43">
        <f>'S1 Maquette'!C251</f>
        <v>0</v>
      </c>
      <c r="C251" s="41">
        <f>'S1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6" customHeight="1">
      <c r="A252" s="43">
        <f>'S1 Maquette'!B252</f>
        <v>0</v>
      </c>
      <c r="B252" s="43">
        <f>'S1 Maquette'!C252</f>
        <v>0</v>
      </c>
      <c r="C252" s="41">
        <f>'S1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6" customHeight="1">
      <c r="A253" s="43">
        <f>'S1 Maquette'!B253</f>
        <v>0</v>
      </c>
      <c r="B253" s="43">
        <f>'S1 Maquette'!C253</f>
        <v>0</v>
      </c>
      <c r="C253" s="41">
        <f>'S1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6" customHeight="1">
      <c r="A254" s="43">
        <f>'S1 Maquette'!B254</f>
        <v>0</v>
      </c>
      <c r="B254" s="43">
        <f>'S1 Maquette'!C254</f>
        <v>0</v>
      </c>
      <c r="C254" s="41">
        <f>'S1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6" customHeight="1">
      <c r="A255" s="43">
        <f>'S1 Maquette'!B255</f>
        <v>0</v>
      </c>
      <c r="B255" s="43">
        <f>'S1 Maquette'!C255</f>
        <v>0</v>
      </c>
      <c r="C255" s="41">
        <f>'S1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6" customHeight="1">
      <c r="A256" s="43">
        <f>'S1 Maquette'!B256</f>
        <v>0</v>
      </c>
      <c r="B256" s="43">
        <f>'S1 Maquette'!C256</f>
        <v>0</v>
      </c>
      <c r="C256" s="41">
        <f>'S1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6" customHeight="1">
      <c r="A257" s="43">
        <f>'S1 Maquette'!B257</f>
        <v>0</v>
      </c>
      <c r="B257" s="43">
        <f>'S1 Maquette'!C257</f>
        <v>0</v>
      </c>
      <c r="C257" s="41">
        <f>'S1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6" customHeight="1">
      <c r="A258" s="43">
        <f>'S1 Maquette'!B258</f>
        <v>0</v>
      </c>
      <c r="B258" s="43">
        <f>'S1 Maquette'!C258</f>
        <v>0</v>
      </c>
      <c r="C258" s="41">
        <f>'S1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6" customHeight="1">
      <c r="A259" s="43">
        <f>'S1 Maquette'!B259</f>
        <v>0</v>
      </c>
      <c r="B259" s="43">
        <f>'S1 Maquette'!C259</f>
        <v>0</v>
      </c>
      <c r="C259" s="41">
        <f>'S1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6" customHeight="1">
      <c r="A260" s="43">
        <f>'S1 Maquette'!B260</f>
        <v>0</v>
      </c>
      <c r="B260" s="43">
        <f>'S1 Maquette'!C260</f>
        <v>0</v>
      </c>
      <c r="C260" s="41">
        <f>'S1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6" customHeight="1">
      <c r="A261" s="43">
        <f>'S1 Maquette'!B261</f>
        <v>0</v>
      </c>
      <c r="B261" s="43">
        <f>'S1 Maquette'!C261</f>
        <v>0</v>
      </c>
      <c r="C261" s="41">
        <f>'S1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6" customHeight="1">
      <c r="A262" s="43">
        <f>'S1 Maquette'!B262</f>
        <v>0</v>
      </c>
      <c r="B262" s="43">
        <f>'S1 Maquette'!C262</f>
        <v>0</v>
      </c>
      <c r="C262" s="41">
        <f>'S1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6" customHeight="1">
      <c r="A263" s="43">
        <f>'S1 Maquette'!B263</f>
        <v>0</v>
      </c>
      <c r="B263" s="43">
        <f>'S1 Maquette'!C263</f>
        <v>0</v>
      </c>
      <c r="C263" s="41">
        <f>'S1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6" customHeight="1">
      <c r="A264" s="43">
        <f>'S1 Maquette'!B264</f>
        <v>0</v>
      </c>
      <c r="B264" s="43">
        <f>'S1 Maquette'!C264</f>
        <v>0</v>
      </c>
      <c r="C264" s="41">
        <f>'S1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6" customHeight="1">
      <c r="A265" s="43">
        <f>'S1 Maquette'!B265</f>
        <v>0</v>
      </c>
      <c r="B265" s="43">
        <f>'S1 Maquette'!C265</f>
        <v>0</v>
      </c>
      <c r="C265" s="41">
        <f>'S1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6" customHeight="1">
      <c r="A266" s="43">
        <f>'S1 Maquette'!B266</f>
        <v>0</v>
      </c>
      <c r="B266" s="43">
        <f>'S1 Maquette'!C266</f>
        <v>0</v>
      </c>
      <c r="C266" s="41">
        <f>'S1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6" customHeight="1">
      <c r="A267" s="43">
        <f>'S1 Maquette'!B267</f>
        <v>0</v>
      </c>
      <c r="B267" s="43">
        <f>'S1 Maquette'!C267</f>
        <v>0</v>
      </c>
      <c r="C267" s="41">
        <f>'S1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6" customHeight="1">
      <c r="A268" s="43">
        <f>'S1 Maquette'!B268</f>
        <v>0</v>
      </c>
      <c r="B268" s="43">
        <f>'S1 Maquette'!C268</f>
        <v>0</v>
      </c>
      <c r="C268" s="41">
        <f>'S1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6" customHeight="1">
      <c r="A269" s="43">
        <f>'S1 Maquette'!B269</f>
        <v>0</v>
      </c>
      <c r="B269" s="43">
        <f>'S1 Maquette'!C269</f>
        <v>0</v>
      </c>
      <c r="C269" s="41">
        <f>'S1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6" customHeight="1">
      <c r="A270" s="43">
        <f>'S1 Maquette'!B270</f>
        <v>0</v>
      </c>
      <c r="B270" s="43">
        <f>'S1 Maquette'!C270</f>
        <v>0</v>
      </c>
      <c r="C270" s="41">
        <f>'S1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6" customHeight="1">
      <c r="A271" s="43">
        <f>'S1 Maquette'!B271</f>
        <v>0</v>
      </c>
      <c r="B271" s="43">
        <f>'S1 Maquette'!C271</f>
        <v>0</v>
      </c>
      <c r="C271" s="41">
        <f>'S1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6" customHeight="1">
      <c r="A272" s="43">
        <f>'S1 Maquette'!B272</f>
        <v>0</v>
      </c>
      <c r="B272" s="43">
        <f>'S1 Maquette'!C272</f>
        <v>0</v>
      </c>
      <c r="C272" s="41">
        <f>'S1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6" customHeight="1">
      <c r="A273" s="43">
        <f>'S1 Maquette'!B273</f>
        <v>0</v>
      </c>
      <c r="B273" s="43">
        <f>'S1 Maquette'!C273</f>
        <v>0</v>
      </c>
      <c r="C273" s="41">
        <f>'S1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6" customHeight="1">
      <c r="A274" s="43">
        <f>'S1 Maquette'!B274</f>
        <v>0</v>
      </c>
      <c r="B274" s="43">
        <f>'S1 Maquette'!C274</f>
        <v>0</v>
      </c>
      <c r="C274" s="41">
        <f>'S1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6" customHeight="1">
      <c r="A275" s="43">
        <f>'S1 Maquette'!B275</f>
        <v>0</v>
      </c>
      <c r="B275" s="43">
        <f>'S1 Maquette'!C275</f>
        <v>0</v>
      </c>
      <c r="C275" s="41">
        <f>'S1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6" customHeight="1">
      <c r="A276" s="43">
        <f>'S1 Maquette'!B276</f>
        <v>0</v>
      </c>
      <c r="B276" s="43">
        <f>'S1 Maquette'!C276</f>
        <v>0</v>
      </c>
      <c r="C276" s="41">
        <f>'S1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6" customHeight="1">
      <c r="A277" s="43">
        <f>'S1 Maquette'!B277</f>
        <v>0</v>
      </c>
      <c r="B277" s="43">
        <f>'S1 Maquette'!C277</f>
        <v>0</v>
      </c>
      <c r="C277" s="41">
        <f>'S1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6" customHeight="1">
      <c r="A278" s="43">
        <f>'S1 Maquette'!B278</f>
        <v>0</v>
      </c>
      <c r="B278" s="43">
        <f>'S1 Maquette'!C278</f>
        <v>0</v>
      </c>
      <c r="C278" s="41">
        <f>'S1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6" customHeight="1">
      <c r="A279" s="43">
        <f>'S1 Maquette'!B279</f>
        <v>0</v>
      </c>
      <c r="B279" s="43">
        <f>'S1 Maquette'!C279</f>
        <v>0</v>
      </c>
      <c r="C279" s="41">
        <f>'S1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6" customHeight="1">
      <c r="A280" s="43">
        <f>'S1 Maquette'!B280</f>
        <v>0</v>
      </c>
      <c r="B280" s="43">
        <f>'S1 Maquette'!C280</f>
        <v>0</v>
      </c>
      <c r="C280" s="41">
        <f>'S1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6" customHeight="1">
      <c r="A281" s="43">
        <f>'S1 Maquette'!B281</f>
        <v>0</v>
      </c>
      <c r="B281" s="43">
        <f>'S1 Maquette'!C281</f>
        <v>0</v>
      </c>
      <c r="C281" s="41">
        <f>'S1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6" customHeight="1">
      <c r="A282" s="43">
        <f>'S1 Maquette'!B282</f>
        <v>0</v>
      </c>
      <c r="B282" s="43">
        <f>'S1 Maquette'!C282</f>
        <v>0</v>
      </c>
      <c r="C282" s="41">
        <f>'S1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6" customHeight="1">
      <c r="A283" s="43">
        <f>'S1 Maquette'!B283</f>
        <v>0</v>
      </c>
      <c r="B283" s="43">
        <f>'S1 Maquette'!C283</f>
        <v>0</v>
      </c>
      <c r="C283" s="41">
        <f>'S1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6" customHeight="1">
      <c r="A284" s="43">
        <f>'S1 Maquette'!B284</f>
        <v>0</v>
      </c>
      <c r="B284" s="43">
        <f>'S1 Maquette'!C284</f>
        <v>0</v>
      </c>
      <c r="C284" s="41">
        <f>'S1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6" customHeight="1">
      <c r="A285" s="43">
        <f>'S1 Maquette'!B285</f>
        <v>0</v>
      </c>
      <c r="B285" s="43">
        <f>'S1 Maquette'!C285</f>
        <v>0</v>
      </c>
      <c r="C285" s="41">
        <f>'S1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6" customHeight="1">
      <c r="A286" s="43">
        <f>'S1 Maquette'!B286</f>
        <v>0</v>
      </c>
      <c r="B286" s="43">
        <f>'S1 Maquette'!C286</f>
        <v>0</v>
      </c>
      <c r="C286" s="41">
        <f>'S1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6" customHeight="1">
      <c r="A287" s="43">
        <f>'S1 Maquette'!B287</f>
        <v>0</v>
      </c>
      <c r="B287" s="43">
        <f>'S1 Maquette'!C287</f>
        <v>0</v>
      </c>
      <c r="C287" s="41">
        <f>'S1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6" customHeight="1">
      <c r="A288" s="43">
        <f>'S1 Maquette'!B288</f>
        <v>0</v>
      </c>
      <c r="B288" s="43">
        <f>'S1 Maquette'!C288</f>
        <v>0</v>
      </c>
      <c r="C288" s="41">
        <f>'S1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6" customHeight="1">
      <c r="A289" s="43">
        <f>'S1 Maquette'!B289</f>
        <v>0</v>
      </c>
      <c r="B289" s="43">
        <f>'S1 Maquette'!C289</f>
        <v>0</v>
      </c>
      <c r="C289" s="41">
        <f>'S1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6" customHeight="1">
      <c r="A290" s="43">
        <f>'S1 Maquette'!B290</f>
        <v>0</v>
      </c>
      <c r="B290" s="43">
        <f>'S1 Maquette'!C290</f>
        <v>0</v>
      </c>
      <c r="C290" s="41">
        <f>'S1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6" customHeight="1">
      <c r="A291" s="43">
        <f>'S1 Maquette'!B291</f>
        <v>0</v>
      </c>
      <c r="B291" s="43">
        <f>'S1 Maquette'!C291</f>
        <v>0</v>
      </c>
      <c r="C291" s="41">
        <f>'S1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6" customHeight="1">
      <c r="A292" s="43">
        <f>'S1 Maquette'!B292</f>
        <v>0</v>
      </c>
      <c r="B292" s="43">
        <f>'S1 Maquette'!C292</f>
        <v>0</v>
      </c>
      <c r="C292" s="41">
        <f>'S1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6" customHeight="1">
      <c r="A293" s="43">
        <f>'S1 Maquette'!B293</f>
        <v>0</v>
      </c>
      <c r="B293" s="43">
        <f>'S1 Maquette'!C293</f>
        <v>0</v>
      </c>
      <c r="C293" s="41">
        <f>'S1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6" customHeight="1">
      <c r="A294" s="43">
        <f>'S1 Maquette'!B294</f>
        <v>0</v>
      </c>
      <c r="B294" s="43">
        <f>'S1 Maquette'!C294</f>
        <v>0</v>
      </c>
      <c r="C294" s="41">
        <f>'S1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6" customHeight="1">
      <c r="A295" s="43">
        <f>'S1 Maquette'!B295</f>
        <v>0</v>
      </c>
      <c r="B295" s="43">
        <f>'S1 Maquette'!C295</f>
        <v>0</v>
      </c>
      <c r="C295" s="41">
        <f>'S1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6" customHeight="1">
      <c r="A296" s="43">
        <f>'S1 Maquette'!B296</f>
        <v>0</v>
      </c>
      <c r="B296" s="43">
        <f>'S1 Maquette'!C296</f>
        <v>0</v>
      </c>
      <c r="C296" s="41">
        <f>'S1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6" customHeight="1">
      <c r="A297" s="43">
        <f>'S1 Maquette'!B297</f>
        <v>0</v>
      </c>
      <c r="B297" s="43">
        <f>'S1 Maquette'!C297</f>
        <v>0</v>
      </c>
      <c r="C297" s="41">
        <f>'S1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6" customHeight="1">
      <c r="A298" s="43">
        <f>'S1 Maquette'!B298</f>
        <v>0</v>
      </c>
      <c r="B298" s="43">
        <f>'S1 Maquette'!C298</f>
        <v>0</v>
      </c>
      <c r="C298" s="41">
        <f>'S1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6" customHeight="1">
      <c r="A299" s="43">
        <f>'S1 Maquette'!B299</f>
        <v>0</v>
      </c>
      <c r="B299" s="43">
        <f>'S1 Maquette'!C299</f>
        <v>0</v>
      </c>
      <c r="C299" s="41">
        <f>'S1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6" customHeight="1">
      <c r="A300" s="43">
        <f>'S1 Maquette'!B300</f>
        <v>0</v>
      </c>
      <c r="B300" s="43">
        <f>'S1 Maquette'!C300</f>
        <v>0</v>
      </c>
      <c r="C300" s="41">
        <f>'S1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CuctEYSOmcN9sXziA70eR636O3SERQlcibdUb+qskfAV/B17MJmOhdRS2B+WSzldeXPlMJHy9u1sbSGvkWfnzg==" saltValue="j5wbu8/r/3qzlu2dJCt30A==" spinCount="100000" sheet="1" formatCells="0" insertRows="0"/>
  <mergeCells count="25"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</mergeCells>
  <conditionalFormatting sqref="A1:A7 A12:A17 A301:A999">
    <cfRule type="expression" dxfId="394" priority="61">
      <formula>$C1="OPTION"</formula>
    </cfRule>
    <cfRule type="expression" dxfId="393" priority="60">
      <formula>$C1="BLOC"</formula>
    </cfRule>
    <cfRule type="expression" dxfId="392" priority="59">
      <formula>$C1="Parcours Pédagogique"</formula>
    </cfRule>
  </conditionalFormatting>
  <conditionalFormatting sqref="A27:R30">
    <cfRule type="expression" dxfId="391" priority="48">
      <formula>$C27="Fermeture"</formula>
    </cfRule>
    <cfRule type="expression" dxfId="390" priority="47">
      <formula>$C27="Création"</formula>
    </cfRule>
    <cfRule type="expression" dxfId="389" priority="46">
      <formula>$C27="Modification"</formula>
    </cfRule>
    <cfRule type="expression" dxfId="388" priority="45">
      <formula>$C27="Modification MCC"</formula>
    </cfRule>
  </conditionalFormatting>
  <conditionalFormatting sqref="A33:R34">
    <cfRule type="expression" dxfId="387" priority="37">
      <formula>$C33="Création"</formula>
    </cfRule>
    <cfRule type="expression" dxfId="386" priority="38">
      <formula>$C33="Fermeture"</formula>
    </cfRule>
    <cfRule type="expression" dxfId="385" priority="35">
      <formula>$C33="Modification MCC"</formula>
    </cfRule>
    <cfRule type="expression" dxfId="384" priority="36">
      <formula>$C33="Modification"</formula>
    </cfRule>
  </conditionalFormatting>
  <conditionalFormatting sqref="A55:R56">
    <cfRule type="expression" dxfId="383" priority="15">
      <formula>$C55="Modification MCC"</formula>
    </cfRule>
    <cfRule type="expression" dxfId="382" priority="16">
      <formula>$C55="Modification"</formula>
    </cfRule>
    <cfRule type="expression" dxfId="381" priority="17">
      <formula>$C55="Création"</formula>
    </cfRule>
    <cfRule type="expression" dxfId="380" priority="18">
      <formula>$C55="Fermeture"</formula>
    </cfRule>
  </conditionalFormatting>
  <conditionalFormatting sqref="A18:S26 J72:S73 A74:S300 T18 S27:S30 A31:S32 S33:S34 A35:S36 R37:S49 J50:S50 A51:S54 S55:S56 A57:S58 R59:S71 A59:D73 A37:D50">
    <cfRule type="expression" dxfId="379" priority="70">
      <formula>$C18="Modification MCC"</formula>
    </cfRule>
  </conditionalFormatting>
  <conditionalFormatting sqref="B1:S7 C8:S9 C10 E10 J10:S11 B12:M12 P12 B13:L13 B14:N14 P14:S17 B15:M17 B301:S999">
    <cfRule type="expression" dxfId="378" priority="64">
      <formula>$D1="Création"</formula>
    </cfRule>
    <cfRule type="expression" dxfId="377" priority="65">
      <formula>$D1="Fermeture"</formula>
    </cfRule>
    <cfRule type="expression" dxfId="376" priority="63">
      <formula>$D1="Modification"</formula>
    </cfRule>
  </conditionalFormatting>
  <conditionalFormatting sqref="B1:S7 C8:S9 J10:S11 B12:M12 B13:L13 B14:N14 B15:M17 B301:S999 P14:S17 C10 E10 P12">
    <cfRule type="expression" dxfId="375" priority="62">
      <formula>$D1="Modification MCC"</formula>
    </cfRule>
  </conditionalFormatting>
  <conditionalFormatting sqref="C1:S9 C10 E10 J10:S11 R59:S71 C59:D73 J72:S73 C74:S1001">
    <cfRule type="expression" dxfId="374" priority="51">
      <formula>$B1="Option"</formula>
    </cfRule>
  </conditionalFormatting>
  <conditionalFormatting sqref="C12:S58">
    <cfRule type="expression" dxfId="373" priority="11">
      <formula>$B12="Option"</formula>
    </cfRule>
  </conditionalFormatting>
  <conditionalFormatting sqref="E37:Q49 E50:I50">
    <cfRule type="expression" dxfId="372" priority="25">
      <formula>$C37="Modification MCC"</formula>
    </cfRule>
    <cfRule type="expression" dxfId="371" priority="28">
      <formula>$C37="Fermeture"</formula>
    </cfRule>
    <cfRule type="expression" dxfId="370" priority="27">
      <formula>$C37="Création"</formula>
    </cfRule>
    <cfRule type="expression" dxfId="369" priority="26">
      <formula>$C37="Modification"</formula>
    </cfRule>
  </conditionalFormatting>
  <conditionalFormatting sqref="E59:Q70 J71:Q71 E71:I73">
    <cfRule type="expression" dxfId="368" priority="7">
      <formula>$C59="Création"</formula>
    </cfRule>
    <cfRule type="expression" dxfId="367" priority="5">
      <formula>$C59="Modification MCC"</formula>
    </cfRule>
    <cfRule type="expression" dxfId="366" priority="6">
      <formula>$C59="Modification"</formula>
    </cfRule>
    <cfRule type="expression" dxfId="365" priority="8">
      <formula>$C59="Fermeture"</formula>
    </cfRule>
    <cfRule type="expression" dxfId="364" priority="1">
      <formula>$B59="Option"</formula>
    </cfRule>
  </conditionalFormatting>
  <conditionalFormatting sqref="J1:J26 J72:J1001">
    <cfRule type="expression" dxfId="363" priority="56">
      <formula>$I1="NON"</formula>
    </cfRule>
  </conditionalFormatting>
  <conditionalFormatting sqref="J27:J58">
    <cfRule type="expression" dxfId="362" priority="14">
      <formula>$I27="NON"</formula>
    </cfRule>
  </conditionalFormatting>
  <conditionalFormatting sqref="J59:J71">
    <cfRule type="expression" dxfId="361" priority="4">
      <formula>$I59="NON"</formula>
    </cfRule>
  </conditionalFormatting>
  <conditionalFormatting sqref="L18:L26 L31:L32 L35:L36 L50:L54 L57:L58 L72:L300">
    <cfRule type="expression" dxfId="360" priority="80">
      <formula>$K18="CCI (CC Intégral)"</formula>
    </cfRule>
  </conditionalFormatting>
  <conditionalFormatting sqref="L27:L30">
    <cfRule type="expression" dxfId="359" priority="50">
      <formula>$K27="CCI (CC Intégral)"</formula>
    </cfRule>
  </conditionalFormatting>
  <conditionalFormatting sqref="L33:L34">
    <cfRule type="expression" dxfId="358" priority="40">
      <formula>$K33="CCI (CC Intégral)"</formula>
    </cfRule>
  </conditionalFormatting>
  <conditionalFormatting sqref="L37:L49">
    <cfRule type="expression" dxfId="357" priority="30">
      <formula>$K37="CCI (CC Intégral)"</formula>
    </cfRule>
  </conditionalFormatting>
  <conditionalFormatting sqref="L55:L56">
    <cfRule type="expression" dxfId="356" priority="20">
      <formula>$K55="CCI (CC Intégral)"</formula>
    </cfRule>
  </conditionalFormatting>
  <conditionalFormatting sqref="L59:L71">
    <cfRule type="expression" dxfId="355" priority="10">
      <formula>$K59="CCI (CC Intégral)"</formula>
    </cfRule>
  </conditionalFormatting>
  <conditionalFormatting sqref="L27:M30">
    <cfRule type="expression" dxfId="354" priority="49">
      <formula>$K27="CT (Contrôle terminal)"</formula>
    </cfRule>
  </conditionalFormatting>
  <conditionalFormatting sqref="L33:M34">
    <cfRule type="expression" dxfId="353" priority="39">
      <formula>$K33="CT (Contrôle terminal)"</formula>
    </cfRule>
  </conditionalFormatting>
  <conditionalFormatting sqref="L37:M49">
    <cfRule type="expression" dxfId="352" priority="29">
      <formula>$K37="CT (Contrôle terminal)"</formula>
    </cfRule>
  </conditionalFormatting>
  <conditionalFormatting sqref="L55:M56">
    <cfRule type="expression" dxfId="351" priority="19">
      <formula>$K55="CT (Contrôle terminal)"</formula>
    </cfRule>
  </conditionalFormatting>
  <conditionalFormatting sqref="L59:M71">
    <cfRule type="expression" dxfId="350" priority="9">
      <formula>$K59="CT (Contrôle terminal)"</formula>
    </cfRule>
  </conditionalFormatting>
  <conditionalFormatting sqref="M1:M26 L18:L26 L31:M32 L35:M36 L50:M54 L57:M58 L72:L300 M72:M1001">
    <cfRule type="expression" dxfId="349" priority="78">
      <formula>$K1="CT (Contrôle terminal)"</formula>
    </cfRule>
  </conditionalFormatting>
  <conditionalFormatting sqref="N1:O1001">
    <cfRule type="expression" dxfId="348" priority="3">
      <formula>$K1="CCI (CC Intégral)"</formula>
    </cfRule>
  </conditionalFormatting>
  <conditionalFormatting sqref="Q1:R1001">
    <cfRule type="expression" dxfId="347" priority="2">
      <formula>$P1="Autres"</formula>
    </cfRule>
  </conditionalFormatting>
  <conditionalFormatting sqref="S1:S1001 T18">
    <cfRule type="expression" dxfId="346" priority="52">
      <formula>$P1="CT (Contrôle terminal)"</formula>
    </cfRule>
  </conditionalFormatting>
  <conditionalFormatting sqref="T18 A18:S26 S27:S30 A31:S32 S33:S34 A35:S36 R37:S49 A37:D50 J50:S50 A51:S54 S55:S56 A57:S58 R59:S71 A59:D73 J72:S73 A74:S300">
    <cfRule type="expression" dxfId="345" priority="71">
      <formula>$C18="Modification"</formula>
    </cfRule>
    <cfRule type="expression" dxfId="344" priority="72">
      <formula>$C18="Création"</formula>
    </cfRule>
    <cfRule type="expression" dxfId="343" priority="73">
      <formula>$C18="Fermeture"</formula>
    </cfRule>
  </conditionalFormatting>
  <dataValidations count="6">
    <dataValidation type="list" allowBlank="1" showInputMessage="1" showErrorMessage="1" sqref="E19:I300" xr:uid="{00000000-0002-0000-0400-000000000000}">
      <formula1>"OUI, NON"</formula1>
    </dataValidation>
    <dataValidation type="list" allowBlank="1" showInputMessage="1" showErrorMessage="1" sqref="P19:P300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9:C300" xr:uid="{00000000-0002-0000-0400-000003000000}">
      <formula1>"Modification MCC"</formula1>
    </dataValidation>
    <dataValidation type="list" allowBlank="1" showInputMessage="1" showErrorMessage="1" sqref="K19:K300" xr:uid="{00000000-0002-0000-0400-000004000000}">
      <formula1>List_Controle2</formula1>
    </dataValidation>
    <dataValidation type="list" allowBlank="1" showInputMessage="1" showErrorMessage="1" sqref="Q19:Q300 N19:N300" xr:uid="{00000000-0002-0000-04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5A7A9-0459-4E0C-B49E-3058F15D6C38}">
  <dimension ref="A1:T300"/>
  <sheetViews>
    <sheetView tabSelected="1" topLeftCell="A7" workbookViewId="0">
      <selection activeCell="A38" sqref="A38"/>
    </sheetView>
  </sheetViews>
  <sheetFormatPr baseColWidth="10" defaultColWidth="11.42578125" defaultRowHeight="15"/>
  <cols>
    <col min="1" max="1" width="53.140625" customWidth="1"/>
  </cols>
  <sheetData>
    <row r="1" spans="1:20">
      <c r="A1" s="125"/>
      <c r="B1" s="125"/>
      <c r="C1" s="125"/>
      <c r="D1" s="125"/>
      <c r="E1" s="125"/>
      <c r="F1" s="125"/>
      <c r="G1" s="125"/>
      <c r="H1" s="125"/>
      <c r="I1" s="125"/>
      <c r="J1" s="34"/>
      <c r="T1" s="31"/>
    </row>
    <row r="2" spans="1:20">
      <c r="A2" s="125"/>
      <c r="B2" s="125"/>
      <c r="C2" s="125"/>
      <c r="D2" s="125"/>
      <c r="E2" s="125"/>
      <c r="F2" s="125"/>
      <c r="G2" s="125"/>
      <c r="H2" s="125"/>
      <c r="I2" s="125"/>
      <c r="J2" s="34"/>
      <c r="T2" s="31"/>
    </row>
    <row r="3" spans="1:20">
      <c r="A3" s="125"/>
      <c r="B3" s="125"/>
      <c r="C3" s="125"/>
      <c r="D3" s="125"/>
      <c r="E3" s="125"/>
      <c r="F3" s="125"/>
      <c r="G3" s="125"/>
      <c r="H3" s="125"/>
      <c r="I3" s="125"/>
      <c r="J3" s="34"/>
      <c r="T3" s="31"/>
    </row>
    <row r="4" spans="1:20">
      <c r="A4" s="125"/>
      <c r="B4" s="125"/>
      <c r="C4" s="125"/>
      <c r="D4" s="125"/>
      <c r="E4" s="125"/>
      <c r="F4" s="125"/>
      <c r="G4" s="125"/>
      <c r="H4" s="125"/>
      <c r="I4" s="125"/>
      <c r="J4" s="34"/>
      <c r="T4" s="31"/>
    </row>
    <row r="5" spans="1:20">
      <c r="A5" s="125"/>
      <c r="B5" s="125"/>
      <c r="C5" s="125"/>
      <c r="D5" s="125"/>
      <c r="E5" s="125"/>
      <c r="F5" s="125"/>
      <c r="G5" s="125"/>
      <c r="H5" s="125"/>
      <c r="I5" s="125"/>
      <c r="J5" s="34"/>
      <c r="T5" s="31"/>
    </row>
    <row r="6" spans="1:20">
      <c r="A6" s="125"/>
      <c r="B6" s="125"/>
      <c r="C6" s="125"/>
      <c r="D6" s="125"/>
      <c r="E6" s="125"/>
      <c r="F6" s="125"/>
      <c r="G6" s="125"/>
      <c r="H6" s="125"/>
      <c r="I6" s="125"/>
      <c r="J6" s="34"/>
      <c r="T6" s="31"/>
    </row>
    <row r="7" spans="1:20" ht="18.75">
      <c r="A7" s="127" t="s">
        <v>317</v>
      </c>
      <c r="B7" s="123" t="s">
        <v>91</v>
      </c>
      <c r="C7" s="171" t="s">
        <v>318</v>
      </c>
      <c r="D7" s="127"/>
      <c r="E7" s="169" t="s">
        <v>80</v>
      </c>
      <c r="F7" s="123"/>
      <c r="G7" s="127" t="s">
        <v>319</v>
      </c>
      <c r="H7" s="170" t="s">
        <v>37</v>
      </c>
      <c r="I7" s="170"/>
      <c r="J7" s="35"/>
      <c r="K7" s="19"/>
      <c r="T7" s="31"/>
    </row>
    <row r="8" spans="1:20" ht="18.75">
      <c r="A8" s="127"/>
      <c r="B8" s="123"/>
      <c r="C8" s="171"/>
      <c r="D8" s="127"/>
      <c r="E8" s="169"/>
      <c r="F8" s="123"/>
      <c r="G8" s="127"/>
      <c r="H8" s="170"/>
      <c r="I8" s="170"/>
      <c r="J8" s="35"/>
      <c r="K8" s="19"/>
      <c r="T8" s="31"/>
    </row>
    <row r="9" spans="1:20" ht="18.75">
      <c r="A9" s="127"/>
      <c r="B9" s="123"/>
      <c r="C9" s="171"/>
      <c r="D9" s="127"/>
      <c r="E9" s="169"/>
      <c r="F9" s="123"/>
      <c r="G9" s="127"/>
      <c r="H9" s="170"/>
      <c r="I9" s="170"/>
      <c r="J9" s="35"/>
      <c r="K9" s="19"/>
      <c r="T9" s="31"/>
    </row>
    <row r="10" spans="1:20" ht="18.75">
      <c r="A10" s="127"/>
      <c r="B10" s="123"/>
      <c r="C10" s="140" t="s">
        <v>203</v>
      </c>
      <c r="D10" s="140"/>
      <c r="E10" s="172">
        <v>0</v>
      </c>
      <c r="F10" s="172"/>
      <c r="G10" s="172"/>
      <c r="H10" s="172"/>
      <c r="I10" s="172"/>
      <c r="J10" s="35"/>
      <c r="K10" s="19"/>
      <c r="T10" s="31"/>
    </row>
    <row r="11" spans="1:20" ht="18.75">
      <c r="A11" s="127"/>
      <c r="B11" s="123"/>
      <c r="C11" s="140"/>
      <c r="D11" s="140"/>
      <c r="E11" s="172"/>
      <c r="F11" s="172"/>
      <c r="G11" s="172"/>
      <c r="H11" s="172"/>
      <c r="I11" s="172"/>
      <c r="J11" s="35"/>
      <c r="K11" s="19"/>
      <c r="T11" s="31"/>
    </row>
    <row r="12" spans="1:20">
      <c r="C12" s="14"/>
      <c r="I12" s="37"/>
      <c r="J12" s="37"/>
      <c r="M12" s="147" t="s">
        <v>320</v>
      </c>
      <c r="N12" s="148"/>
      <c r="O12" s="160"/>
      <c r="P12" s="147" t="s">
        <v>321</v>
      </c>
      <c r="Q12" s="148"/>
      <c r="R12" s="148"/>
      <c r="S12" s="160"/>
      <c r="T12" s="31"/>
    </row>
    <row r="13" spans="1:20">
      <c r="A13" s="151" t="s">
        <v>204</v>
      </c>
      <c r="B13" s="94" t="s">
        <v>205</v>
      </c>
      <c r="C13" s="96"/>
      <c r="D13" s="151" t="s">
        <v>322</v>
      </c>
      <c r="E13" s="153">
        <v>0</v>
      </c>
      <c r="F13" s="154"/>
      <c r="G13" s="155"/>
      <c r="I13" s="37"/>
      <c r="J13" s="37"/>
      <c r="M13" s="149"/>
      <c r="N13" s="150"/>
      <c r="O13" s="161"/>
      <c r="P13" s="149"/>
      <c r="Q13" s="150"/>
      <c r="R13" s="150"/>
      <c r="S13" s="161"/>
      <c r="T13" s="31"/>
    </row>
    <row r="14" spans="1:20">
      <c r="A14" s="152"/>
      <c r="B14" s="97"/>
      <c r="C14" s="99"/>
      <c r="D14" s="152"/>
      <c r="E14" s="156"/>
      <c r="F14" s="157"/>
      <c r="G14" s="158"/>
      <c r="I14" s="37"/>
      <c r="J14" s="37"/>
      <c r="M14" s="151" t="s">
        <v>323</v>
      </c>
      <c r="N14" s="147" t="s">
        <v>324</v>
      </c>
      <c r="O14" s="160"/>
      <c r="P14" s="126"/>
      <c r="Q14" s="164"/>
      <c r="R14" s="164"/>
      <c r="S14" s="151"/>
      <c r="T14" s="31"/>
    </row>
    <row r="15" spans="1:20">
      <c r="A15" s="151" t="s">
        <v>325</v>
      </c>
      <c r="B15" s="94" t="s">
        <v>165</v>
      </c>
      <c r="C15" s="96"/>
      <c r="D15" s="151" t="s">
        <v>326</v>
      </c>
      <c r="E15" s="153">
        <v>0</v>
      </c>
      <c r="F15" s="154"/>
      <c r="G15" s="155"/>
      <c r="I15" s="37"/>
      <c r="J15" s="37"/>
      <c r="M15" s="159"/>
      <c r="N15" s="167"/>
      <c r="O15" s="168"/>
      <c r="P15" s="162"/>
      <c r="Q15" s="165"/>
      <c r="R15" s="165"/>
      <c r="S15" s="159"/>
      <c r="T15" s="31"/>
    </row>
    <row r="16" spans="1:20">
      <c r="A16" s="152"/>
      <c r="B16" s="97"/>
      <c r="C16" s="99"/>
      <c r="D16" s="152"/>
      <c r="E16" s="156"/>
      <c r="F16" s="157"/>
      <c r="G16" s="158"/>
      <c r="I16" s="37"/>
      <c r="J16" s="37"/>
      <c r="M16" s="159"/>
      <c r="N16" s="167"/>
      <c r="O16" s="168"/>
      <c r="P16" s="162"/>
      <c r="Q16" s="165"/>
      <c r="R16" s="165"/>
      <c r="S16" s="159"/>
      <c r="T16" s="31"/>
    </row>
    <row r="17" spans="1:20">
      <c r="L17" s="15"/>
      <c r="M17" s="152"/>
      <c r="N17" s="149"/>
      <c r="O17" s="161"/>
      <c r="P17" s="163"/>
      <c r="Q17" s="166"/>
      <c r="R17" s="166"/>
      <c r="S17" s="152"/>
      <c r="T17" s="31"/>
    </row>
    <row r="18" spans="1:20" ht="45">
      <c r="A18" s="3" t="s">
        <v>327</v>
      </c>
      <c r="B18" s="36" t="s">
        <v>328</v>
      </c>
      <c r="C18" s="3" t="s">
        <v>5</v>
      </c>
      <c r="D18" s="3" t="s">
        <v>329</v>
      </c>
      <c r="E18" s="3" t="s">
        <v>330</v>
      </c>
      <c r="F18" s="3" t="s">
        <v>331</v>
      </c>
      <c r="G18" s="3" t="s">
        <v>332</v>
      </c>
      <c r="H18" s="3" t="s">
        <v>333</v>
      </c>
      <c r="I18" s="3" t="s">
        <v>334</v>
      </c>
      <c r="J18" s="3" t="s">
        <v>335</v>
      </c>
      <c r="K18" s="3" t="s">
        <v>336</v>
      </c>
      <c r="L18" s="3" t="s">
        <v>337</v>
      </c>
      <c r="M18" s="3" t="s">
        <v>338</v>
      </c>
      <c r="N18" s="3" t="s">
        <v>328</v>
      </c>
      <c r="O18" s="3" t="s">
        <v>339</v>
      </c>
      <c r="P18" s="3" t="s">
        <v>340</v>
      </c>
      <c r="Q18" s="3" t="s">
        <v>328</v>
      </c>
      <c r="R18" s="3" t="s">
        <v>339</v>
      </c>
      <c r="S18" s="4" t="s">
        <v>341</v>
      </c>
      <c r="T18" s="4" t="s">
        <v>342</v>
      </c>
    </row>
    <row r="19" spans="1:20">
      <c r="A19" s="8" t="s">
        <v>218</v>
      </c>
      <c r="B19" s="40" t="s">
        <v>11</v>
      </c>
      <c r="C19" s="57"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</row>
    <row r="20" spans="1:20">
      <c r="A20" s="8" t="s">
        <v>220</v>
      </c>
      <c r="B20" s="40" t="s">
        <v>19</v>
      </c>
      <c r="C20" s="63"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</row>
    <row r="21" spans="1:20">
      <c r="A21" s="8" t="s">
        <v>222</v>
      </c>
      <c r="B21" s="40" t="s">
        <v>19</v>
      </c>
      <c r="C21" s="63"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</row>
    <row r="22" spans="1:20">
      <c r="A22" s="8" t="s">
        <v>224</v>
      </c>
      <c r="B22" s="40" t="s">
        <v>19</v>
      </c>
      <c r="C22" s="63"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</row>
    <row r="23" spans="1:20">
      <c r="A23" s="8" t="s">
        <v>225</v>
      </c>
      <c r="B23" s="40" t="s">
        <v>29</v>
      </c>
      <c r="C23" s="63"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8"/>
    </row>
    <row r="24" spans="1:20">
      <c r="A24" s="8" t="s">
        <v>227</v>
      </c>
      <c r="B24" s="40" t="s">
        <v>19</v>
      </c>
      <c r="C24" s="63"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8"/>
    </row>
    <row r="25" spans="1:20">
      <c r="A25" s="8" t="s">
        <v>229</v>
      </c>
      <c r="B25" s="40" t="s">
        <v>19</v>
      </c>
      <c r="C25" s="63"/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8"/>
    </row>
    <row r="26" spans="1:20">
      <c r="A26" s="8" t="s">
        <v>231</v>
      </c>
      <c r="B26" s="40" t="s">
        <v>19</v>
      </c>
      <c r="C26" s="63"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8"/>
    </row>
    <row r="27" spans="1:20">
      <c r="A27" s="43" t="s">
        <v>232</v>
      </c>
      <c r="B27" s="43" t="s">
        <v>11</v>
      </c>
      <c r="C27" s="41"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 t="s">
        <v>343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</row>
    <row r="28" spans="1:20">
      <c r="A28" s="43" t="s">
        <v>235</v>
      </c>
      <c r="B28" s="43" t="s">
        <v>19</v>
      </c>
      <c r="C28" s="41"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39" t="s">
        <v>16</v>
      </c>
      <c r="L28" s="39"/>
      <c r="M28" s="39"/>
      <c r="N28" s="39" t="s">
        <v>9</v>
      </c>
      <c r="O28" s="39" t="s">
        <v>344</v>
      </c>
      <c r="P28" s="39" t="s">
        <v>16</v>
      </c>
      <c r="Q28" s="39" t="s">
        <v>17</v>
      </c>
      <c r="R28" s="39"/>
      <c r="S28" s="39"/>
      <c r="T28" s="44"/>
    </row>
    <row r="29" spans="1:20">
      <c r="A29" s="43" t="s">
        <v>238</v>
      </c>
      <c r="B29" s="43" t="s">
        <v>19</v>
      </c>
      <c r="C29" s="41">
        <v>0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39" t="s">
        <v>16</v>
      </c>
      <c r="L29" s="39"/>
      <c r="M29" s="39"/>
      <c r="N29" s="39" t="s">
        <v>9</v>
      </c>
      <c r="O29" s="39" t="s">
        <v>344</v>
      </c>
      <c r="P29" s="39" t="s">
        <v>16</v>
      </c>
      <c r="Q29" s="39" t="s">
        <v>9</v>
      </c>
      <c r="R29" s="39">
        <v>4</v>
      </c>
      <c r="S29" s="39"/>
      <c r="T29" s="44"/>
    </row>
    <row r="30" spans="1:20">
      <c r="A30" s="43" t="s">
        <v>240</v>
      </c>
      <c r="B30" s="43" t="s">
        <v>11</v>
      </c>
      <c r="C30" s="41">
        <v>0</v>
      </c>
      <c r="D30" s="20"/>
      <c r="E30" s="20" t="s">
        <v>343</v>
      </c>
      <c r="F30" s="20" t="s">
        <v>343</v>
      </c>
      <c r="G30" s="39" t="s">
        <v>343</v>
      </c>
      <c r="H30" s="39" t="s">
        <v>343</v>
      </c>
      <c r="I30" s="39" t="s">
        <v>343</v>
      </c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</row>
    <row r="31" spans="1:20">
      <c r="A31" s="43" t="s">
        <v>243</v>
      </c>
      <c r="B31" s="43" t="s">
        <v>19</v>
      </c>
      <c r="C31" s="41" t="s">
        <v>13</v>
      </c>
      <c r="D31" s="20"/>
      <c r="E31" s="20"/>
      <c r="F31" s="2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</row>
    <row r="32" spans="1:20">
      <c r="A32" s="43" t="s">
        <v>225</v>
      </c>
      <c r="B32" s="43" t="s">
        <v>29</v>
      </c>
      <c r="C32" s="41"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</row>
    <row r="33" spans="1:20">
      <c r="A33" s="43" t="s">
        <v>245</v>
      </c>
      <c r="B33" s="43" t="s">
        <v>19</v>
      </c>
      <c r="C33" s="41" t="s">
        <v>13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39" t="s">
        <v>16</v>
      </c>
      <c r="L33" s="39"/>
      <c r="M33" s="39"/>
      <c r="N33" s="39" t="s">
        <v>9</v>
      </c>
      <c r="O33" s="39">
        <v>2</v>
      </c>
      <c r="P33" s="39" t="s">
        <v>16</v>
      </c>
      <c r="Q33" s="39" t="s">
        <v>9</v>
      </c>
      <c r="R33" s="39">
        <v>2</v>
      </c>
      <c r="S33" s="39"/>
      <c r="T33" s="44"/>
    </row>
    <row r="34" spans="1:20">
      <c r="A34" s="43" t="s">
        <v>247</v>
      </c>
      <c r="B34" s="43" t="s">
        <v>19</v>
      </c>
      <c r="C34" s="41" t="s">
        <v>13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39" t="s">
        <v>16</v>
      </c>
      <c r="L34" s="39"/>
      <c r="M34" s="39"/>
      <c r="N34" s="39" t="s">
        <v>9</v>
      </c>
      <c r="O34" s="39">
        <v>2</v>
      </c>
      <c r="P34" s="39" t="s">
        <v>16</v>
      </c>
      <c r="Q34" s="39" t="s">
        <v>9</v>
      </c>
      <c r="R34" s="39">
        <v>2</v>
      </c>
      <c r="S34" s="39"/>
      <c r="T34" s="44"/>
    </row>
    <row r="35" spans="1:20" ht="30">
      <c r="A35" s="43" t="s">
        <v>249</v>
      </c>
      <c r="B35" s="43" t="s">
        <v>19</v>
      </c>
      <c r="C35" s="41" t="s">
        <v>21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</row>
    <row r="36" spans="1:20">
      <c r="A36" s="43" t="s">
        <v>225</v>
      </c>
      <c r="B36" s="43" t="s">
        <v>29</v>
      </c>
      <c r="C36" s="41">
        <v>0</v>
      </c>
      <c r="D36" s="20"/>
      <c r="E36" s="20"/>
      <c r="F36" s="20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44"/>
    </row>
    <row r="37" spans="1:20">
      <c r="A37" s="43" t="s">
        <v>251</v>
      </c>
      <c r="B37" s="43" t="s">
        <v>19</v>
      </c>
      <c r="C37" s="41">
        <v>0</v>
      </c>
      <c r="D37" s="20"/>
      <c r="E37" s="20" t="s">
        <v>343</v>
      </c>
      <c r="F37" s="20" t="s">
        <v>343</v>
      </c>
      <c r="G37" s="39" t="s">
        <v>343</v>
      </c>
      <c r="H37" s="39" t="s">
        <v>343</v>
      </c>
      <c r="I37" s="39" t="s">
        <v>343</v>
      </c>
      <c r="J37" s="39"/>
      <c r="K37" s="85" t="s">
        <v>16</v>
      </c>
      <c r="L37" s="39"/>
      <c r="M37" s="39"/>
      <c r="N37" s="85" t="s">
        <v>17</v>
      </c>
      <c r="O37" s="39"/>
      <c r="P37" s="39" t="s">
        <v>16</v>
      </c>
      <c r="Q37" s="39" t="s">
        <v>17</v>
      </c>
      <c r="R37" s="39"/>
      <c r="S37" s="39"/>
      <c r="T37" s="44"/>
    </row>
    <row r="38" spans="1:20">
      <c r="A38" s="43" t="s">
        <v>254</v>
      </c>
      <c r="B38" s="43" t="s">
        <v>19</v>
      </c>
      <c r="C38" s="41">
        <v>0</v>
      </c>
      <c r="D38" s="20"/>
      <c r="E38" s="20" t="s">
        <v>343</v>
      </c>
      <c r="F38" s="20" t="s">
        <v>343</v>
      </c>
      <c r="G38" s="39" t="s">
        <v>343</v>
      </c>
      <c r="H38" s="39" t="s">
        <v>343</v>
      </c>
      <c r="I38" s="39" t="s">
        <v>343</v>
      </c>
      <c r="J38" s="39"/>
      <c r="K38" s="85" t="s">
        <v>16</v>
      </c>
      <c r="L38" s="39"/>
      <c r="M38" s="39"/>
      <c r="N38" s="85" t="s">
        <v>17</v>
      </c>
      <c r="O38" s="39"/>
      <c r="P38" s="39" t="s">
        <v>16</v>
      </c>
      <c r="Q38" s="39" t="s">
        <v>17</v>
      </c>
      <c r="R38" s="39"/>
      <c r="S38" s="39"/>
      <c r="T38" s="44"/>
    </row>
    <row r="39" spans="1:20">
      <c r="A39" s="43" t="s">
        <v>257</v>
      </c>
      <c r="B39" s="43" t="s">
        <v>19</v>
      </c>
      <c r="C39" s="41"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85" t="s">
        <v>16</v>
      </c>
      <c r="L39" s="39"/>
      <c r="M39" s="39"/>
      <c r="N39" s="85" t="s">
        <v>17</v>
      </c>
      <c r="O39" s="39"/>
      <c r="P39" s="39" t="s">
        <v>16</v>
      </c>
      <c r="Q39" s="39" t="s">
        <v>17</v>
      </c>
      <c r="R39" s="39"/>
      <c r="S39" s="39"/>
      <c r="T39" s="44"/>
    </row>
    <row r="40" spans="1:20">
      <c r="A40" s="43" t="s">
        <v>260</v>
      </c>
      <c r="B40" s="43" t="s">
        <v>19</v>
      </c>
      <c r="C40" s="41"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85" t="s">
        <v>16</v>
      </c>
      <c r="L40" s="39"/>
      <c r="M40" s="39"/>
      <c r="N40" s="85" t="s">
        <v>17</v>
      </c>
      <c r="O40" s="39"/>
      <c r="P40" s="39" t="s">
        <v>16</v>
      </c>
      <c r="Q40" s="39" t="s">
        <v>17</v>
      </c>
      <c r="R40" s="39"/>
      <c r="S40" s="39"/>
      <c r="T40" s="44"/>
    </row>
    <row r="41" spans="1:20">
      <c r="A41" s="43" t="s">
        <v>263</v>
      </c>
      <c r="B41" s="43" t="s">
        <v>19</v>
      </c>
      <c r="C41" s="41"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85" t="s">
        <v>16</v>
      </c>
      <c r="L41" s="39"/>
      <c r="M41" s="39"/>
      <c r="N41" s="85" t="s">
        <v>17</v>
      </c>
      <c r="O41" s="39"/>
      <c r="P41" s="39" t="s">
        <v>16</v>
      </c>
      <c r="Q41" s="39" t="s">
        <v>17</v>
      </c>
      <c r="R41" s="39"/>
      <c r="S41" s="39"/>
      <c r="T41" s="44"/>
    </row>
    <row r="42" spans="1:20">
      <c r="A42" s="43" t="s">
        <v>266</v>
      </c>
      <c r="B42" s="43" t="s">
        <v>19</v>
      </c>
      <c r="C42" s="41">
        <v>0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85" t="s">
        <v>16</v>
      </c>
      <c r="L42" s="39"/>
      <c r="M42" s="39"/>
      <c r="N42" s="85" t="s">
        <v>17</v>
      </c>
      <c r="O42" s="39"/>
      <c r="P42" s="39" t="s">
        <v>16</v>
      </c>
      <c r="Q42" s="39" t="s">
        <v>17</v>
      </c>
      <c r="R42" s="39"/>
      <c r="S42" s="39"/>
      <c r="T42" s="44"/>
    </row>
    <row r="43" spans="1:20">
      <c r="A43" s="43" t="s">
        <v>269</v>
      </c>
      <c r="B43" s="43" t="s">
        <v>19</v>
      </c>
      <c r="C43" s="41">
        <v>0</v>
      </c>
      <c r="D43" s="20"/>
      <c r="E43" s="20" t="s">
        <v>343</v>
      </c>
      <c r="F43" s="20" t="s">
        <v>343</v>
      </c>
      <c r="G43" s="39" t="s">
        <v>343</v>
      </c>
      <c r="H43" s="39" t="s">
        <v>343</v>
      </c>
      <c r="I43" s="39" t="s">
        <v>343</v>
      </c>
      <c r="J43" s="39"/>
      <c r="K43" s="85" t="s">
        <v>16</v>
      </c>
      <c r="L43" s="39"/>
      <c r="M43" s="39"/>
      <c r="N43" s="85" t="s">
        <v>17</v>
      </c>
      <c r="O43" s="39"/>
      <c r="P43" s="39" t="s">
        <v>16</v>
      </c>
      <c r="Q43" s="39" t="s">
        <v>17</v>
      </c>
      <c r="R43" s="39"/>
      <c r="S43" s="39"/>
      <c r="T43" s="44"/>
    </row>
    <row r="44" spans="1:20">
      <c r="A44" s="43" t="s">
        <v>272</v>
      </c>
      <c r="B44" s="43" t="s">
        <v>19</v>
      </c>
      <c r="C44" s="41">
        <v>0</v>
      </c>
      <c r="D44" s="20"/>
      <c r="E44" s="20" t="s">
        <v>343</v>
      </c>
      <c r="F44" s="20" t="s">
        <v>343</v>
      </c>
      <c r="G44" s="39" t="s">
        <v>343</v>
      </c>
      <c r="H44" s="39" t="s">
        <v>343</v>
      </c>
      <c r="I44" s="39" t="s">
        <v>343</v>
      </c>
      <c r="J44" s="39"/>
      <c r="K44" s="85" t="s">
        <v>16</v>
      </c>
      <c r="L44" s="39"/>
      <c r="M44" s="39"/>
      <c r="N44" s="85" t="s">
        <v>17</v>
      </c>
      <c r="O44" s="39"/>
      <c r="P44" s="39" t="s">
        <v>16</v>
      </c>
      <c r="Q44" s="39" t="s">
        <v>17</v>
      </c>
      <c r="R44" s="39"/>
      <c r="S44" s="39"/>
      <c r="T44" s="44"/>
    </row>
    <row r="45" spans="1:20">
      <c r="A45" s="43" t="s">
        <v>275</v>
      </c>
      <c r="B45" s="43" t="s">
        <v>19</v>
      </c>
      <c r="C45" s="41">
        <v>0</v>
      </c>
      <c r="D45" s="20"/>
      <c r="E45" s="20" t="s">
        <v>343</v>
      </c>
      <c r="F45" s="20" t="s">
        <v>343</v>
      </c>
      <c r="G45" s="39" t="s">
        <v>343</v>
      </c>
      <c r="H45" s="39" t="s">
        <v>343</v>
      </c>
      <c r="I45" s="39" t="s">
        <v>343</v>
      </c>
      <c r="J45" s="39"/>
      <c r="K45" s="85" t="s">
        <v>16</v>
      </c>
      <c r="L45" s="39"/>
      <c r="M45" s="39"/>
      <c r="N45" s="85" t="s">
        <v>17</v>
      </c>
      <c r="O45" s="39"/>
      <c r="P45" s="39" t="s">
        <v>16</v>
      </c>
      <c r="Q45" s="39" t="s">
        <v>17</v>
      </c>
      <c r="R45" s="39"/>
      <c r="S45" s="39"/>
      <c r="T45" s="44"/>
    </row>
    <row r="46" spans="1:20">
      <c r="A46" s="43" t="s">
        <v>278</v>
      </c>
      <c r="B46" s="43" t="s">
        <v>19</v>
      </c>
      <c r="C46" s="41">
        <v>0</v>
      </c>
      <c r="D46" s="20"/>
      <c r="E46" s="20" t="s">
        <v>343</v>
      </c>
      <c r="F46" s="20" t="s">
        <v>343</v>
      </c>
      <c r="G46" s="39" t="s">
        <v>343</v>
      </c>
      <c r="H46" s="39" t="s">
        <v>343</v>
      </c>
      <c r="I46" s="39" t="s">
        <v>343</v>
      </c>
      <c r="J46" s="39"/>
      <c r="K46" s="85" t="s">
        <v>16</v>
      </c>
      <c r="L46" s="39"/>
      <c r="M46" s="39"/>
      <c r="N46" s="85" t="s">
        <v>17</v>
      </c>
      <c r="O46" s="39"/>
      <c r="P46" s="39" t="s">
        <v>16</v>
      </c>
      <c r="Q46" s="39" t="s">
        <v>17</v>
      </c>
      <c r="R46" s="39"/>
      <c r="S46" s="39"/>
      <c r="T46" s="44"/>
    </row>
    <row r="47" spans="1:20">
      <c r="A47" s="43" t="s">
        <v>281</v>
      </c>
      <c r="B47" s="43" t="s">
        <v>19</v>
      </c>
      <c r="C47" s="41">
        <v>0</v>
      </c>
      <c r="D47" s="20"/>
      <c r="E47" s="20" t="s">
        <v>343</v>
      </c>
      <c r="F47" s="20" t="s">
        <v>343</v>
      </c>
      <c r="G47" s="39" t="s">
        <v>343</v>
      </c>
      <c r="H47" s="39" t="s">
        <v>343</v>
      </c>
      <c r="I47" s="39" t="s">
        <v>343</v>
      </c>
      <c r="J47" s="39"/>
      <c r="K47" s="85" t="s">
        <v>16</v>
      </c>
      <c r="L47" s="39"/>
      <c r="M47" s="39"/>
      <c r="N47" s="85" t="s">
        <v>17</v>
      </c>
      <c r="O47" s="39"/>
      <c r="P47" s="39" t="s">
        <v>16</v>
      </c>
      <c r="Q47" s="39" t="s">
        <v>17</v>
      </c>
      <c r="R47" s="39"/>
      <c r="S47" s="39"/>
      <c r="T47" s="44"/>
    </row>
    <row r="48" spans="1:20">
      <c r="A48" s="43" t="s">
        <v>284</v>
      </c>
      <c r="B48" s="43" t="s">
        <v>19</v>
      </c>
      <c r="C48" s="41">
        <v>0</v>
      </c>
      <c r="D48" s="20"/>
      <c r="E48" s="20" t="s">
        <v>343</v>
      </c>
      <c r="F48" s="20" t="s">
        <v>343</v>
      </c>
      <c r="G48" s="39" t="s">
        <v>343</v>
      </c>
      <c r="H48" s="39" t="s">
        <v>343</v>
      </c>
      <c r="I48" s="39" t="s">
        <v>343</v>
      </c>
      <c r="J48" s="39"/>
      <c r="K48" s="85" t="s">
        <v>16</v>
      </c>
      <c r="L48" s="39"/>
      <c r="M48" s="39"/>
      <c r="N48" s="85" t="s">
        <v>17</v>
      </c>
      <c r="O48" s="39"/>
      <c r="P48" s="39" t="s">
        <v>16</v>
      </c>
      <c r="Q48" s="39" t="s">
        <v>17</v>
      </c>
      <c r="R48" s="39"/>
      <c r="S48" s="39"/>
      <c r="T48" s="44"/>
    </row>
    <row r="49" spans="1:20">
      <c r="A49" s="43" t="s">
        <v>287</v>
      </c>
      <c r="B49" s="43" t="s">
        <v>19</v>
      </c>
      <c r="C49" s="41">
        <v>0</v>
      </c>
      <c r="D49" s="39"/>
      <c r="E49" s="20" t="s">
        <v>343</v>
      </c>
      <c r="F49" s="20" t="s">
        <v>343</v>
      </c>
      <c r="G49" s="39" t="s">
        <v>343</v>
      </c>
      <c r="H49" s="39" t="s">
        <v>343</v>
      </c>
      <c r="I49" s="39" t="s">
        <v>343</v>
      </c>
      <c r="J49" s="39"/>
      <c r="K49" s="85" t="s">
        <v>16</v>
      </c>
      <c r="L49" s="39"/>
      <c r="M49" s="39"/>
      <c r="N49" s="85" t="s">
        <v>17</v>
      </c>
      <c r="O49" s="39"/>
      <c r="P49" s="39" t="s">
        <v>16</v>
      </c>
      <c r="Q49" s="39" t="s">
        <v>17</v>
      </c>
      <c r="R49" s="39"/>
      <c r="S49" s="39"/>
      <c r="T49" s="44"/>
    </row>
    <row r="50" spans="1:20" ht="30">
      <c r="A50" s="43" t="s">
        <v>289</v>
      </c>
      <c r="B50" s="43" t="s">
        <v>11</v>
      </c>
      <c r="C50" s="41" t="s">
        <v>21</v>
      </c>
      <c r="D50" s="39"/>
      <c r="E50" s="20" t="s">
        <v>343</v>
      </c>
      <c r="F50" s="20" t="s">
        <v>343</v>
      </c>
      <c r="G50" s="39" t="s">
        <v>343</v>
      </c>
      <c r="H50" s="39" t="s">
        <v>343</v>
      </c>
      <c r="I50" s="39" t="s">
        <v>343</v>
      </c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>
      <c r="A51" s="43" t="s">
        <v>225</v>
      </c>
      <c r="B51" s="43" t="s">
        <v>29</v>
      </c>
      <c r="C51" s="41"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>
      <c r="A52" s="43" t="s">
        <v>291</v>
      </c>
      <c r="B52" s="43" t="s">
        <v>11</v>
      </c>
      <c r="C52" s="41">
        <v>0</v>
      </c>
      <c r="D52" s="39"/>
      <c r="E52" s="39" t="s">
        <v>343</v>
      </c>
      <c r="F52" s="39" t="s">
        <v>343</v>
      </c>
      <c r="G52" s="39" t="s">
        <v>343</v>
      </c>
      <c r="H52" s="39" t="s">
        <v>343</v>
      </c>
      <c r="I52" s="39" t="s">
        <v>343</v>
      </c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>
      <c r="A53" s="43" t="s">
        <v>293</v>
      </c>
      <c r="B53" s="43" t="s">
        <v>19</v>
      </c>
      <c r="C53" s="41" t="s">
        <v>13</v>
      </c>
      <c r="D53" s="39"/>
      <c r="E53" s="39" t="s">
        <v>343</v>
      </c>
      <c r="F53" s="39" t="s">
        <v>343</v>
      </c>
      <c r="G53" s="39" t="s">
        <v>343</v>
      </c>
      <c r="H53" s="39" t="s">
        <v>343</v>
      </c>
      <c r="I53" s="39" t="s">
        <v>343</v>
      </c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>
      <c r="A54" s="43" t="s">
        <v>225</v>
      </c>
      <c r="B54" s="43" t="s">
        <v>29</v>
      </c>
      <c r="C54" s="41"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>
      <c r="A55" s="43" t="s">
        <v>245</v>
      </c>
      <c r="B55" s="43" t="s">
        <v>19</v>
      </c>
      <c r="C55" s="41" t="s">
        <v>13</v>
      </c>
      <c r="D55" s="39"/>
      <c r="E55" s="20" t="s">
        <v>343</v>
      </c>
      <c r="F55" s="20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16</v>
      </c>
      <c r="L55" s="39"/>
      <c r="M55" s="39"/>
      <c r="N55" s="39" t="s">
        <v>9</v>
      </c>
      <c r="O55" s="39">
        <v>2</v>
      </c>
      <c r="P55" s="39" t="s">
        <v>16</v>
      </c>
      <c r="Q55" s="39" t="s">
        <v>9</v>
      </c>
      <c r="R55" s="39">
        <v>2</v>
      </c>
      <c r="S55" s="39"/>
      <c r="T55" s="44"/>
    </row>
    <row r="56" spans="1:20">
      <c r="A56" s="43" t="s">
        <v>247</v>
      </c>
      <c r="B56" s="43" t="s">
        <v>19</v>
      </c>
      <c r="C56" s="41" t="s">
        <v>13</v>
      </c>
      <c r="D56" s="39"/>
      <c r="E56" s="20" t="s">
        <v>343</v>
      </c>
      <c r="F56" s="20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39">
        <v>2</v>
      </c>
      <c r="P56" s="39" t="s">
        <v>16</v>
      </c>
      <c r="Q56" s="39" t="s">
        <v>9</v>
      </c>
      <c r="R56" s="39">
        <v>2</v>
      </c>
      <c r="S56" s="39"/>
      <c r="T56" s="44"/>
    </row>
    <row r="57" spans="1:20">
      <c r="A57" s="43" t="s">
        <v>298</v>
      </c>
      <c r="B57" s="43" t="s">
        <v>19</v>
      </c>
      <c r="C57" s="41"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>
      <c r="A58" s="43" t="s">
        <v>225</v>
      </c>
      <c r="B58" s="43" t="s">
        <v>29</v>
      </c>
      <c r="C58" s="41"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>
      <c r="A59" s="43" t="s">
        <v>251</v>
      </c>
      <c r="B59" s="43" t="s">
        <v>19</v>
      </c>
      <c r="C59" s="41">
        <v>0</v>
      </c>
      <c r="D59" s="39"/>
      <c r="E59" s="20" t="s">
        <v>343</v>
      </c>
      <c r="F59" s="20" t="s">
        <v>343</v>
      </c>
      <c r="G59" s="39" t="s">
        <v>343</v>
      </c>
      <c r="H59" s="39" t="s">
        <v>343</v>
      </c>
      <c r="I59" s="39" t="s">
        <v>343</v>
      </c>
      <c r="J59" s="39"/>
      <c r="K59" s="85" t="s">
        <v>16</v>
      </c>
      <c r="L59" s="39"/>
      <c r="M59" s="39"/>
      <c r="N59" s="85" t="s">
        <v>17</v>
      </c>
      <c r="O59" s="39"/>
      <c r="P59" s="39" t="s">
        <v>16</v>
      </c>
      <c r="Q59" s="39" t="s">
        <v>17</v>
      </c>
      <c r="R59" s="39"/>
      <c r="S59" s="39"/>
      <c r="T59" s="44"/>
    </row>
    <row r="60" spans="1:20">
      <c r="A60" s="43" t="s">
        <v>254</v>
      </c>
      <c r="B60" s="43" t="s">
        <v>19</v>
      </c>
      <c r="C60" s="41">
        <v>0</v>
      </c>
      <c r="D60" s="39"/>
      <c r="E60" s="20" t="s">
        <v>343</v>
      </c>
      <c r="F60" s="20" t="s">
        <v>343</v>
      </c>
      <c r="G60" s="39" t="s">
        <v>343</v>
      </c>
      <c r="H60" s="39" t="s">
        <v>343</v>
      </c>
      <c r="I60" s="39" t="s">
        <v>343</v>
      </c>
      <c r="J60" s="39"/>
      <c r="K60" s="85" t="s">
        <v>16</v>
      </c>
      <c r="L60" s="39"/>
      <c r="M60" s="39"/>
      <c r="N60" s="85" t="s">
        <v>17</v>
      </c>
      <c r="O60" s="39"/>
      <c r="P60" s="39" t="s">
        <v>16</v>
      </c>
      <c r="Q60" s="39" t="s">
        <v>17</v>
      </c>
      <c r="R60" s="39"/>
      <c r="S60" s="39"/>
      <c r="T60" s="44"/>
    </row>
    <row r="61" spans="1:20">
      <c r="A61" s="43" t="s">
        <v>257</v>
      </c>
      <c r="B61" s="43" t="s">
        <v>19</v>
      </c>
      <c r="C61" s="41">
        <v>0</v>
      </c>
      <c r="D61" s="39"/>
      <c r="E61" s="20" t="s">
        <v>343</v>
      </c>
      <c r="F61" s="20" t="s">
        <v>343</v>
      </c>
      <c r="G61" s="39" t="s">
        <v>343</v>
      </c>
      <c r="H61" s="39" t="s">
        <v>343</v>
      </c>
      <c r="I61" s="39" t="s">
        <v>343</v>
      </c>
      <c r="J61" s="39"/>
      <c r="K61" s="85" t="s">
        <v>16</v>
      </c>
      <c r="L61" s="39"/>
      <c r="M61" s="39"/>
      <c r="N61" s="85" t="s">
        <v>17</v>
      </c>
      <c r="O61" s="39"/>
      <c r="P61" s="39" t="s">
        <v>16</v>
      </c>
      <c r="Q61" s="39" t="s">
        <v>17</v>
      </c>
      <c r="R61" s="39"/>
      <c r="S61" s="39"/>
      <c r="T61" s="44"/>
    </row>
    <row r="62" spans="1:20">
      <c r="A62" s="43" t="s">
        <v>260</v>
      </c>
      <c r="B62" s="43" t="s">
        <v>19</v>
      </c>
      <c r="C62" s="41">
        <v>0</v>
      </c>
      <c r="D62" s="39"/>
      <c r="E62" s="20" t="s">
        <v>343</v>
      </c>
      <c r="F62" s="20" t="s">
        <v>343</v>
      </c>
      <c r="G62" s="39" t="s">
        <v>343</v>
      </c>
      <c r="H62" s="39" t="s">
        <v>343</v>
      </c>
      <c r="I62" s="39" t="s">
        <v>343</v>
      </c>
      <c r="J62" s="39"/>
      <c r="K62" s="85" t="s">
        <v>16</v>
      </c>
      <c r="L62" s="39"/>
      <c r="M62" s="39"/>
      <c r="N62" s="85" t="s">
        <v>17</v>
      </c>
      <c r="O62" s="39"/>
      <c r="P62" s="39" t="s">
        <v>16</v>
      </c>
      <c r="Q62" s="39" t="s">
        <v>17</v>
      </c>
      <c r="R62" s="39"/>
      <c r="S62" s="39"/>
      <c r="T62" s="44"/>
    </row>
    <row r="63" spans="1:20">
      <c r="A63" s="43" t="s">
        <v>263</v>
      </c>
      <c r="B63" s="43" t="s">
        <v>19</v>
      </c>
      <c r="C63" s="41">
        <v>0</v>
      </c>
      <c r="D63" s="39"/>
      <c r="E63" s="20" t="s">
        <v>343</v>
      </c>
      <c r="F63" s="20" t="s">
        <v>343</v>
      </c>
      <c r="G63" s="39" t="s">
        <v>343</v>
      </c>
      <c r="H63" s="39" t="s">
        <v>343</v>
      </c>
      <c r="I63" s="39" t="s">
        <v>343</v>
      </c>
      <c r="J63" s="39"/>
      <c r="K63" s="85" t="s">
        <v>16</v>
      </c>
      <c r="L63" s="39"/>
      <c r="M63" s="39"/>
      <c r="N63" s="85" t="s">
        <v>17</v>
      </c>
      <c r="O63" s="39"/>
      <c r="P63" s="39" t="s">
        <v>16</v>
      </c>
      <c r="Q63" s="39" t="s">
        <v>17</v>
      </c>
      <c r="R63" s="39"/>
      <c r="S63" s="39"/>
      <c r="T63" s="44"/>
    </row>
    <row r="64" spans="1:20">
      <c r="A64" s="43" t="s">
        <v>266</v>
      </c>
      <c r="B64" s="43" t="s">
        <v>19</v>
      </c>
      <c r="C64" s="41">
        <v>0</v>
      </c>
      <c r="D64" s="39"/>
      <c r="E64" s="20" t="s">
        <v>343</v>
      </c>
      <c r="F64" s="20" t="s">
        <v>343</v>
      </c>
      <c r="G64" s="39" t="s">
        <v>343</v>
      </c>
      <c r="H64" s="39" t="s">
        <v>343</v>
      </c>
      <c r="I64" s="39" t="s">
        <v>343</v>
      </c>
      <c r="J64" s="39"/>
      <c r="K64" s="85" t="s">
        <v>16</v>
      </c>
      <c r="L64" s="39"/>
      <c r="M64" s="39"/>
      <c r="N64" s="85" t="s">
        <v>17</v>
      </c>
      <c r="O64" s="39"/>
      <c r="P64" s="39" t="s">
        <v>16</v>
      </c>
      <c r="Q64" s="39" t="s">
        <v>17</v>
      </c>
      <c r="R64" s="39"/>
      <c r="S64" s="39"/>
      <c r="T64" s="44"/>
    </row>
    <row r="65" spans="1:20">
      <c r="A65" s="43" t="s">
        <v>269</v>
      </c>
      <c r="B65" s="43" t="s">
        <v>19</v>
      </c>
      <c r="C65" s="41">
        <v>0</v>
      </c>
      <c r="D65" s="39"/>
      <c r="E65" s="20" t="s">
        <v>343</v>
      </c>
      <c r="F65" s="20" t="s">
        <v>343</v>
      </c>
      <c r="G65" s="39" t="s">
        <v>343</v>
      </c>
      <c r="H65" s="39" t="s">
        <v>343</v>
      </c>
      <c r="I65" s="39" t="s">
        <v>343</v>
      </c>
      <c r="J65" s="39"/>
      <c r="K65" s="85" t="s">
        <v>16</v>
      </c>
      <c r="L65" s="39"/>
      <c r="M65" s="39"/>
      <c r="N65" s="85" t="s">
        <v>17</v>
      </c>
      <c r="O65" s="39"/>
      <c r="P65" s="39" t="s">
        <v>16</v>
      </c>
      <c r="Q65" s="39" t="s">
        <v>17</v>
      </c>
      <c r="R65" s="39"/>
      <c r="S65" s="39"/>
      <c r="T65" s="44"/>
    </row>
    <row r="66" spans="1:20">
      <c r="A66" s="43" t="s">
        <v>272</v>
      </c>
      <c r="B66" s="43" t="s">
        <v>19</v>
      </c>
      <c r="C66" s="41">
        <v>0</v>
      </c>
      <c r="D66" s="39"/>
      <c r="E66" s="20" t="s">
        <v>343</v>
      </c>
      <c r="F66" s="20" t="s">
        <v>343</v>
      </c>
      <c r="G66" s="39" t="s">
        <v>343</v>
      </c>
      <c r="H66" s="39" t="s">
        <v>343</v>
      </c>
      <c r="I66" s="39" t="s">
        <v>343</v>
      </c>
      <c r="J66" s="39"/>
      <c r="K66" s="85" t="s">
        <v>16</v>
      </c>
      <c r="L66" s="39"/>
      <c r="M66" s="39"/>
      <c r="N66" s="85" t="s">
        <v>17</v>
      </c>
      <c r="O66" s="39"/>
      <c r="P66" s="39" t="s">
        <v>16</v>
      </c>
      <c r="Q66" s="39" t="s">
        <v>17</v>
      </c>
      <c r="R66" s="39"/>
      <c r="S66" s="39"/>
      <c r="T66" s="44"/>
    </row>
    <row r="67" spans="1:20">
      <c r="A67" s="43" t="s">
        <v>275</v>
      </c>
      <c r="B67" s="43" t="s">
        <v>19</v>
      </c>
      <c r="C67" s="41">
        <v>0</v>
      </c>
      <c r="D67" s="39"/>
      <c r="E67" s="20" t="s">
        <v>343</v>
      </c>
      <c r="F67" s="20" t="s">
        <v>343</v>
      </c>
      <c r="G67" s="39" t="s">
        <v>343</v>
      </c>
      <c r="H67" s="39" t="s">
        <v>343</v>
      </c>
      <c r="I67" s="39" t="s">
        <v>343</v>
      </c>
      <c r="J67" s="39"/>
      <c r="K67" s="85" t="s">
        <v>16</v>
      </c>
      <c r="L67" s="39"/>
      <c r="M67" s="39"/>
      <c r="N67" s="85" t="s">
        <v>17</v>
      </c>
      <c r="O67" s="39"/>
      <c r="P67" s="39" t="s">
        <v>16</v>
      </c>
      <c r="Q67" s="39" t="s">
        <v>17</v>
      </c>
      <c r="R67" s="39"/>
      <c r="S67" s="39"/>
      <c r="T67" s="44"/>
    </row>
    <row r="68" spans="1:20">
      <c r="A68" s="43" t="s">
        <v>278</v>
      </c>
      <c r="B68" s="43" t="s">
        <v>19</v>
      </c>
      <c r="C68" s="41">
        <v>0</v>
      </c>
      <c r="D68" s="39"/>
      <c r="E68" s="20" t="s">
        <v>343</v>
      </c>
      <c r="F68" s="20" t="s">
        <v>343</v>
      </c>
      <c r="G68" s="39" t="s">
        <v>343</v>
      </c>
      <c r="H68" s="39" t="s">
        <v>343</v>
      </c>
      <c r="I68" s="39" t="s">
        <v>343</v>
      </c>
      <c r="J68" s="39"/>
      <c r="K68" s="85" t="s">
        <v>16</v>
      </c>
      <c r="L68" s="39"/>
      <c r="M68" s="39"/>
      <c r="N68" s="85" t="s">
        <v>17</v>
      </c>
      <c r="O68" s="39"/>
      <c r="P68" s="39" t="s">
        <v>16</v>
      </c>
      <c r="Q68" s="39" t="s">
        <v>17</v>
      </c>
      <c r="R68" s="39"/>
      <c r="S68" s="39"/>
      <c r="T68" s="44"/>
    </row>
    <row r="69" spans="1:20">
      <c r="A69" s="43" t="s">
        <v>281</v>
      </c>
      <c r="B69" s="43" t="s">
        <v>19</v>
      </c>
      <c r="C69" s="41">
        <v>0</v>
      </c>
      <c r="D69" s="39"/>
      <c r="E69" s="20" t="s">
        <v>343</v>
      </c>
      <c r="F69" s="20" t="s">
        <v>343</v>
      </c>
      <c r="G69" s="39" t="s">
        <v>343</v>
      </c>
      <c r="H69" s="39" t="s">
        <v>343</v>
      </c>
      <c r="I69" s="39" t="s">
        <v>343</v>
      </c>
      <c r="J69" s="39"/>
      <c r="K69" s="85" t="s">
        <v>16</v>
      </c>
      <c r="L69" s="39"/>
      <c r="M69" s="39"/>
      <c r="N69" s="85" t="s">
        <v>17</v>
      </c>
      <c r="O69" s="39"/>
      <c r="P69" s="39" t="s">
        <v>16</v>
      </c>
      <c r="Q69" s="39" t="s">
        <v>17</v>
      </c>
      <c r="R69" s="39"/>
      <c r="S69" s="39"/>
      <c r="T69" s="44"/>
    </row>
    <row r="70" spans="1:20">
      <c r="A70" s="43" t="s">
        <v>284</v>
      </c>
      <c r="B70" s="43" t="s">
        <v>19</v>
      </c>
      <c r="C70" s="41">
        <v>0</v>
      </c>
      <c r="D70" s="39"/>
      <c r="E70" s="20" t="s">
        <v>343</v>
      </c>
      <c r="F70" s="20" t="s">
        <v>343</v>
      </c>
      <c r="G70" s="39" t="s">
        <v>343</v>
      </c>
      <c r="H70" s="39" t="s">
        <v>343</v>
      </c>
      <c r="I70" s="39" t="s">
        <v>343</v>
      </c>
      <c r="J70" s="39"/>
      <c r="K70" s="85" t="s">
        <v>16</v>
      </c>
      <c r="L70" s="39"/>
      <c r="M70" s="39"/>
      <c r="N70" s="85" t="s">
        <v>17</v>
      </c>
      <c r="O70" s="39"/>
      <c r="P70" s="39" t="s">
        <v>16</v>
      </c>
      <c r="Q70" s="39" t="s">
        <v>17</v>
      </c>
      <c r="R70" s="39"/>
      <c r="S70" s="39"/>
      <c r="T70" s="44"/>
    </row>
    <row r="71" spans="1:20">
      <c r="A71" s="43" t="s">
        <v>287</v>
      </c>
      <c r="B71" s="43" t="s">
        <v>19</v>
      </c>
      <c r="C71" s="41">
        <v>0</v>
      </c>
      <c r="D71" s="39"/>
      <c r="E71" s="20" t="s">
        <v>343</v>
      </c>
      <c r="F71" s="20" t="s">
        <v>343</v>
      </c>
      <c r="G71" s="20" t="s">
        <v>343</v>
      </c>
      <c r="H71" s="20" t="s">
        <v>343</v>
      </c>
      <c r="I71" s="20" t="s">
        <v>343</v>
      </c>
      <c r="J71" s="39"/>
      <c r="K71" s="85" t="s">
        <v>16</v>
      </c>
      <c r="L71" s="39"/>
      <c r="M71" s="39"/>
      <c r="N71" s="85" t="s">
        <v>17</v>
      </c>
      <c r="O71" s="39"/>
      <c r="P71" s="39" t="s">
        <v>16</v>
      </c>
      <c r="Q71" s="39" t="s">
        <v>17</v>
      </c>
      <c r="R71" s="39"/>
      <c r="S71" s="39"/>
      <c r="T71" s="44"/>
    </row>
    <row r="72" spans="1:20">
      <c r="A72" s="43" t="s">
        <v>315</v>
      </c>
      <c r="B72" s="43" t="s">
        <v>11</v>
      </c>
      <c r="C72" s="41">
        <v>0</v>
      </c>
      <c r="D72" s="39"/>
      <c r="E72" s="20" t="s">
        <v>343</v>
      </c>
      <c r="F72" s="20" t="s">
        <v>343</v>
      </c>
      <c r="G72" s="20" t="s">
        <v>343</v>
      </c>
      <c r="H72" s="20" t="s">
        <v>343</v>
      </c>
      <c r="I72" s="20" t="s">
        <v>343</v>
      </c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>
      <c r="A73" s="43" t="s">
        <v>316</v>
      </c>
      <c r="B73" s="43" t="s">
        <v>11</v>
      </c>
      <c r="C73" s="41">
        <v>0</v>
      </c>
      <c r="D73" s="39"/>
      <c r="E73" s="20" t="s">
        <v>343</v>
      </c>
      <c r="F73" s="20" t="s">
        <v>343</v>
      </c>
      <c r="G73" s="20" t="s">
        <v>343</v>
      </c>
      <c r="H73" s="20" t="s">
        <v>343</v>
      </c>
      <c r="I73" s="20" t="s">
        <v>343</v>
      </c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>
      <c r="A74" s="43">
        <v>0</v>
      </c>
      <c r="B74" s="43">
        <v>0</v>
      </c>
      <c r="C74" s="41"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>
      <c r="A75" s="43">
        <v>0</v>
      </c>
      <c r="B75" s="43">
        <v>0</v>
      </c>
      <c r="C75" s="41"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>
      <c r="A76" s="43">
        <v>0</v>
      </c>
      <c r="B76" s="43">
        <v>0</v>
      </c>
      <c r="C76" s="41"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>
      <c r="A77" s="43">
        <v>0</v>
      </c>
      <c r="B77" s="43">
        <v>0</v>
      </c>
      <c r="C77" s="41"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>
      <c r="A78" s="43">
        <v>0</v>
      </c>
      <c r="B78" s="43">
        <v>0</v>
      </c>
      <c r="C78" s="41"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>
      <c r="A79" s="43">
        <v>0</v>
      </c>
      <c r="B79" s="43">
        <v>0</v>
      </c>
      <c r="C79" s="41"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>
      <c r="A80" s="43">
        <v>0</v>
      </c>
      <c r="B80" s="43">
        <v>0</v>
      </c>
      <c r="C80" s="41"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>
      <c r="A81" s="43">
        <v>0</v>
      </c>
      <c r="B81" s="43">
        <v>0</v>
      </c>
      <c r="C81" s="41"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>
      <c r="A82" s="43">
        <v>0</v>
      </c>
      <c r="B82" s="43">
        <v>0</v>
      </c>
      <c r="C82" s="41"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>
      <c r="A83" s="43">
        <v>0</v>
      </c>
      <c r="B83" s="43">
        <v>0</v>
      </c>
      <c r="C83" s="41"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>
      <c r="A84" s="43">
        <v>0</v>
      </c>
      <c r="B84" s="43">
        <v>0</v>
      </c>
      <c r="C84" s="41"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>
      <c r="A85" s="43">
        <v>0</v>
      </c>
      <c r="B85" s="43">
        <v>0</v>
      </c>
      <c r="C85" s="41"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>
      <c r="A86" s="43">
        <v>0</v>
      </c>
      <c r="B86" s="43">
        <v>0</v>
      </c>
      <c r="C86" s="41"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>
      <c r="A87" s="43">
        <v>0</v>
      </c>
      <c r="B87" s="43">
        <v>0</v>
      </c>
      <c r="C87" s="41"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>
      <c r="A88" s="43">
        <v>0</v>
      </c>
      <c r="B88" s="43">
        <v>0</v>
      </c>
      <c r="C88" s="41"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>
      <c r="A89" s="43">
        <v>0</v>
      </c>
      <c r="B89" s="43">
        <v>0</v>
      </c>
      <c r="C89" s="41"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>
      <c r="A90" s="43">
        <v>0</v>
      </c>
      <c r="B90" s="43">
        <v>0</v>
      </c>
      <c r="C90" s="41"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>
      <c r="A91" s="43">
        <v>0</v>
      </c>
      <c r="B91" s="43">
        <v>0</v>
      </c>
      <c r="C91" s="41"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>
      <c r="A92" s="43">
        <v>0</v>
      </c>
      <c r="B92" s="43">
        <v>0</v>
      </c>
      <c r="C92" s="41"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>
      <c r="A93" s="43">
        <v>0</v>
      </c>
      <c r="B93" s="43">
        <v>0</v>
      </c>
      <c r="C93" s="41"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>
      <c r="A94" s="43">
        <v>0</v>
      </c>
      <c r="B94" s="43">
        <v>0</v>
      </c>
      <c r="C94" s="41"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>
      <c r="A95" s="43">
        <v>0</v>
      </c>
      <c r="B95" s="43">
        <v>0</v>
      </c>
      <c r="C95" s="41"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>
      <c r="A96" s="43">
        <v>0</v>
      </c>
      <c r="B96" s="43">
        <v>0</v>
      </c>
      <c r="C96" s="41"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>
      <c r="A97" s="43">
        <v>0</v>
      </c>
      <c r="B97" s="43">
        <v>0</v>
      </c>
      <c r="C97" s="41"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>
      <c r="A98" s="43">
        <v>0</v>
      </c>
      <c r="B98" s="43">
        <v>0</v>
      </c>
      <c r="C98" s="41"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>
      <c r="A99" s="43">
        <v>0</v>
      </c>
      <c r="B99" s="43">
        <v>0</v>
      </c>
      <c r="C99" s="41"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>
      <c r="A100" s="43">
        <v>0</v>
      </c>
      <c r="B100" s="43">
        <v>0</v>
      </c>
      <c r="C100" s="41"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>
      <c r="A101" s="43">
        <v>0</v>
      </c>
      <c r="B101" s="43">
        <v>0</v>
      </c>
      <c r="C101" s="41"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>
      <c r="A102" s="43">
        <v>0</v>
      </c>
      <c r="B102" s="43">
        <v>0</v>
      </c>
      <c r="C102" s="41"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>
      <c r="A103" s="43">
        <v>0</v>
      </c>
      <c r="B103" s="43">
        <v>0</v>
      </c>
      <c r="C103" s="41"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>
      <c r="A104" s="43">
        <v>0</v>
      </c>
      <c r="B104" s="43">
        <v>0</v>
      </c>
      <c r="C104" s="41"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>
      <c r="A105" s="43">
        <v>0</v>
      </c>
      <c r="B105" s="43">
        <v>0</v>
      </c>
      <c r="C105" s="41"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>
      <c r="A106" s="43">
        <v>0</v>
      </c>
      <c r="B106" s="43">
        <v>0</v>
      </c>
      <c r="C106" s="41"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>
      <c r="A107" s="43">
        <v>0</v>
      </c>
      <c r="B107" s="43">
        <v>0</v>
      </c>
      <c r="C107" s="41"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>
      <c r="A108" s="43">
        <v>0</v>
      </c>
      <c r="B108" s="43">
        <v>0</v>
      </c>
      <c r="C108" s="41"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>
      <c r="A109" s="43">
        <v>0</v>
      </c>
      <c r="B109" s="43">
        <v>0</v>
      </c>
      <c r="C109" s="41"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>
      <c r="A110" s="43">
        <v>0</v>
      </c>
      <c r="B110" s="43">
        <v>0</v>
      </c>
      <c r="C110" s="41"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>
      <c r="A111" s="43">
        <v>0</v>
      </c>
      <c r="B111" s="43">
        <v>0</v>
      </c>
      <c r="C111" s="41"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>
      <c r="A112" s="43">
        <v>0</v>
      </c>
      <c r="B112" s="43">
        <v>0</v>
      </c>
      <c r="C112" s="41"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>
      <c r="A113" s="43">
        <v>0</v>
      </c>
      <c r="B113" s="43">
        <v>0</v>
      </c>
      <c r="C113" s="41"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>
      <c r="A114" s="43">
        <v>0</v>
      </c>
      <c r="B114" s="43">
        <v>0</v>
      </c>
      <c r="C114" s="41"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>
      <c r="A115" s="43">
        <v>0</v>
      </c>
      <c r="B115" s="43">
        <v>0</v>
      </c>
      <c r="C115" s="41"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>
      <c r="A116" s="43">
        <v>0</v>
      </c>
      <c r="B116" s="43">
        <v>0</v>
      </c>
      <c r="C116" s="41"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>
      <c r="A117" s="43">
        <v>0</v>
      </c>
      <c r="B117" s="43">
        <v>0</v>
      </c>
      <c r="C117" s="41"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>
      <c r="A118" s="43">
        <v>0</v>
      </c>
      <c r="B118" s="43">
        <v>0</v>
      </c>
      <c r="C118" s="41"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>
      <c r="A119" s="43">
        <v>0</v>
      </c>
      <c r="B119" s="43">
        <v>0</v>
      </c>
      <c r="C119" s="41"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>
      <c r="A120" s="43">
        <v>0</v>
      </c>
      <c r="B120" s="43">
        <v>0</v>
      </c>
      <c r="C120" s="41"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>
      <c r="A121" s="43">
        <v>0</v>
      </c>
      <c r="B121" s="43">
        <v>0</v>
      </c>
      <c r="C121" s="41"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>
      <c r="A122" s="43">
        <v>0</v>
      </c>
      <c r="B122" s="43">
        <v>0</v>
      </c>
      <c r="C122" s="41"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>
      <c r="A123" s="43">
        <v>0</v>
      </c>
      <c r="B123" s="43">
        <v>0</v>
      </c>
      <c r="C123" s="41"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>
      <c r="A124" s="43">
        <v>0</v>
      </c>
      <c r="B124" s="43">
        <v>0</v>
      </c>
      <c r="C124" s="41"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>
      <c r="A125" s="43">
        <v>0</v>
      </c>
      <c r="B125" s="43">
        <v>0</v>
      </c>
      <c r="C125" s="41"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>
      <c r="A126" s="43">
        <v>0</v>
      </c>
      <c r="B126" s="43">
        <v>0</v>
      </c>
      <c r="C126" s="41"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>
      <c r="A127" s="43">
        <v>0</v>
      </c>
      <c r="B127" s="43">
        <v>0</v>
      </c>
      <c r="C127" s="41"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>
      <c r="A128" s="43">
        <v>0</v>
      </c>
      <c r="B128" s="43">
        <v>0</v>
      </c>
      <c r="C128" s="41"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>
      <c r="A129" s="43">
        <v>0</v>
      </c>
      <c r="B129" s="43">
        <v>0</v>
      </c>
      <c r="C129" s="41"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>
      <c r="A130" s="43">
        <v>0</v>
      </c>
      <c r="B130" s="43">
        <v>0</v>
      </c>
      <c r="C130" s="41"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>
      <c r="A131" s="43">
        <v>0</v>
      </c>
      <c r="B131" s="43">
        <v>0</v>
      </c>
      <c r="C131" s="41"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>
      <c r="A132" s="43">
        <v>0</v>
      </c>
      <c r="B132" s="43">
        <v>0</v>
      </c>
      <c r="C132" s="41"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>
      <c r="A133" s="43">
        <v>0</v>
      </c>
      <c r="B133" s="43">
        <v>0</v>
      </c>
      <c r="C133" s="41"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>
      <c r="A134" s="43">
        <v>0</v>
      </c>
      <c r="B134" s="43">
        <v>0</v>
      </c>
      <c r="C134" s="41"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>
      <c r="A135" s="43">
        <v>0</v>
      </c>
      <c r="B135" s="43">
        <v>0</v>
      </c>
      <c r="C135" s="41"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>
      <c r="A136" s="43">
        <v>0</v>
      </c>
      <c r="B136" s="43">
        <v>0</v>
      </c>
      <c r="C136" s="41"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>
      <c r="A137" s="43">
        <v>0</v>
      </c>
      <c r="B137" s="43">
        <v>0</v>
      </c>
      <c r="C137" s="41"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>
      <c r="A138" s="43">
        <v>0</v>
      </c>
      <c r="B138" s="43">
        <v>0</v>
      </c>
      <c r="C138" s="41"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>
      <c r="A139" s="43">
        <v>0</v>
      </c>
      <c r="B139" s="43">
        <v>0</v>
      </c>
      <c r="C139" s="41"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>
      <c r="A140" s="43">
        <v>0</v>
      </c>
      <c r="B140" s="43">
        <v>0</v>
      </c>
      <c r="C140" s="41"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>
      <c r="A141" s="43">
        <v>0</v>
      </c>
      <c r="B141" s="43">
        <v>0</v>
      </c>
      <c r="C141" s="41"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>
      <c r="A142" s="43">
        <v>0</v>
      </c>
      <c r="B142" s="43">
        <v>0</v>
      </c>
      <c r="C142" s="41"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>
      <c r="A143" s="43">
        <v>0</v>
      </c>
      <c r="B143" s="43">
        <v>0</v>
      </c>
      <c r="C143" s="41"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>
      <c r="A144" s="43">
        <v>0</v>
      </c>
      <c r="B144" s="43">
        <v>0</v>
      </c>
      <c r="C144" s="41"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>
      <c r="A145" s="43">
        <v>0</v>
      </c>
      <c r="B145" s="43">
        <v>0</v>
      </c>
      <c r="C145" s="41"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>
      <c r="A146" s="43">
        <v>0</v>
      </c>
      <c r="B146" s="43">
        <v>0</v>
      </c>
      <c r="C146" s="41"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>
      <c r="A147" s="43">
        <v>0</v>
      </c>
      <c r="B147" s="43">
        <v>0</v>
      </c>
      <c r="C147" s="41"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>
      <c r="A148" s="43">
        <v>0</v>
      </c>
      <c r="B148" s="43">
        <v>0</v>
      </c>
      <c r="C148" s="41"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>
      <c r="A149" s="43">
        <v>0</v>
      </c>
      <c r="B149" s="43">
        <v>0</v>
      </c>
      <c r="C149" s="41"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>
      <c r="A150" s="43">
        <v>0</v>
      </c>
      <c r="B150" s="43">
        <v>0</v>
      </c>
      <c r="C150" s="41"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>
      <c r="A151" s="43">
        <v>0</v>
      </c>
      <c r="B151" s="43">
        <v>0</v>
      </c>
      <c r="C151" s="41"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>
      <c r="A152" s="43">
        <v>0</v>
      </c>
      <c r="B152" s="43">
        <v>0</v>
      </c>
      <c r="C152" s="41"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>
      <c r="A153" s="43">
        <v>0</v>
      </c>
      <c r="B153" s="43">
        <v>0</v>
      </c>
      <c r="C153" s="41"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>
      <c r="A154" s="43">
        <v>0</v>
      </c>
      <c r="B154" s="43">
        <v>0</v>
      </c>
      <c r="C154" s="41"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>
      <c r="A155" s="43">
        <v>0</v>
      </c>
      <c r="B155" s="43">
        <v>0</v>
      </c>
      <c r="C155" s="41"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>
      <c r="A156" s="43">
        <v>0</v>
      </c>
      <c r="B156" s="43">
        <v>0</v>
      </c>
      <c r="C156" s="41"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>
      <c r="A157" s="43">
        <v>0</v>
      </c>
      <c r="B157" s="43">
        <v>0</v>
      </c>
      <c r="C157" s="41"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>
      <c r="A158" s="43">
        <v>0</v>
      </c>
      <c r="B158" s="43">
        <v>0</v>
      </c>
      <c r="C158" s="41"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>
      <c r="A159" s="43">
        <v>0</v>
      </c>
      <c r="B159" s="43">
        <v>0</v>
      </c>
      <c r="C159" s="41"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>
      <c r="A160" s="43">
        <v>0</v>
      </c>
      <c r="B160" s="43">
        <v>0</v>
      </c>
      <c r="C160" s="41"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>
      <c r="A161" s="43">
        <v>0</v>
      </c>
      <c r="B161" s="43">
        <v>0</v>
      </c>
      <c r="C161" s="41"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>
      <c r="A162" s="43">
        <v>0</v>
      </c>
      <c r="B162" s="43">
        <v>0</v>
      </c>
      <c r="C162" s="41"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>
      <c r="A163" s="43">
        <v>0</v>
      </c>
      <c r="B163" s="43">
        <v>0</v>
      </c>
      <c r="C163" s="41"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>
      <c r="A164" s="43">
        <v>0</v>
      </c>
      <c r="B164" s="43">
        <v>0</v>
      </c>
      <c r="C164" s="41"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>
      <c r="A165" s="43">
        <v>0</v>
      </c>
      <c r="B165" s="43">
        <v>0</v>
      </c>
      <c r="C165" s="41"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>
      <c r="A166" s="43">
        <v>0</v>
      </c>
      <c r="B166" s="43">
        <v>0</v>
      </c>
      <c r="C166" s="41"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>
      <c r="A167" s="43">
        <v>0</v>
      </c>
      <c r="B167" s="43">
        <v>0</v>
      </c>
      <c r="C167" s="41"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>
      <c r="A168" s="43">
        <v>0</v>
      </c>
      <c r="B168" s="43">
        <v>0</v>
      </c>
      <c r="C168" s="41"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>
      <c r="A169" s="43">
        <v>0</v>
      </c>
      <c r="B169" s="43">
        <v>0</v>
      </c>
      <c r="C169" s="41"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>
      <c r="A170" s="43">
        <v>0</v>
      </c>
      <c r="B170" s="43">
        <v>0</v>
      </c>
      <c r="C170" s="41"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>
      <c r="A171" s="43">
        <v>0</v>
      </c>
      <c r="B171" s="43">
        <v>0</v>
      </c>
      <c r="C171" s="41"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>
      <c r="A172" s="43">
        <v>0</v>
      </c>
      <c r="B172" s="43">
        <v>0</v>
      </c>
      <c r="C172" s="41"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>
      <c r="A173" s="43">
        <v>0</v>
      </c>
      <c r="B173" s="43">
        <v>0</v>
      </c>
      <c r="C173" s="41"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>
      <c r="A174" s="43">
        <v>0</v>
      </c>
      <c r="B174" s="43">
        <v>0</v>
      </c>
      <c r="C174" s="41"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>
      <c r="A175" s="43">
        <v>0</v>
      </c>
      <c r="B175" s="43">
        <v>0</v>
      </c>
      <c r="C175" s="41"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>
      <c r="A176" s="43">
        <v>0</v>
      </c>
      <c r="B176" s="43">
        <v>0</v>
      </c>
      <c r="C176" s="41"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>
      <c r="A177" s="43">
        <v>0</v>
      </c>
      <c r="B177" s="43">
        <v>0</v>
      </c>
      <c r="C177" s="41"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>
      <c r="A178" s="43">
        <v>0</v>
      </c>
      <c r="B178" s="43">
        <v>0</v>
      </c>
      <c r="C178" s="41"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>
      <c r="A179" s="43">
        <v>0</v>
      </c>
      <c r="B179" s="43">
        <v>0</v>
      </c>
      <c r="C179" s="41"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>
      <c r="A180" s="43">
        <v>0</v>
      </c>
      <c r="B180" s="43">
        <v>0</v>
      </c>
      <c r="C180" s="41"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>
      <c r="A181" s="43">
        <v>0</v>
      </c>
      <c r="B181" s="43">
        <v>0</v>
      </c>
      <c r="C181" s="41"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>
      <c r="A182" s="43">
        <v>0</v>
      </c>
      <c r="B182" s="43">
        <v>0</v>
      </c>
      <c r="C182" s="41"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>
      <c r="A183" s="43">
        <v>0</v>
      </c>
      <c r="B183" s="43">
        <v>0</v>
      </c>
      <c r="C183" s="41"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>
      <c r="A184" s="43">
        <v>0</v>
      </c>
      <c r="B184" s="43">
        <v>0</v>
      </c>
      <c r="C184" s="41"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>
      <c r="A185" s="43">
        <v>0</v>
      </c>
      <c r="B185" s="43">
        <v>0</v>
      </c>
      <c r="C185" s="41"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>
      <c r="A186" s="43">
        <v>0</v>
      </c>
      <c r="B186" s="43">
        <v>0</v>
      </c>
      <c r="C186" s="41"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>
      <c r="A187" s="43">
        <v>0</v>
      </c>
      <c r="B187" s="43">
        <v>0</v>
      </c>
      <c r="C187" s="41"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>
      <c r="A188" s="43">
        <v>0</v>
      </c>
      <c r="B188" s="43">
        <v>0</v>
      </c>
      <c r="C188" s="41"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>
      <c r="A189" s="43">
        <v>0</v>
      </c>
      <c r="B189" s="43">
        <v>0</v>
      </c>
      <c r="C189" s="41"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>
      <c r="A190" s="43">
        <v>0</v>
      </c>
      <c r="B190" s="43">
        <v>0</v>
      </c>
      <c r="C190" s="41"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>
      <c r="A191" s="43">
        <v>0</v>
      </c>
      <c r="B191" s="43">
        <v>0</v>
      </c>
      <c r="C191" s="41"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>
      <c r="A192" s="43">
        <v>0</v>
      </c>
      <c r="B192" s="43">
        <v>0</v>
      </c>
      <c r="C192" s="41"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>
      <c r="A193" s="43">
        <v>0</v>
      </c>
      <c r="B193" s="43">
        <v>0</v>
      </c>
      <c r="C193" s="41"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>
      <c r="A194" s="43">
        <v>0</v>
      </c>
      <c r="B194" s="43">
        <v>0</v>
      </c>
      <c r="C194" s="41"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>
      <c r="A195" s="43">
        <v>0</v>
      </c>
      <c r="B195" s="43">
        <v>0</v>
      </c>
      <c r="C195" s="41"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>
      <c r="A196" s="43">
        <v>0</v>
      </c>
      <c r="B196" s="43">
        <v>0</v>
      </c>
      <c r="C196" s="41"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>
      <c r="A197" s="43">
        <v>0</v>
      </c>
      <c r="B197" s="43">
        <v>0</v>
      </c>
      <c r="C197" s="41"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>
      <c r="A198" s="43">
        <v>0</v>
      </c>
      <c r="B198" s="43">
        <v>0</v>
      </c>
      <c r="C198" s="41"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>
      <c r="A199" s="43">
        <v>0</v>
      </c>
      <c r="B199" s="43">
        <v>0</v>
      </c>
      <c r="C199" s="41"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>
      <c r="A200" s="43">
        <v>0</v>
      </c>
      <c r="B200" s="43">
        <v>0</v>
      </c>
      <c r="C200" s="41"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>
      <c r="A201" s="43">
        <v>0</v>
      </c>
      <c r="B201" s="43">
        <v>0</v>
      </c>
      <c r="C201" s="41"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>
      <c r="A202" s="43">
        <v>0</v>
      </c>
      <c r="B202" s="43">
        <v>0</v>
      </c>
      <c r="C202" s="41"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>
      <c r="A203" s="43">
        <v>0</v>
      </c>
      <c r="B203" s="43">
        <v>0</v>
      </c>
      <c r="C203" s="41"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>
      <c r="A204" s="43">
        <v>0</v>
      </c>
      <c r="B204" s="43">
        <v>0</v>
      </c>
      <c r="C204" s="41"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>
      <c r="A205" s="43">
        <v>0</v>
      </c>
      <c r="B205" s="43">
        <v>0</v>
      </c>
      <c r="C205" s="41"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>
      <c r="A206" s="43">
        <v>0</v>
      </c>
      <c r="B206" s="43">
        <v>0</v>
      </c>
      <c r="C206" s="41"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>
      <c r="A207" s="43">
        <v>0</v>
      </c>
      <c r="B207" s="43">
        <v>0</v>
      </c>
      <c r="C207" s="41"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>
      <c r="A208" s="43">
        <v>0</v>
      </c>
      <c r="B208" s="43">
        <v>0</v>
      </c>
      <c r="C208" s="41"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>
      <c r="A209" s="43">
        <v>0</v>
      </c>
      <c r="B209" s="43">
        <v>0</v>
      </c>
      <c r="C209" s="41"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>
      <c r="A210" s="43">
        <v>0</v>
      </c>
      <c r="B210" s="43">
        <v>0</v>
      </c>
      <c r="C210" s="41"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>
      <c r="A211" s="43">
        <v>0</v>
      </c>
      <c r="B211" s="43">
        <v>0</v>
      </c>
      <c r="C211" s="41"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>
      <c r="A212" s="43">
        <v>0</v>
      </c>
      <c r="B212" s="43">
        <v>0</v>
      </c>
      <c r="C212" s="41"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>
      <c r="A213" s="43">
        <v>0</v>
      </c>
      <c r="B213" s="43">
        <v>0</v>
      </c>
      <c r="C213" s="41"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>
      <c r="A214" s="43">
        <v>0</v>
      </c>
      <c r="B214" s="43">
        <v>0</v>
      </c>
      <c r="C214" s="41"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>
      <c r="A215" s="43">
        <v>0</v>
      </c>
      <c r="B215" s="43">
        <v>0</v>
      </c>
      <c r="C215" s="41"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>
      <c r="A216" s="43">
        <v>0</v>
      </c>
      <c r="B216" s="43">
        <v>0</v>
      </c>
      <c r="C216" s="41"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>
      <c r="A217" s="43">
        <v>0</v>
      </c>
      <c r="B217" s="43">
        <v>0</v>
      </c>
      <c r="C217" s="41"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>
      <c r="A218" s="43">
        <v>0</v>
      </c>
      <c r="B218" s="43">
        <v>0</v>
      </c>
      <c r="C218" s="41"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>
      <c r="A219" s="43">
        <v>0</v>
      </c>
      <c r="B219" s="43">
        <v>0</v>
      </c>
      <c r="C219" s="41"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>
      <c r="A220" s="43">
        <v>0</v>
      </c>
      <c r="B220" s="43">
        <v>0</v>
      </c>
      <c r="C220" s="41"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>
      <c r="A221" s="43">
        <v>0</v>
      </c>
      <c r="B221" s="43">
        <v>0</v>
      </c>
      <c r="C221" s="41"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>
      <c r="A222" s="43">
        <v>0</v>
      </c>
      <c r="B222" s="43">
        <v>0</v>
      </c>
      <c r="C222" s="41"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>
      <c r="A223" s="43">
        <v>0</v>
      </c>
      <c r="B223" s="43">
        <v>0</v>
      </c>
      <c r="C223" s="41"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>
      <c r="A224" s="43">
        <v>0</v>
      </c>
      <c r="B224" s="43">
        <v>0</v>
      </c>
      <c r="C224" s="41"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>
      <c r="A225" s="43">
        <v>0</v>
      </c>
      <c r="B225" s="43">
        <v>0</v>
      </c>
      <c r="C225" s="41"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>
      <c r="A226" s="43">
        <v>0</v>
      </c>
      <c r="B226" s="43">
        <v>0</v>
      </c>
      <c r="C226" s="41"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>
      <c r="A227" s="43">
        <v>0</v>
      </c>
      <c r="B227" s="43">
        <v>0</v>
      </c>
      <c r="C227" s="41"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>
      <c r="A228" s="43">
        <v>0</v>
      </c>
      <c r="B228" s="43">
        <v>0</v>
      </c>
      <c r="C228" s="41"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>
      <c r="A229" s="43">
        <v>0</v>
      </c>
      <c r="B229" s="43">
        <v>0</v>
      </c>
      <c r="C229" s="41"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>
      <c r="A230" s="43">
        <v>0</v>
      </c>
      <c r="B230" s="43">
        <v>0</v>
      </c>
      <c r="C230" s="41"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>
      <c r="A231" s="43">
        <v>0</v>
      </c>
      <c r="B231" s="43">
        <v>0</v>
      </c>
      <c r="C231" s="41"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>
      <c r="A232" s="43">
        <v>0</v>
      </c>
      <c r="B232" s="43">
        <v>0</v>
      </c>
      <c r="C232" s="41"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>
      <c r="A233" s="43">
        <v>0</v>
      </c>
      <c r="B233" s="43">
        <v>0</v>
      </c>
      <c r="C233" s="41"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>
      <c r="A234" s="43">
        <v>0</v>
      </c>
      <c r="B234" s="43">
        <v>0</v>
      </c>
      <c r="C234" s="41"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>
      <c r="A235" s="43">
        <v>0</v>
      </c>
      <c r="B235" s="43">
        <v>0</v>
      </c>
      <c r="C235" s="41"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>
      <c r="A236" s="43">
        <v>0</v>
      </c>
      <c r="B236" s="43">
        <v>0</v>
      </c>
      <c r="C236" s="41"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>
      <c r="A237" s="43">
        <v>0</v>
      </c>
      <c r="B237" s="43">
        <v>0</v>
      </c>
      <c r="C237" s="41"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>
      <c r="A238" s="43">
        <v>0</v>
      </c>
      <c r="B238" s="43">
        <v>0</v>
      </c>
      <c r="C238" s="41"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>
      <c r="A239" s="43">
        <v>0</v>
      </c>
      <c r="B239" s="43">
        <v>0</v>
      </c>
      <c r="C239" s="41"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>
      <c r="A240" s="43">
        <v>0</v>
      </c>
      <c r="B240" s="43">
        <v>0</v>
      </c>
      <c r="C240" s="41"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>
      <c r="A241" s="43">
        <v>0</v>
      </c>
      <c r="B241" s="43">
        <v>0</v>
      </c>
      <c r="C241" s="41"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>
      <c r="A242" s="43">
        <v>0</v>
      </c>
      <c r="B242" s="43">
        <v>0</v>
      </c>
      <c r="C242" s="41"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>
      <c r="A243" s="43">
        <v>0</v>
      </c>
      <c r="B243" s="43">
        <v>0</v>
      </c>
      <c r="C243" s="41"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>
      <c r="A244" s="43">
        <v>0</v>
      </c>
      <c r="B244" s="43">
        <v>0</v>
      </c>
      <c r="C244" s="41"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>
      <c r="A245" s="43">
        <v>0</v>
      </c>
      <c r="B245" s="43">
        <v>0</v>
      </c>
      <c r="C245" s="41"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>
      <c r="A246" s="43">
        <v>0</v>
      </c>
      <c r="B246" s="43">
        <v>0</v>
      </c>
      <c r="C246" s="41"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>
      <c r="A247" s="43">
        <v>0</v>
      </c>
      <c r="B247" s="43">
        <v>0</v>
      </c>
      <c r="C247" s="41"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>
      <c r="A248" s="43">
        <v>0</v>
      </c>
      <c r="B248" s="43">
        <v>0</v>
      </c>
      <c r="C248" s="41"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>
      <c r="A249" s="43">
        <v>0</v>
      </c>
      <c r="B249" s="43">
        <v>0</v>
      </c>
      <c r="C249" s="41"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>
      <c r="A250" s="43">
        <v>0</v>
      </c>
      <c r="B250" s="43">
        <v>0</v>
      </c>
      <c r="C250" s="41"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>
      <c r="A251" s="43">
        <v>0</v>
      </c>
      <c r="B251" s="43">
        <v>0</v>
      </c>
      <c r="C251" s="41"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>
      <c r="A252" s="43">
        <v>0</v>
      </c>
      <c r="B252" s="43">
        <v>0</v>
      </c>
      <c r="C252" s="41"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>
      <c r="A253" s="43">
        <v>0</v>
      </c>
      <c r="B253" s="43">
        <v>0</v>
      </c>
      <c r="C253" s="41"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>
      <c r="A254" s="43">
        <v>0</v>
      </c>
      <c r="B254" s="43">
        <v>0</v>
      </c>
      <c r="C254" s="41"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>
      <c r="A255" s="43">
        <v>0</v>
      </c>
      <c r="B255" s="43">
        <v>0</v>
      </c>
      <c r="C255" s="41"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>
      <c r="A256" s="43">
        <v>0</v>
      </c>
      <c r="B256" s="43">
        <v>0</v>
      </c>
      <c r="C256" s="41"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>
      <c r="A257" s="43">
        <v>0</v>
      </c>
      <c r="B257" s="43">
        <v>0</v>
      </c>
      <c r="C257" s="41"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>
      <c r="A258" s="43">
        <v>0</v>
      </c>
      <c r="B258" s="43">
        <v>0</v>
      </c>
      <c r="C258" s="41"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>
      <c r="A259" s="43">
        <v>0</v>
      </c>
      <c r="B259" s="43">
        <v>0</v>
      </c>
      <c r="C259" s="41"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>
      <c r="A260" s="43">
        <v>0</v>
      </c>
      <c r="B260" s="43">
        <v>0</v>
      </c>
      <c r="C260" s="41"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>
      <c r="A261" s="43">
        <v>0</v>
      </c>
      <c r="B261" s="43">
        <v>0</v>
      </c>
      <c r="C261" s="41"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>
      <c r="A262" s="43">
        <v>0</v>
      </c>
      <c r="B262" s="43">
        <v>0</v>
      </c>
      <c r="C262" s="41"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>
      <c r="A263" s="43">
        <v>0</v>
      </c>
      <c r="B263" s="43">
        <v>0</v>
      </c>
      <c r="C263" s="41"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>
      <c r="A264" s="43">
        <v>0</v>
      </c>
      <c r="B264" s="43">
        <v>0</v>
      </c>
      <c r="C264" s="41"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>
      <c r="A265" s="43">
        <v>0</v>
      </c>
      <c r="B265" s="43">
        <v>0</v>
      </c>
      <c r="C265" s="41"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>
      <c r="A266" s="43">
        <v>0</v>
      </c>
      <c r="B266" s="43">
        <v>0</v>
      </c>
      <c r="C266" s="41"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>
      <c r="A267" s="43">
        <v>0</v>
      </c>
      <c r="B267" s="43">
        <v>0</v>
      </c>
      <c r="C267" s="41"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>
      <c r="A268" s="43">
        <v>0</v>
      </c>
      <c r="B268" s="43">
        <v>0</v>
      </c>
      <c r="C268" s="41"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>
      <c r="A269" s="43">
        <v>0</v>
      </c>
      <c r="B269" s="43">
        <v>0</v>
      </c>
      <c r="C269" s="41"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>
      <c r="A270" s="43">
        <v>0</v>
      </c>
      <c r="B270" s="43">
        <v>0</v>
      </c>
      <c r="C270" s="41"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>
      <c r="A271" s="43">
        <v>0</v>
      </c>
      <c r="B271" s="43">
        <v>0</v>
      </c>
      <c r="C271" s="41"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>
      <c r="A272" s="43">
        <v>0</v>
      </c>
      <c r="B272" s="43">
        <v>0</v>
      </c>
      <c r="C272" s="41"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>
      <c r="A273" s="43">
        <v>0</v>
      </c>
      <c r="B273" s="43">
        <v>0</v>
      </c>
      <c r="C273" s="41"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>
      <c r="A274" s="43">
        <v>0</v>
      </c>
      <c r="B274" s="43">
        <v>0</v>
      </c>
      <c r="C274" s="41"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>
      <c r="A275" s="43">
        <v>0</v>
      </c>
      <c r="B275" s="43">
        <v>0</v>
      </c>
      <c r="C275" s="41"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>
      <c r="A276" s="43">
        <v>0</v>
      </c>
      <c r="B276" s="43">
        <v>0</v>
      </c>
      <c r="C276" s="41"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>
      <c r="A277" s="43">
        <v>0</v>
      </c>
      <c r="B277" s="43">
        <v>0</v>
      </c>
      <c r="C277" s="41"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>
      <c r="A278" s="43">
        <v>0</v>
      </c>
      <c r="B278" s="43">
        <v>0</v>
      </c>
      <c r="C278" s="41"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>
      <c r="A279" s="43">
        <v>0</v>
      </c>
      <c r="B279" s="43">
        <v>0</v>
      </c>
      <c r="C279" s="41"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>
      <c r="A280" s="43">
        <v>0</v>
      </c>
      <c r="B280" s="43">
        <v>0</v>
      </c>
      <c r="C280" s="41"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>
      <c r="A281" s="43">
        <v>0</v>
      </c>
      <c r="B281" s="43">
        <v>0</v>
      </c>
      <c r="C281" s="41"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>
      <c r="A282" s="43">
        <v>0</v>
      </c>
      <c r="B282" s="43">
        <v>0</v>
      </c>
      <c r="C282" s="41"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>
      <c r="A283" s="43">
        <v>0</v>
      </c>
      <c r="B283" s="43">
        <v>0</v>
      </c>
      <c r="C283" s="41"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>
      <c r="A284" s="43">
        <v>0</v>
      </c>
      <c r="B284" s="43">
        <v>0</v>
      </c>
      <c r="C284" s="41"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>
      <c r="A285" s="43">
        <v>0</v>
      </c>
      <c r="B285" s="43">
        <v>0</v>
      </c>
      <c r="C285" s="41"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>
      <c r="A286" s="43">
        <v>0</v>
      </c>
      <c r="B286" s="43">
        <v>0</v>
      </c>
      <c r="C286" s="41"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>
      <c r="A287" s="43">
        <v>0</v>
      </c>
      <c r="B287" s="43">
        <v>0</v>
      </c>
      <c r="C287" s="41"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>
      <c r="A288" s="43">
        <v>0</v>
      </c>
      <c r="B288" s="43">
        <v>0</v>
      </c>
      <c r="C288" s="41"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>
      <c r="A289" s="43">
        <v>0</v>
      </c>
      <c r="B289" s="43">
        <v>0</v>
      </c>
      <c r="C289" s="41"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>
      <c r="A290" s="43">
        <v>0</v>
      </c>
      <c r="B290" s="43">
        <v>0</v>
      </c>
      <c r="C290" s="41"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>
      <c r="A291" s="43">
        <v>0</v>
      </c>
      <c r="B291" s="43">
        <v>0</v>
      </c>
      <c r="C291" s="41"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>
      <c r="A292" s="43">
        <v>0</v>
      </c>
      <c r="B292" s="43">
        <v>0</v>
      </c>
      <c r="C292" s="41"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>
      <c r="A293" s="43">
        <v>0</v>
      </c>
      <c r="B293" s="43">
        <v>0</v>
      </c>
      <c r="C293" s="41"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>
      <c r="A294" s="43">
        <v>0</v>
      </c>
      <c r="B294" s="43">
        <v>0</v>
      </c>
      <c r="C294" s="41"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>
      <c r="A295" s="43">
        <v>0</v>
      </c>
      <c r="B295" s="43">
        <v>0</v>
      </c>
      <c r="C295" s="41"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>
      <c r="A296" s="43">
        <v>0</v>
      </c>
      <c r="B296" s="43">
        <v>0</v>
      </c>
      <c r="C296" s="41"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>
      <c r="A297" s="43">
        <v>0</v>
      </c>
      <c r="B297" s="43">
        <v>0</v>
      </c>
      <c r="C297" s="41"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>
      <c r="A298" s="43">
        <v>0</v>
      </c>
      <c r="B298" s="43">
        <v>0</v>
      </c>
      <c r="C298" s="41"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>
      <c r="A299" s="43">
        <v>0</v>
      </c>
      <c r="B299" s="43">
        <v>0</v>
      </c>
      <c r="C299" s="41"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>
      <c r="A300" s="43">
        <v>0</v>
      </c>
      <c r="B300" s="43">
        <v>0</v>
      </c>
      <c r="C300" s="41"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mergeCells count="25"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O300"/>
  <sheetViews>
    <sheetView zoomScale="55" zoomScaleNormal="55" workbookViewId="0">
      <pane ySplit="18" topLeftCell="A55" activePane="bottomLeft" state="frozen"/>
      <selection pane="bottomLeft" activeCell="G40" sqref="G40"/>
    </sheetView>
  </sheetViews>
  <sheetFormatPr baseColWidth="10"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25"/>
      <c r="B1" s="125"/>
      <c r="C1" s="125"/>
      <c r="D1" s="125"/>
      <c r="E1" s="125"/>
      <c r="F1" s="125"/>
      <c r="G1" s="125"/>
      <c r="H1" s="125"/>
      <c r="I1" s="125"/>
      <c r="J1" s="125"/>
    </row>
    <row r="2" spans="1:10">
      <c r="A2" s="125"/>
      <c r="B2" s="125"/>
      <c r="C2" s="125"/>
      <c r="D2" s="125"/>
      <c r="E2" s="125"/>
      <c r="F2" s="125"/>
      <c r="G2" s="125"/>
      <c r="H2" s="125"/>
      <c r="I2" s="125"/>
      <c r="J2" s="125"/>
    </row>
    <row r="3" spans="1:10">
      <c r="A3" s="125"/>
      <c r="B3" s="125"/>
      <c r="C3" s="125"/>
      <c r="D3" s="125"/>
      <c r="E3" s="125"/>
      <c r="F3" s="125"/>
      <c r="G3" s="125"/>
      <c r="H3" s="125"/>
      <c r="I3" s="125"/>
      <c r="J3" s="125"/>
    </row>
    <row r="4" spans="1:10">
      <c r="A4" s="125"/>
      <c r="B4" s="125"/>
      <c r="C4" s="125"/>
      <c r="D4" s="125"/>
      <c r="E4" s="125"/>
      <c r="F4" s="125"/>
      <c r="G4" s="125"/>
      <c r="H4" s="125"/>
      <c r="I4" s="125"/>
      <c r="J4" s="125"/>
    </row>
    <row r="5" spans="1:10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10">
      <c r="A6" s="125"/>
      <c r="B6" s="125"/>
      <c r="C6" s="125"/>
      <c r="D6" s="125"/>
      <c r="E6" s="125"/>
      <c r="F6" s="125"/>
      <c r="G6" s="125"/>
      <c r="H6" s="125"/>
      <c r="I6" s="125"/>
      <c r="J6" s="125"/>
    </row>
    <row r="7" spans="1:10" ht="18" customHeight="1">
      <c r="A7" s="127" t="s">
        <v>200</v>
      </c>
      <c r="B7" s="123" t="str">
        <f>'Fiche Générale'!B3</f>
        <v>Portail_SHS</v>
      </c>
      <c r="C7" s="171" t="s">
        <v>201</v>
      </c>
      <c r="D7" s="127"/>
      <c r="E7" s="134" t="str">
        <f>'Fiche Générale'!B4</f>
        <v>Histoire</v>
      </c>
      <c r="F7" s="135"/>
      <c r="G7" s="127" t="s">
        <v>319</v>
      </c>
      <c r="H7" s="174" t="str">
        <f>'Fiche Générale'!B5</f>
        <v>HPSHS18</v>
      </c>
      <c r="I7" s="174"/>
      <c r="J7" s="174"/>
    </row>
    <row r="8" spans="1:10" ht="18" customHeight="1">
      <c r="A8" s="127"/>
      <c r="B8" s="123"/>
      <c r="C8" s="171"/>
      <c r="D8" s="127"/>
      <c r="E8" s="136"/>
      <c r="F8" s="137"/>
      <c r="G8" s="127"/>
      <c r="H8" s="174"/>
      <c r="I8" s="174"/>
      <c r="J8" s="174"/>
    </row>
    <row r="9" spans="1:10" ht="18" customHeight="1">
      <c r="A9" s="127"/>
      <c r="B9" s="123"/>
      <c r="C9" s="171"/>
      <c r="D9" s="127"/>
      <c r="E9" s="138"/>
      <c r="F9" s="139"/>
      <c r="G9" s="127"/>
      <c r="H9" s="174"/>
      <c r="I9" s="174"/>
      <c r="J9" s="174"/>
    </row>
    <row r="10" spans="1:10" ht="18" customHeight="1">
      <c r="A10" s="127"/>
      <c r="B10" s="123"/>
      <c r="C10" s="140" t="s">
        <v>203</v>
      </c>
      <c r="D10" s="140"/>
      <c r="E10" s="172">
        <f>'Fiche Générale'!B9</f>
        <v>0</v>
      </c>
      <c r="F10" s="172"/>
      <c r="G10" s="172"/>
      <c r="H10" s="172"/>
      <c r="I10" s="172"/>
      <c r="J10" s="172"/>
    </row>
    <row r="11" spans="1:10" ht="18" customHeight="1">
      <c r="A11" s="127"/>
      <c r="B11" s="123"/>
      <c r="C11" s="140"/>
      <c r="D11" s="140"/>
      <c r="E11" s="172"/>
      <c r="F11" s="172"/>
      <c r="G11" s="172"/>
      <c r="H11" s="172"/>
      <c r="I11" s="172"/>
      <c r="J11" s="172"/>
    </row>
    <row r="13" spans="1:10">
      <c r="A13" s="124" t="s">
        <v>204</v>
      </c>
      <c r="B13" s="96" t="str">
        <f>'S1 Maquette'!B13</f>
        <v>1ère année de Portail</v>
      </c>
      <c r="C13" s="124" t="s">
        <v>206</v>
      </c>
      <c r="D13" s="124"/>
      <c r="E13" s="173">
        <f>'S1 Maquette'!E13</f>
        <v>0</v>
      </c>
      <c r="F13" s="173"/>
      <c r="G13" s="124" t="s">
        <v>345</v>
      </c>
      <c r="H13" s="91">
        <f>Calcul!D7</f>
        <v>540</v>
      </c>
      <c r="I13" s="91"/>
    </row>
    <row r="14" spans="1:10">
      <c r="A14" s="124"/>
      <c r="B14" s="99"/>
      <c r="C14" s="124"/>
      <c r="D14" s="124"/>
      <c r="E14" s="173"/>
      <c r="F14" s="173"/>
      <c r="G14" s="124"/>
      <c r="H14" s="91"/>
      <c r="I14" s="91"/>
    </row>
    <row r="15" spans="1:10">
      <c r="A15" s="124" t="s">
        <v>208</v>
      </c>
      <c r="B15" s="96" t="s">
        <v>166</v>
      </c>
      <c r="C15" s="147" t="s">
        <v>209</v>
      </c>
      <c r="D15" s="148"/>
      <c r="E15" s="124"/>
      <c r="F15" s="124"/>
      <c r="G15" s="124" t="s">
        <v>346</v>
      </c>
      <c r="H15" s="91">
        <f ca="1">Calcul!D20</f>
        <v>540</v>
      </c>
      <c r="I15" s="91"/>
    </row>
    <row r="16" spans="1:10">
      <c r="A16" s="124"/>
      <c r="B16" s="99"/>
      <c r="C16" s="149"/>
      <c r="D16" s="150"/>
      <c r="E16" s="124"/>
      <c r="F16" s="124"/>
      <c r="G16" s="124"/>
      <c r="H16" s="91"/>
      <c r="I16" s="91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211</v>
      </c>
      <c r="B18" s="3" t="s">
        <v>212</v>
      </c>
      <c r="C18" s="3" t="s">
        <v>3</v>
      </c>
      <c r="D18" s="3" t="s">
        <v>213</v>
      </c>
      <c r="E18" s="3" t="s">
        <v>6</v>
      </c>
      <c r="F18" s="3" t="s">
        <v>5</v>
      </c>
      <c r="G18" s="3" t="s">
        <v>214</v>
      </c>
      <c r="H18" s="3" t="s">
        <v>104</v>
      </c>
      <c r="I18" s="3" t="s">
        <v>164</v>
      </c>
      <c r="J18" s="3" t="s">
        <v>169</v>
      </c>
      <c r="K18" s="3" t="s">
        <v>170</v>
      </c>
      <c r="L18" s="3" t="s">
        <v>215</v>
      </c>
      <c r="M18" s="3" t="s">
        <v>4</v>
      </c>
      <c r="N18" s="3" t="s">
        <v>216</v>
      </c>
      <c r="O18" s="4" t="s">
        <v>217</v>
      </c>
    </row>
    <row r="19" spans="1:15" ht="43.15" customHeight="1">
      <c r="A19" s="52">
        <v>0</v>
      </c>
      <c r="B19" s="50" t="s">
        <v>347</v>
      </c>
      <c r="C19" s="52" t="s">
        <v>11</v>
      </c>
      <c r="D19" s="52">
        <v>6</v>
      </c>
      <c r="E19" s="58"/>
      <c r="F19" s="58"/>
      <c r="G19" s="58"/>
      <c r="H19" s="62"/>
      <c r="I19" s="62"/>
      <c r="J19" s="62"/>
      <c r="K19" s="62"/>
      <c r="L19" s="62"/>
      <c r="M19" s="62"/>
      <c r="N19" s="58"/>
      <c r="O19" s="67"/>
    </row>
    <row r="20" spans="1:15" ht="43.15" customHeight="1">
      <c r="A20" s="52" t="s">
        <v>219</v>
      </c>
      <c r="B20" s="50" t="s">
        <v>348</v>
      </c>
      <c r="C20" s="52" t="s">
        <v>19</v>
      </c>
      <c r="D20" s="62"/>
      <c r="E20" s="58"/>
      <c r="F20" s="58"/>
      <c r="G20" s="58"/>
      <c r="H20" s="62"/>
      <c r="I20" s="62"/>
      <c r="J20" s="62"/>
      <c r="K20" s="62"/>
      <c r="L20" s="62"/>
      <c r="M20" s="62"/>
      <c r="N20" s="58"/>
      <c r="O20" s="67"/>
    </row>
    <row r="21" spans="1:15" ht="43.15" customHeight="1">
      <c r="A21" s="52" t="s">
        <v>221</v>
      </c>
      <c r="B21" s="50" t="s">
        <v>349</v>
      </c>
      <c r="C21" s="52" t="s">
        <v>19</v>
      </c>
      <c r="D21" s="62"/>
      <c r="E21" s="58"/>
      <c r="F21" s="58"/>
      <c r="G21" s="58"/>
      <c r="H21" s="62"/>
      <c r="I21" s="62"/>
      <c r="J21" s="62"/>
      <c r="K21" s="62"/>
      <c r="L21" s="62"/>
      <c r="M21" s="62"/>
      <c r="N21" s="58"/>
      <c r="O21" s="67"/>
    </row>
    <row r="22" spans="1:15" ht="43.15" customHeight="1">
      <c r="A22" s="52" t="s">
        <v>223</v>
      </c>
      <c r="B22" s="51" t="s">
        <v>350</v>
      </c>
      <c r="C22" s="52" t="s">
        <v>19</v>
      </c>
      <c r="D22" s="62"/>
      <c r="E22" s="58"/>
      <c r="F22" s="58"/>
      <c r="G22" s="58"/>
      <c r="H22" s="62"/>
      <c r="I22" s="62"/>
      <c r="J22" s="62"/>
      <c r="K22" s="62"/>
      <c r="L22" s="62"/>
      <c r="M22" s="62"/>
      <c r="N22" s="58"/>
      <c r="O22" s="67"/>
    </row>
    <row r="23" spans="1:15" ht="43.15" customHeight="1">
      <c r="A23" s="53"/>
      <c r="B23" s="51" t="s">
        <v>225</v>
      </c>
      <c r="C23" s="52" t="s">
        <v>29</v>
      </c>
      <c r="D23" s="62"/>
      <c r="E23" s="58"/>
      <c r="F23" s="58"/>
      <c r="G23" s="58"/>
      <c r="H23" s="62"/>
      <c r="I23" s="62"/>
      <c r="J23" s="62"/>
      <c r="K23" s="62"/>
      <c r="L23" s="62"/>
      <c r="M23" s="62"/>
      <c r="N23" s="58"/>
      <c r="O23" s="67"/>
    </row>
    <row r="24" spans="1:15" ht="43.15" customHeight="1">
      <c r="A24" s="52" t="s">
        <v>226</v>
      </c>
      <c r="B24" s="51" t="s">
        <v>351</v>
      </c>
      <c r="C24" s="52" t="s">
        <v>19</v>
      </c>
      <c r="D24" s="62"/>
      <c r="E24" s="58"/>
      <c r="F24" s="58"/>
      <c r="G24" s="58"/>
      <c r="H24" s="62"/>
      <c r="I24" s="62"/>
      <c r="J24" s="62"/>
      <c r="K24" s="62"/>
      <c r="L24" s="62"/>
      <c r="M24" s="62"/>
      <c r="N24" s="58"/>
      <c r="O24" s="67"/>
    </row>
    <row r="25" spans="1:15" ht="43.15" customHeight="1">
      <c r="A25" s="52" t="s">
        <v>228</v>
      </c>
      <c r="B25" s="51" t="s">
        <v>229</v>
      </c>
      <c r="C25" s="52" t="s">
        <v>19</v>
      </c>
      <c r="D25" s="62"/>
      <c r="E25" s="58"/>
      <c r="F25" s="58"/>
      <c r="G25" s="58"/>
      <c r="H25" s="62"/>
      <c r="I25" s="62"/>
      <c r="J25" s="62"/>
      <c r="K25" s="62"/>
      <c r="L25" s="62"/>
      <c r="M25" s="62"/>
      <c r="N25" s="58"/>
      <c r="O25" s="67"/>
    </row>
    <row r="26" spans="1:15" ht="43.15" customHeight="1">
      <c r="A26" s="52" t="s">
        <v>230</v>
      </c>
      <c r="B26" s="51" t="s">
        <v>231</v>
      </c>
      <c r="C26" s="52" t="s">
        <v>19</v>
      </c>
      <c r="D26" s="62"/>
      <c r="E26" s="58"/>
      <c r="F26" s="58"/>
      <c r="G26" s="58"/>
      <c r="H26" s="62"/>
      <c r="I26" s="62"/>
      <c r="J26" s="62"/>
      <c r="K26" s="62"/>
      <c r="L26" s="62"/>
      <c r="M26" s="62"/>
      <c r="N26" s="58"/>
      <c r="O26" s="67"/>
    </row>
    <row r="27" spans="1:15" ht="43.15" customHeight="1">
      <c r="A27" s="22">
        <v>1</v>
      </c>
      <c r="B27" s="25" t="s">
        <v>352</v>
      </c>
      <c r="C27" s="20" t="s">
        <v>11</v>
      </c>
      <c r="D27" s="20">
        <v>6</v>
      </c>
      <c r="E27" s="20"/>
      <c r="F27" s="20"/>
      <c r="G27" s="20" t="s">
        <v>353</v>
      </c>
      <c r="H27" s="20"/>
      <c r="I27" s="20"/>
      <c r="J27" s="20"/>
      <c r="K27" s="20"/>
      <c r="L27" s="20"/>
      <c r="M27" s="20"/>
      <c r="N27" s="5"/>
      <c r="O27" s="5"/>
    </row>
    <row r="28" spans="1:15" ht="43.15" customHeight="1">
      <c r="A28" s="22" t="s">
        <v>234</v>
      </c>
      <c r="B28" s="25" t="s">
        <v>354</v>
      </c>
      <c r="C28" s="20" t="s">
        <v>19</v>
      </c>
      <c r="D28" s="20"/>
      <c r="E28" s="20"/>
      <c r="F28" s="20"/>
      <c r="G28" s="20" t="s">
        <v>355</v>
      </c>
      <c r="H28" s="20"/>
      <c r="I28" s="70">
        <v>30</v>
      </c>
      <c r="J28" s="20"/>
      <c r="K28" s="20"/>
      <c r="L28" s="20"/>
      <c r="M28" s="20" t="s">
        <v>12</v>
      </c>
      <c r="N28" s="5"/>
      <c r="O28" s="5"/>
    </row>
    <row r="29" spans="1:15" ht="43.15" customHeight="1">
      <c r="A29" s="22" t="s">
        <v>237</v>
      </c>
      <c r="B29" s="25" t="s">
        <v>356</v>
      </c>
      <c r="C29" s="20" t="s">
        <v>19</v>
      </c>
      <c r="D29" s="20"/>
      <c r="E29" s="20"/>
      <c r="F29" s="20"/>
      <c r="G29" s="20" t="s">
        <v>357</v>
      </c>
      <c r="H29" s="20"/>
      <c r="I29" s="20">
        <v>30</v>
      </c>
      <c r="J29" s="20"/>
      <c r="K29" s="20"/>
      <c r="L29" s="20"/>
      <c r="M29" s="20" t="s">
        <v>12</v>
      </c>
      <c r="N29" s="5"/>
      <c r="O29" s="5"/>
    </row>
    <row r="30" spans="1:15" ht="43.15" customHeight="1">
      <c r="A30" s="22">
        <v>2</v>
      </c>
      <c r="B30" s="25" t="s">
        <v>358</v>
      </c>
      <c r="C30" s="20" t="s">
        <v>11</v>
      </c>
      <c r="D30" s="20">
        <v>6</v>
      </c>
      <c r="E30" s="20"/>
      <c r="F30" s="20"/>
      <c r="G30" s="20"/>
      <c r="H30" s="20"/>
      <c r="I30" s="20"/>
      <c r="J30" s="20"/>
      <c r="K30" s="20"/>
      <c r="L30" s="20"/>
      <c r="M30" s="20" t="s">
        <v>12</v>
      </c>
      <c r="N30" s="5"/>
      <c r="O30" s="5"/>
    </row>
    <row r="31" spans="1:15" ht="43.15" customHeight="1">
      <c r="A31" s="22" t="s">
        <v>242</v>
      </c>
      <c r="B31" s="25" t="s">
        <v>359</v>
      </c>
      <c r="C31" s="20" t="s">
        <v>19</v>
      </c>
      <c r="D31" s="20"/>
      <c r="E31" s="20"/>
      <c r="F31" s="20" t="s">
        <v>13</v>
      </c>
      <c r="G31" s="20"/>
      <c r="H31" s="20"/>
      <c r="I31" s="20"/>
      <c r="J31" s="20"/>
      <c r="K31" s="20"/>
      <c r="L31" s="20"/>
      <c r="M31" s="20" t="s">
        <v>12</v>
      </c>
      <c r="N31" s="5"/>
      <c r="O31" s="5"/>
    </row>
    <row r="32" spans="1:15" ht="43.15" customHeight="1">
      <c r="A32" s="22"/>
      <c r="B32" s="25" t="s">
        <v>225</v>
      </c>
      <c r="C32" s="20" t="s">
        <v>29</v>
      </c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5"/>
      <c r="O32" s="5"/>
    </row>
    <row r="33" spans="1:15" ht="43.15" customHeight="1">
      <c r="A33" s="22" t="s">
        <v>244</v>
      </c>
      <c r="B33" s="25" t="s">
        <v>360</v>
      </c>
      <c r="C33" s="20" t="s">
        <v>19</v>
      </c>
      <c r="D33" s="20"/>
      <c r="E33" s="20"/>
      <c r="F33" s="20" t="s">
        <v>13</v>
      </c>
      <c r="G33" s="20"/>
      <c r="H33" s="20"/>
      <c r="I33" s="20">
        <v>20</v>
      </c>
      <c r="J33" s="20"/>
      <c r="K33" s="20"/>
      <c r="L33" s="20"/>
      <c r="M33" s="20" t="s">
        <v>12</v>
      </c>
      <c r="N33" s="5"/>
      <c r="O33" s="5"/>
    </row>
    <row r="34" spans="1:15" ht="43.15" customHeight="1">
      <c r="A34" s="22" t="s">
        <v>246</v>
      </c>
      <c r="B34" s="25" t="s">
        <v>361</v>
      </c>
      <c r="C34" s="20" t="s">
        <v>19</v>
      </c>
      <c r="D34" s="20"/>
      <c r="E34" s="20"/>
      <c r="F34" s="20" t="s">
        <v>13</v>
      </c>
      <c r="G34" s="20"/>
      <c r="H34" s="20"/>
      <c r="I34" s="20">
        <v>20</v>
      </c>
      <c r="J34" s="20"/>
      <c r="K34" s="20"/>
      <c r="L34" s="20"/>
      <c r="M34" s="20" t="s">
        <v>12</v>
      </c>
      <c r="N34" s="5"/>
      <c r="O34" s="5"/>
    </row>
    <row r="35" spans="1:15" ht="43.15" customHeight="1">
      <c r="A35" s="22" t="s">
        <v>248</v>
      </c>
      <c r="B35" s="25" t="s">
        <v>362</v>
      </c>
      <c r="C35" s="20" t="s">
        <v>19</v>
      </c>
      <c r="D35" s="20"/>
      <c r="E35" s="20"/>
      <c r="F35" s="20" t="s">
        <v>21</v>
      </c>
      <c r="G35" s="20"/>
      <c r="H35" s="20"/>
      <c r="I35" s="20"/>
      <c r="J35" s="20"/>
      <c r="K35" s="20"/>
      <c r="L35" s="20"/>
      <c r="M35" s="20" t="s">
        <v>12</v>
      </c>
      <c r="N35" s="5"/>
      <c r="O35" s="5"/>
    </row>
    <row r="36" spans="1:15" ht="43.15" customHeight="1">
      <c r="A36" s="22"/>
      <c r="B36" s="25" t="s">
        <v>225</v>
      </c>
      <c r="C36" s="20" t="s">
        <v>29</v>
      </c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5"/>
      <c r="O36" s="5"/>
    </row>
    <row r="37" spans="1:15" ht="43.15" customHeight="1">
      <c r="A37" s="22" t="s">
        <v>250</v>
      </c>
      <c r="B37" s="25" t="s">
        <v>363</v>
      </c>
      <c r="C37" s="20" t="s">
        <v>19</v>
      </c>
      <c r="D37" s="20"/>
      <c r="E37" s="20"/>
      <c r="F37" s="20"/>
      <c r="G37" s="82" t="s">
        <v>364</v>
      </c>
      <c r="H37" s="20"/>
      <c r="I37" s="20"/>
      <c r="J37" s="20">
        <v>30</v>
      </c>
      <c r="K37" s="20"/>
      <c r="L37" s="20"/>
      <c r="M37" s="20" t="s">
        <v>12</v>
      </c>
      <c r="N37" s="5"/>
      <c r="O37" s="5"/>
    </row>
    <row r="38" spans="1:15" ht="43.15" customHeight="1">
      <c r="A38" s="22" t="s">
        <v>253</v>
      </c>
      <c r="B38" s="25" t="s">
        <v>365</v>
      </c>
      <c r="C38" s="20" t="s">
        <v>19</v>
      </c>
      <c r="D38" s="20"/>
      <c r="E38" s="20"/>
      <c r="F38" s="20"/>
      <c r="G38" s="20" t="s">
        <v>366</v>
      </c>
      <c r="H38" s="20"/>
      <c r="I38" s="20"/>
      <c r="J38" s="20">
        <v>30</v>
      </c>
      <c r="K38" s="20"/>
      <c r="L38" s="20"/>
      <c r="M38" s="20" t="s">
        <v>12</v>
      </c>
      <c r="N38" s="5"/>
      <c r="O38" s="5"/>
    </row>
    <row r="39" spans="1:15" ht="43.15" customHeight="1">
      <c r="A39" s="22" t="s">
        <v>256</v>
      </c>
      <c r="B39" s="25" t="s">
        <v>367</v>
      </c>
      <c r="C39" s="20" t="s">
        <v>19</v>
      </c>
      <c r="D39" s="20"/>
      <c r="E39" s="20"/>
      <c r="F39" s="20"/>
      <c r="G39" s="20" t="s">
        <v>368</v>
      </c>
      <c r="H39" s="20"/>
      <c r="I39" s="20"/>
      <c r="J39" s="20">
        <v>30</v>
      </c>
      <c r="K39" s="20"/>
      <c r="L39" s="20"/>
      <c r="M39" s="20" t="s">
        <v>12</v>
      </c>
      <c r="N39" s="5"/>
      <c r="O39" s="5"/>
    </row>
    <row r="40" spans="1:15" ht="43.15" customHeight="1">
      <c r="A40" s="22" t="s">
        <v>259</v>
      </c>
      <c r="B40" s="25" t="s">
        <v>369</v>
      </c>
      <c r="C40" s="20" t="s">
        <v>19</v>
      </c>
      <c r="D40" s="20"/>
      <c r="E40" s="20"/>
      <c r="F40" s="20"/>
      <c r="G40" s="20" t="s">
        <v>370</v>
      </c>
      <c r="H40" s="20"/>
      <c r="I40" s="20"/>
      <c r="J40" s="20">
        <v>30</v>
      </c>
      <c r="K40" s="20"/>
      <c r="L40" s="20"/>
      <c r="M40" s="20" t="s">
        <v>12</v>
      </c>
      <c r="N40" s="5"/>
      <c r="O40" s="5"/>
    </row>
    <row r="41" spans="1:15" ht="43.15" customHeight="1">
      <c r="A41" s="22" t="s">
        <v>262</v>
      </c>
      <c r="B41" s="25" t="s">
        <v>371</v>
      </c>
      <c r="C41" s="20" t="s">
        <v>19</v>
      </c>
      <c r="D41" s="20"/>
      <c r="E41" s="20"/>
      <c r="F41" s="20"/>
      <c r="G41" s="20" t="s">
        <v>372</v>
      </c>
      <c r="H41" s="20"/>
      <c r="I41" s="20"/>
      <c r="J41" s="20">
        <v>30</v>
      </c>
      <c r="K41" s="20"/>
      <c r="L41" s="20"/>
      <c r="M41" s="20" t="s">
        <v>12</v>
      </c>
      <c r="N41" s="5"/>
      <c r="O41" s="5"/>
    </row>
    <row r="42" spans="1:15" ht="43.15" customHeight="1">
      <c r="A42" s="22" t="s">
        <v>265</v>
      </c>
      <c r="B42" s="25" t="s">
        <v>373</v>
      </c>
      <c r="C42" s="20" t="s">
        <v>19</v>
      </c>
      <c r="D42" s="20"/>
      <c r="E42" s="20"/>
      <c r="F42" s="20"/>
      <c r="G42" s="20" t="s">
        <v>374</v>
      </c>
      <c r="H42" s="20"/>
      <c r="I42" s="20"/>
      <c r="J42" s="20">
        <v>30</v>
      </c>
      <c r="K42" s="20"/>
      <c r="L42" s="20"/>
      <c r="M42" s="20" t="s">
        <v>12</v>
      </c>
      <c r="N42" s="5"/>
      <c r="O42" s="5"/>
    </row>
    <row r="43" spans="1:15" ht="43.15" customHeight="1">
      <c r="A43" s="22" t="s">
        <v>268</v>
      </c>
      <c r="B43" s="25" t="s">
        <v>375</v>
      </c>
      <c r="C43" s="20" t="s">
        <v>19</v>
      </c>
      <c r="D43" s="20"/>
      <c r="E43" s="20"/>
      <c r="F43" s="20"/>
      <c r="G43" s="20" t="s">
        <v>376</v>
      </c>
      <c r="H43" s="20"/>
      <c r="I43" s="20"/>
      <c r="J43" s="20">
        <v>30</v>
      </c>
      <c r="K43" s="20"/>
      <c r="L43" s="20"/>
      <c r="M43" s="20" t="s">
        <v>12</v>
      </c>
      <c r="N43" s="6"/>
      <c r="O43" s="6"/>
    </row>
    <row r="44" spans="1:15" ht="43.15" customHeight="1">
      <c r="A44" s="22" t="s">
        <v>271</v>
      </c>
      <c r="B44" s="25" t="s">
        <v>377</v>
      </c>
      <c r="C44" s="20" t="s">
        <v>19</v>
      </c>
      <c r="D44" s="20"/>
      <c r="E44" s="20"/>
      <c r="F44" s="20"/>
      <c r="G44" s="20" t="s">
        <v>378</v>
      </c>
      <c r="H44" s="20"/>
      <c r="I44" s="20"/>
      <c r="J44" s="20">
        <v>30</v>
      </c>
      <c r="K44" s="20"/>
      <c r="L44" s="20"/>
      <c r="M44" s="20" t="s">
        <v>12</v>
      </c>
      <c r="N44" s="6"/>
      <c r="O44" s="6"/>
    </row>
    <row r="45" spans="1:15" ht="43.15" customHeight="1">
      <c r="A45" s="22" t="s">
        <v>274</v>
      </c>
      <c r="B45" s="26" t="s">
        <v>379</v>
      </c>
      <c r="C45" s="20" t="s">
        <v>19</v>
      </c>
      <c r="D45" s="20"/>
      <c r="E45" s="20"/>
      <c r="F45" s="20"/>
      <c r="G45" s="20" t="s">
        <v>380</v>
      </c>
      <c r="H45" s="20"/>
      <c r="I45" s="20"/>
      <c r="J45" s="20">
        <v>30</v>
      </c>
      <c r="K45" s="20"/>
      <c r="L45" s="20"/>
      <c r="M45" s="20" t="s">
        <v>12</v>
      </c>
      <c r="N45" s="6"/>
      <c r="O45" s="6"/>
    </row>
    <row r="46" spans="1:15" ht="43.15" customHeight="1">
      <c r="A46" s="22" t="s">
        <v>277</v>
      </c>
      <c r="B46" s="26" t="s">
        <v>381</v>
      </c>
      <c r="C46" s="20" t="s">
        <v>19</v>
      </c>
      <c r="D46" s="20"/>
      <c r="E46" s="20"/>
      <c r="F46" s="20"/>
      <c r="G46" s="20" t="s">
        <v>382</v>
      </c>
      <c r="H46" s="20"/>
      <c r="I46" s="20"/>
      <c r="J46" s="20">
        <v>30</v>
      </c>
      <c r="K46" s="20"/>
      <c r="L46" s="20"/>
      <c r="M46" s="20" t="s">
        <v>12</v>
      </c>
      <c r="N46" s="6"/>
      <c r="O46" s="6"/>
    </row>
    <row r="47" spans="1:15" ht="43.15" customHeight="1">
      <c r="A47" s="22" t="s">
        <v>280</v>
      </c>
      <c r="B47" s="26" t="s">
        <v>383</v>
      </c>
      <c r="C47" s="20" t="s">
        <v>19</v>
      </c>
      <c r="D47" s="20"/>
      <c r="E47" s="20"/>
      <c r="F47" s="20"/>
      <c r="G47" s="20" t="s">
        <v>384</v>
      </c>
      <c r="H47" s="20"/>
      <c r="I47" s="20"/>
      <c r="J47" s="20">
        <v>30</v>
      </c>
      <c r="K47" s="20"/>
      <c r="L47" s="20"/>
      <c r="M47" s="20" t="s">
        <v>12</v>
      </c>
      <c r="N47" s="6"/>
      <c r="O47" s="6"/>
    </row>
    <row r="48" spans="1:15" ht="43.15" customHeight="1">
      <c r="A48" s="22" t="s">
        <v>283</v>
      </c>
      <c r="B48" s="26" t="s">
        <v>385</v>
      </c>
      <c r="C48" s="20" t="s">
        <v>19</v>
      </c>
      <c r="D48" s="20"/>
      <c r="E48" s="20"/>
      <c r="F48" s="20"/>
      <c r="G48" s="20" t="s">
        <v>386</v>
      </c>
      <c r="H48" s="20"/>
      <c r="I48" s="20"/>
      <c r="J48" s="20">
        <v>30</v>
      </c>
      <c r="K48" s="20"/>
      <c r="L48" s="20"/>
      <c r="M48" s="20" t="s">
        <v>12</v>
      </c>
      <c r="N48" s="6"/>
      <c r="O48" s="6"/>
    </row>
    <row r="49" spans="1:15" ht="43.15" customHeight="1">
      <c r="A49" s="22" t="s">
        <v>286</v>
      </c>
      <c r="B49" s="26" t="s">
        <v>387</v>
      </c>
      <c r="C49" s="20" t="s">
        <v>19</v>
      </c>
      <c r="D49" s="20"/>
      <c r="E49" s="20"/>
      <c r="F49" s="20"/>
      <c r="G49" s="20" t="s">
        <v>388</v>
      </c>
      <c r="H49" s="20"/>
      <c r="I49" s="20"/>
      <c r="J49" s="20">
        <v>30</v>
      </c>
      <c r="K49" s="20"/>
      <c r="L49" s="20"/>
      <c r="M49" s="20" t="s">
        <v>12</v>
      </c>
      <c r="N49" s="6"/>
      <c r="O49" s="6"/>
    </row>
    <row r="50" spans="1:15" ht="43.15" customHeight="1">
      <c r="A50" s="23">
        <v>3</v>
      </c>
      <c r="B50" s="26" t="s">
        <v>389</v>
      </c>
      <c r="C50" s="20" t="s">
        <v>11</v>
      </c>
      <c r="D50" s="10">
        <v>6</v>
      </c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15" customHeight="1">
      <c r="A51" s="23"/>
      <c r="B51" s="26" t="s">
        <v>225</v>
      </c>
      <c r="C51" s="20" t="s">
        <v>29</v>
      </c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7"/>
      <c r="O51" s="7"/>
    </row>
    <row r="52" spans="1:15" ht="43.15" customHeight="1">
      <c r="A52" s="23" t="s">
        <v>290</v>
      </c>
      <c r="B52" s="26" t="s">
        <v>390</v>
      </c>
      <c r="C52" s="20" t="s">
        <v>11</v>
      </c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6"/>
      <c r="O52" s="6"/>
    </row>
    <row r="53" spans="1:15" ht="43.15" customHeight="1">
      <c r="A53" s="23" t="s">
        <v>292</v>
      </c>
      <c r="B53" s="25" t="s">
        <v>391</v>
      </c>
      <c r="C53" s="20" t="s">
        <v>19</v>
      </c>
      <c r="D53" s="20"/>
      <c r="E53" s="20"/>
      <c r="F53" s="20" t="s">
        <v>13</v>
      </c>
      <c r="G53" s="20"/>
      <c r="H53" s="20"/>
      <c r="I53" s="20"/>
      <c r="J53" s="20"/>
      <c r="K53" s="20"/>
      <c r="L53" s="20"/>
      <c r="M53" s="20" t="s">
        <v>12</v>
      </c>
      <c r="N53" s="6"/>
      <c r="O53" s="6" t="s">
        <v>392</v>
      </c>
    </row>
    <row r="54" spans="1:15" ht="43.15" customHeight="1">
      <c r="A54" s="23"/>
      <c r="B54" s="25" t="s">
        <v>225</v>
      </c>
      <c r="C54" s="20" t="s">
        <v>29</v>
      </c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6"/>
      <c r="O54" s="6"/>
    </row>
    <row r="55" spans="1:15" ht="43.15" customHeight="1">
      <c r="A55" s="23" t="s">
        <v>295</v>
      </c>
      <c r="B55" s="25" t="s">
        <v>360</v>
      </c>
      <c r="C55" s="20" t="s">
        <v>19</v>
      </c>
      <c r="D55" s="20"/>
      <c r="E55" s="20"/>
      <c r="F55" s="20" t="s">
        <v>13</v>
      </c>
      <c r="G55" s="20"/>
      <c r="H55" s="20"/>
      <c r="I55" s="20"/>
      <c r="J55" s="20"/>
      <c r="K55" s="20"/>
      <c r="L55" s="20"/>
      <c r="M55" s="20" t="s">
        <v>12</v>
      </c>
      <c r="N55" s="6"/>
      <c r="O55" s="6"/>
    </row>
    <row r="56" spans="1:15" ht="43.15" customHeight="1">
      <c r="A56" s="23" t="s">
        <v>296</v>
      </c>
      <c r="B56" s="25" t="s">
        <v>361</v>
      </c>
      <c r="C56" s="20" t="s">
        <v>19</v>
      </c>
      <c r="D56" s="20"/>
      <c r="E56" s="20"/>
      <c r="F56" s="20" t="s">
        <v>13</v>
      </c>
      <c r="G56" s="20"/>
      <c r="H56" s="20"/>
      <c r="I56" s="20"/>
      <c r="J56" s="20"/>
      <c r="K56" s="20"/>
      <c r="L56" s="20"/>
      <c r="M56" s="20" t="s">
        <v>12</v>
      </c>
      <c r="N56" s="6"/>
      <c r="O56" s="6"/>
    </row>
    <row r="57" spans="1:15" ht="43.15" customHeight="1">
      <c r="A57" s="23" t="s">
        <v>297</v>
      </c>
      <c r="B57" s="25" t="s">
        <v>393</v>
      </c>
      <c r="C57" s="20" t="s">
        <v>19</v>
      </c>
      <c r="D57" s="20"/>
      <c r="E57" s="20"/>
      <c r="F57" s="20" t="s">
        <v>21</v>
      </c>
      <c r="G57" s="20"/>
      <c r="H57" s="20"/>
      <c r="I57" s="20"/>
      <c r="J57" s="20"/>
      <c r="K57" s="20"/>
      <c r="L57" s="20"/>
      <c r="M57" s="20" t="s">
        <v>12</v>
      </c>
      <c r="N57" s="6"/>
      <c r="O57" s="6" t="s">
        <v>394</v>
      </c>
    </row>
    <row r="58" spans="1:15" ht="43.15" customHeight="1">
      <c r="A58" s="23"/>
      <c r="B58" s="25" t="s">
        <v>225</v>
      </c>
      <c r="C58" s="20" t="s">
        <v>29</v>
      </c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15" customHeight="1">
      <c r="A59" s="23" t="s">
        <v>300</v>
      </c>
      <c r="B59" s="25" t="s">
        <v>363</v>
      </c>
      <c r="C59" s="20" t="s">
        <v>19</v>
      </c>
      <c r="D59" s="20"/>
      <c r="E59" s="20"/>
      <c r="F59" s="20"/>
      <c r="G59" s="20" t="s">
        <v>395</v>
      </c>
      <c r="H59" s="20"/>
      <c r="I59" s="20"/>
      <c r="J59" s="20"/>
      <c r="K59" s="20"/>
      <c r="L59" s="20"/>
      <c r="M59" s="20" t="s">
        <v>12</v>
      </c>
      <c r="N59" s="6"/>
      <c r="O59" s="6"/>
    </row>
    <row r="60" spans="1:15" ht="43.15" customHeight="1">
      <c r="A60" s="23" t="s">
        <v>302</v>
      </c>
      <c r="B60" s="25" t="s">
        <v>365</v>
      </c>
      <c r="C60" s="20" t="s">
        <v>19</v>
      </c>
      <c r="D60" s="20"/>
      <c r="E60" s="20"/>
      <c r="F60" s="20"/>
      <c r="G60" s="20" t="s">
        <v>366</v>
      </c>
      <c r="H60" s="20"/>
      <c r="I60" s="20"/>
      <c r="J60" s="20"/>
      <c r="K60" s="20"/>
      <c r="L60" s="20"/>
      <c r="M60" s="20" t="s">
        <v>12</v>
      </c>
      <c r="N60" s="6"/>
      <c r="O60" s="6"/>
    </row>
    <row r="61" spans="1:15" ht="43.15" customHeight="1">
      <c r="A61" s="23" t="s">
        <v>303</v>
      </c>
      <c r="B61" s="25" t="s">
        <v>367</v>
      </c>
      <c r="C61" s="20" t="s">
        <v>19</v>
      </c>
      <c r="D61" s="20"/>
      <c r="E61" s="20"/>
      <c r="F61" s="20"/>
      <c r="G61" s="20" t="s">
        <v>368</v>
      </c>
      <c r="H61" s="20"/>
      <c r="I61" s="20"/>
      <c r="J61" s="20"/>
      <c r="K61" s="20"/>
      <c r="L61" s="20"/>
      <c r="M61" s="20" t="s">
        <v>12</v>
      </c>
      <c r="N61" s="6"/>
      <c r="O61" s="6"/>
    </row>
    <row r="62" spans="1:15" ht="43.15" customHeight="1">
      <c r="A62" s="23" t="s">
        <v>304</v>
      </c>
      <c r="B62" s="25" t="s">
        <v>369</v>
      </c>
      <c r="C62" s="20" t="s">
        <v>19</v>
      </c>
      <c r="D62" s="20"/>
      <c r="E62" s="20"/>
      <c r="F62" s="20"/>
      <c r="G62" s="20" t="s">
        <v>370</v>
      </c>
      <c r="H62" s="20"/>
      <c r="I62" s="20"/>
      <c r="J62" s="20"/>
      <c r="K62" s="20"/>
      <c r="L62" s="20"/>
      <c r="M62" s="20" t="s">
        <v>12</v>
      </c>
      <c r="N62" s="6"/>
      <c r="O62" s="6"/>
    </row>
    <row r="63" spans="1:15" ht="43.15" customHeight="1">
      <c r="A63" s="23" t="s">
        <v>305</v>
      </c>
      <c r="B63" s="25" t="s">
        <v>371</v>
      </c>
      <c r="C63" s="20" t="s">
        <v>19</v>
      </c>
      <c r="D63" s="20"/>
      <c r="E63" s="20"/>
      <c r="F63" s="20"/>
      <c r="G63" s="20" t="s">
        <v>372</v>
      </c>
      <c r="H63" s="20"/>
      <c r="I63" s="20"/>
      <c r="J63" s="20"/>
      <c r="K63" s="20"/>
      <c r="L63" s="20"/>
      <c r="M63" s="20" t="s">
        <v>12</v>
      </c>
      <c r="N63" s="6"/>
      <c r="O63" s="6"/>
    </row>
    <row r="64" spans="1:15" ht="43.15" customHeight="1">
      <c r="A64" s="23" t="s">
        <v>306</v>
      </c>
      <c r="B64" s="25" t="s">
        <v>373</v>
      </c>
      <c r="C64" s="20" t="s">
        <v>19</v>
      </c>
      <c r="D64" s="20"/>
      <c r="E64" s="20"/>
      <c r="F64" s="20"/>
      <c r="G64" s="20" t="s">
        <v>374</v>
      </c>
      <c r="H64" s="20"/>
      <c r="I64" s="20"/>
      <c r="J64" s="20"/>
      <c r="K64" s="20"/>
      <c r="L64" s="20"/>
      <c r="M64" s="20" t="s">
        <v>12</v>
      </c>
      <c r="N64" s="6"/>
      <c r="O64" s="6"/>
    </row>
    <row r="65" spans="1:15" ht="43.15" customHeight="1">
      <c r="A65" s="23" t="s">
        <v>307</v>
      </c>
      <c r="B65" s="25" t="s">
        <v>375</v>
      </c>
      <c r="C65" s="20" t="s">
        <v>19</v>
      </c>
      <c r="D65" s="20"/>
      <c r="E65" s="20"/>
      <c r="F65" s="20"/>
      <c r="G65" s="20" t="s">
        <v>376</v>
      </c>
      <c r="H65" s="20"/>
      <c r="I65" s="20"/>
      <c r="J65" s="20"/>
      <c r="K65" s="20"/>
      <c r="L65" s="20"/>
      <c r="M65" s="20" t="s">
        <v>12</v>
      </c>
      <c r="N65" s="6"/>
      <c r="O65" s="6"/>
    </row>
    <row r="66" spans="1:15" ht="43.15" customHeight="1">
      <c r="A66" s="23" t="s">
        <v>308</v>
      </c>
      <c r="B66" s="25" t="s">
        <v>377</v>
      </c>
      <c r="C66" s="20" t="s">
        <v>19</v>
      </c>
      <c r="D66" s="20"/>
      <c r="E66" s="20"/>
      <c r="F66" s="20"/>
      <c r="G66" s="20" t="s">
        <v>378</v>
      </c>
      <c r="H66" s="20"/>
      <c r="I66" s="20"/>
      <c r="J66" s="20"/>
      <c r="K66" s="20"/>
      <c r="L66" s="20"/>
      <c r="M66" s="20" t="s">
        <v>12</v>
      </c>
      <c r="N66" s="6"/>
      <c r="O66" s="6"/>
    </row>
    <row r="67" spans="1:15" ht="43.15" customHeight="1">
      <c r="A67" s="23" t="s">
        <v>309</v>
      </c>
      <c r="B67" s="26" t="s">
        <v>379</v>
      </c>
      <c r="C67" s="20" t="s">
        <v>19</v>
      </c>
      <c r="D67" s="20"/>
      <c r="E67" s="20"/>
      <c r="F67" s="20"/>
      <c r="G67" s="20" t="s">
        <v>380</v>
      </c>
      <c r="H67" s="20"/>
      <c r="I67" s="20"/>
      <c r="J67" s="20"/>
      <c r="K67" s="20"/>
      <c r="L67" s="20"/>
      <c r="M67" s="20" t="s">
        <v>12</v>
      </c>
      <c r="N67" s="6"/>
      <c r="O67" s="6"/>
    </row>
    <row r="68" spans="1:15" ht="43.15" customHeight="1">
      <c r="A68" s="23" t="s">
        <v>310</v>
      </c>
      <c r="B68" s="26" t="s">
        <v>381</v>
      </c>
      <c r="C68" s="20" t="s">
        <v>19</v>
      </c>
      <c r="D68" s="20"/>
      <c r="E68" s="20"/>
      <c r="F68" s="20"/>
      <c r="G68" s="20" t="s">
        <v>382</v>
      </c>
      <c r="H68" s="20"/>
      <c r="I68" s="20"/>
      <c r="J68" s="20"/>
      <c r="K68" s="20"/>
      <c r="L68" s="20"/>
      <c r="M68" s="20" t="s">
        <v>12</v>
      </c>
      <c r="N68" s="6"/>
      <c r="O68" s="6"/>
    </row>
    <row r="69" spans="1:15" ht="43.15" customHeight="1">
      <c r="A69" s="23" t="s">
        <v>311</v>
      </c>
      <c r="B69" s="26" t="s">
        <v>383</v>
      </c>
      <c r="C69" s="20" t="s">
        <v>19</v>
      </c>
      <c r="D69" s="20"/>
      <c r="E69" s="20"/>
      <c r="F69" s="20"/>
      <c r="G69" s="20" t="s">
        <v>384</v>
      </c>
      <c r="H69" s="20"/>
      <c r="I69" s="20"/>
      <c r="J69" s="20"/>
      <c r="K69" s="20"/>
      <c r="L69" s="20"/>
      <c r="M69" s="20" t="s">
        <v>12</v>
      </c>
      <c r="N69" s="6"/>
      <c r="O69" s="6"/>
    </row>
    <row r="70" spans="1:15" ht="43.15" customHeight="1">
      <c r="A70" s="23" t="s">
        <v>312</v>
      </c>
      <c r="B70" s="26" t="s">
        <v>385</v>
      </c>
      <c r="C70" s="20" t="s">
        <v>19</v>
      </c>
      <c r="D70" s="20"/>
      <c r="E70" s="20"/>
      <c r="F70" s="20"/>
      <c r="G70" s="20" t="s">
        <v>386</v>
      </c>
      <c r="H70" s="20"/>
      <c r="I70" s="20"/>
      <c r="J70" s="20"/>
      <c r="K70" s="20"/>
      <c r="L70" s="20"/>
      <c r="M70" s="20" t="s">
        <v>12</v>
      </c>
      <c r="N70" s="6"/>
      <c r="O70" s="6"/>
    </row>
    <row r="71" spans="1:15" ht="43.15" customHeight="1">
      <c r="A71" s="23" t="s">
        <v>313</v>
      </c>
      <c r="B71" s="26" t="s">
        <v>387</v>
      </c>
      <c r="C71" s="20" t="s">
        <v>19</v>
      </c>
      <c r="D71" s="20"/>
      <c r="E71" s="20"/>
      <c r="F71" s="20"/>
      <c r="G71" s="20" t="s">
        <v>388</v>
      </c>
      <c r="H71" s="20"/>
      <c r="I71" s="20"/>
      <c r="J71" s="20"/>
      <c r="K71" s="20"/>
      <c r="L71" s="20"/>
      <c r="M71" s="20" t="s">
        <v>12</v>
      </c>
      <c r="N71" s="6"/>
      <c r="O71" s="6"/>
    </row>
    <row r="72" spans="1:15" ht="43.15" customHeight="1">
      <c r="A72" s="23" t="s">
        <v>314</v>
      </c>
      <c r="B72" s="26" t="s">
        <v>315</v>
      </c>
      <c r="C72" s="20" t="s">
        <v>11</v>
      </c>
      <c r="D72" s="20">
        <v>6</v>
      </c>
      <c r="E72" s="20"/>
      <c r="F72" s="20"/>
      <c r="G72" s="20"/>
      <c r="H72" s="20"/>
      <c r="I72" s="20"/>
      <c r="J72" s="20"/>
      <c r="K72" s="20"/>
      <c r="L72" s="20"/>
      <c r="M72" s="20" t="s">
        <v>20</v>
      </c>
      <c r="N72" s="6"/>
      <c r="O72" s="6"/>
    </row>
    <row r="73" spans="1:15" ht="43.15" customHeight="1">
      <c r="A73" s="23">
        <v>4</v>
      </c>
      <c r="B73" s="26" t="s">
        <v>396</v>
      </c>
      <c r="C73" s="20" t="s">
        <v>11</v>
      </c>
      <c r="D73" s="20">
        <v>6</v>
      </c>
      <c r="E73" s="20"/>
      <c r="F73" s="20"/>
      <c r="G73" s="20"/>
      <c r="H73" s="20"/>
      <c r="I73" s="20"/>
      <c r="J73" s="20"/>
      <c r="K73" s="20"/>
      <c r="L73" s="20"/>
      <c r="M73" s="20" t="s">
        <v>20</v>
      </c>
      <c r="N73" s="6"/>
      <c r="O73" s="6"/>
    </row>
    <row r="74" spans="1:15" ht="43.15" customHeight="1">
      <c r="A74" s="23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15" customHeight="1">
      <c r="A75" s="23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15" customHeight="1">
      <c r="A76" s="23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15" customHeight="1">
      <c r="A77" s="23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15" customHeight="1">
      <c r="A78" s="23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15" customHeight="1">
      <c r="A79" s="23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15" customHeight="1">
      <c r="A80" s="23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15" customHeight="1">
      <c r="A81" s="23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15" customHeight="1">
      <c r="A82" s="23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15" customHeight="1">
      <c r="A83" s="23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15" customHeight="1">
      <c r="A84" s="23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15" customHeight="1">
      <c r="A85" s="23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15" customHeight="1">
      <c r="A86" s="23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15" customHeight="1">
      <c r="A87" s="23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15" customHeight="1">
      <c r="A88" s="23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15" customHeight="1">
      <c r="A89" s="23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15" customHeight="1">
      <c r="A90" s="23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15" customHeight="1">
      <c r="A91" s="23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15" customHeight="1">
      <c r="A92" s="23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15" customHeight="1">
      <c r="A93" s="23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15" customHeight="1">
      <c r="A94" s="23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15" customHeight="1">
      <c r="A95" s="23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15" customHeight="1">
      <c r="A96" s="23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15" customHeight="1">
      <c r="A97" s="23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15" customHeight="1">
      <c r="A98" s="23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15" customHeight="1">
      <c r="A99" s="23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15" customHeight="1">
      <c r="A100" s="23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15" customHeight="1">
      <c r="A101" s="23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15" customHeight="1">
      <c r="A102" s="23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15" customHeight="1">
      <c r="A103" s="23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15" customHeight="1">
      <c r="A104" s="23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15" customHeight="1">
      <c r="A105" s="23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15" customHeight="1">
      <c r="A106" s="23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15" customHeight="1">
      <c r="A107" s="23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15" customHeight="1">
      <c r="A108" s="23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15" customHeight="1">
      <c r="A109" s="23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15" customHeight="1">
      <c r="A110" s="23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15" customHeight="1">
      <c r="A111" s="23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15" customHeight="1">
      <c r="A112" s="23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15" customHeight="1">
      <c r="A113" s="23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15" customHeight="1">
      <c r="A114" s="23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15" customHeight="1">
      <c r="A115" s="23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15" customHeight="1">
      <c r="A116" s="23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15" customHeight="1">
      <c r="A117" s="23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15" customHeight="1">
      <c r="A118" s="23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15" customHeight="1">
      <c r="A119" s="23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15" customHeight="1">
      <c r="A120" s="23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15" customHeight="1">
      <c r="A121" s="23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15" customHeight="1">
      <c r="A122" s="23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15" customHeight="1">
      <c r="A123" s="23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15" customHeight="1">
      <c r="A124" s="23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15" customHeight="1">
      <c r="A125" s="23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15" customHeight="1">
      <c r="A126" s="23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15" customHeight="1">
      <c r="A127" s="23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15" customHeight="1">
      <c r="A128" s="23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15" customHeight="1">
      <c r="A129" s="23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15" customHeight="1">
      <c r="A130" s="23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15" customHeight="1">
      <c r="A131" s="23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15" customHeight="1">
      <c r="A132" s="23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15" customHeight="1">
      <c r="A133" s="23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15" customHeight="1">
      <c r="A134" s="23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15" customHeight="1">
      <c r="A135" s="23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15" customHeight="1">
      <c r="A136" s="23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15" customHeight="1">
      <c r="A137" s="23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15" customHeight="1">
      <c r="A138" s="23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15" customHeight="1">
      <c r="A139" s="23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15" customHeight="1">
      <c r="A140" s="23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15" customHeight="1">
      <c r="A141" s="23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15" customHeight="1">
      <c r="A142" s="23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15" customHeight="1">
      <c r="A143" s="23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15" customHeight="1">
      <c r="A144" s="23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15" customHeight="1">
      <c r="A145" s="23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15" customHeight="1">
      <c r="A146" s="23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15" customHeight="1">
      <c r="A147" s="23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15" customHeight="1">
      <c r="A148" s="23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15" customHeight="1">
      <c r="A149" s="23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15" customHeight="1">
      <c r="A150" s="23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15" customHeight="1">
      <c r="A151" s="23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15" customHeight="1">
      <c r="A152" s="23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15" customHeight="1">
      <c r="A153" s="23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15" customHeight="1">
      <c r="A154" s="23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15" customHeight="1">
      <c r="A155" s="23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15" customHeight="1">
      <c r="A156" s="23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15" customHeight="1">
      <c r="A157" s="23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15" customHeight="1">
      <c r="A158" s="23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15" customHeight="1">
      <c r="A159" s="23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15" customHeight="1">
      <c r="A160" s="23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15" customHeight="1">
      <c r="A161" s="23"/>
      <c r="B161" s="26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15" customHeight="1">
      <c r="A162" s="23"/>
      <c r="B162" s="26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15" customHeight="1">
      <c r="A163" s="23"/>
      <c r="B163" s="26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15" customHeight="1">
      <c r="A164" s="23"/>
      <c r="B164" s="26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15" customHeight="1">
      <c r="A165" s="23"/>
      <c r="B165" s="26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15" customHeight="1">
      <c r="A166" s="23"/>
      <c r="B166" s="26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15" customHeight="1">
      <c r="A167" s="23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15" customHeight="1">
      <c r="A168" s="23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15" customHeight="1">
      <c r="A169" s="23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15" customHeight="1">
      <c r="A170" s="23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15" customHeight="1">
      <c r="A171" s="23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15" customHeight="1">
      <c r="A172" s="23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15" customHeight="1">
      <c r="A173" s="23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15" customHeight="1">
      <c r="A174" s="23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15" customHeight="1">
      <c r="A175" s="23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15" customHeight="1">
      <c r="A176" s="23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15" customHeight="1">
      <c r="A177" s="23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15" customHeight="1">
      <c r="A178" s="23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15" customHeight="1">
      <c r="A179" s="23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15" customHeight="1">
      <c r="A180" s="23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15" customHeight="1">
      <c r="A181" s="23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15" customHeight="1">
      <c r="A182" s="23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15" customHeight="1">
      <c r="A183" s="23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15" customHeight="1">
      <c r="A184" s="23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15" customHeight="1">
      <c r="A185" s="23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15" customHeight="1">
      <c r="A186" s="23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15" customHeight="1">
      <c r="A187" s="23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15" customHeight="1">
      <c r="A188" s="23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15" customHeight="1">
      <c r="A189" s="23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15" customHeight="1">
      <c r="A190" s="23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15" customHeight="1">
      <c r="A191" s="23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15" customHeight="1">
      <c r="A192" s="23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15" customHeight="1">
      <c r="A193" s="23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15" customHeight="1">
      <c r="A194" s="23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15" customHeight="1">
      <c r="A195" s="23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15" customHeight="1">
      <c r="A196" s="23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15" customHeight="1">
      <c r="A197" s="23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15" customHeight="1">
      <c r="A198" s="23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15" customHeight="1">
      <c r="A199" s="23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15" customHeight="1">
      <c r="A200" s="23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15" customHeight="1">
      <c r="A201" s="23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15" customHeight="1">
      <c r="A202" s="23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15" customHeight="1">
      <c r="A203" s="23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15" customHeight="1">
      <c r="A204" s="23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15" customHeight="1">
      <c r="A205" s="23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15" customHeight="1">
      <c r="A206" s="23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15" customHeight="1">
      <c r="A207" s="23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15" customHeight="1">
      <c r="A208" s="23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15" customHeight="1">
      <c r="A209" s="23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15" customHeight="1">
      <c r="A210" s="23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15" customHeight="1">
      <c r="A211" s="23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15" customHeight="1">
      <c r="A212" s="23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15" customHeight="1">
      <c r="A213" s="23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15" customHeight="1">
      <c r="A214" s="23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15" customHeight="1">
      <c r="A215" s="23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15" customHeight="1">
      <c r="A216" s="23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15" customHeight="1">
      <c r="A217" s="23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15" customHeight="1">
      <c r="A218" s="23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15" customHeight="1">
      <c r="A219" s="23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15" customHeight="1">
      <c r="A220" s="23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15" customHeight="1">
      <c r="A221" s="23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15" customHeight="1">
      <c r="A222" s="23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15" customHeight="1">
      <c r="A223" s="23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15" customHeight="1">
      <c r="A224" s="23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15" customHeight="1">
      <c r="A225" s="23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15" customHeight="1">
      <c r="A226" s="23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15" customHeight="1">
      <c r="A227" s="23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15" customHeight="1">
      <c r="A228" s="23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15" customHeight="1">
      <c r="A229" s="23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15" customHeight="1">
      <c r="A230" s="23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15" customHeight="1">
      <c r="A231" s="23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15" customHeight="1">
      <c r="A232" s="23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15" customHeight="1">
      <c r="A233" s="23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15" customHeight="1">
      <c r="A234" s="23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15" customHeight="1">
      <c r="A235" s="23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15" customHeight="1">
      <c r="A236" s="23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15" customHeight="1">
      <c r="A237" s="23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15" customHeight="1">
      <c r="A238" s="23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15" customHeight="1">
      <c r="A239" s="23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15" customHeight="1">
      <c r="A240" s="23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15" customHeight="1">
      <c r="A241" s="23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15" customHeight="1">
      <c r="A242" s="23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15" customHeight="1">
      <c r="A243" s="23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15" customHeight="1">
      <c r="A244" s="23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15" customHeight="1">
      <c r="A245" s="23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15" customHeight="1">
      <c r="A246" s="23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15" customHeight="1">
      <c r="A247" s="23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15" customHeight="1">
      <c r="A248" s="23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15" customHeight="1">
      <c r="A249" s="23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15" customHeight="1">
      <c r="A250" s="23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15" customHeight="1">
      <c r="A251" s="23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15" customHeight="1">
      <c r="A252" s="23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15" customHeight="1">
      <c r="A253" s="23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15" customHeight="1">
      <c r="A254" s="23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15" customHeight="1">
      <c r="A255" s="23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15" customHeight="1">
      <c r="A256" s="23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15" customHeight="1">
      <c r="A257" s="23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15" customHeight="1">
      <c r="A258" s="23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15" customHeight="1">
      <c r="A259" s="23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15" customHeight="1">
      <c r="A260" s="23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15" customHeight="1">
      <c r="A261" s="23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15" customHeight="1">
      <c r="A262" s="23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15" customHeight="1">
      <c r="A263" s="23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15" customHeight="1">
      <c r="A264" s="23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15" customHeight="1">
      <c r="A265" s="23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15" customHeight="1">
      <c r="A266" s="23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15" customHeight="1">
      <c r="A267" s="23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15" customHeight="1">
      <c r="A268" s="23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15" customHeight="1">
      <c r="A269" s="23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15" customHeight="1">
      <c r="A270" s="23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15" customHeight="1">
      <c r="A271" s="23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15" customHeight="1">
      <c r="A272" s="23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15" customHeight="1">
      <c r="A273" s="23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15" customHeight="1">
      <c r="A274" s="23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15" customHeight="1">
      <c r="A275" s="23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15" customHeight="1">
      <c r="A276" s="23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15" customHeight="1">
      <c r="A277" s="23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15" customHeight="1">
      <c r="A278" s="23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15" customHeight="1">
      <c r="A279" s="23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15" customHeight="1">
      <c r="A280" s="23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15" customHeight="1">
      <c r="A281" s="23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15" customHeight="1">
      <c r="A282" s="23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15" customHeight="1">
      <c r="A283" s="23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15" customHeight="1">
      <c r="A284" s="23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15" customHeight="1">
      <c r="A285" s="23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15" customHeight="1">
      <c r="A286" s="23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15" customHeight="1">
      <c r="A287" s="23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15" customHeight="1">
      <c r="A288" s="23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15" customHeight="1">
      <c r="A289" s="23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15" customHeight="1">
      <c r="A290" s="23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15" customHeight="1">
      <c r="A291" s="23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15" customHeight="1">
      <c r="A292" s="23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15" customHeight="1">
      <c r="A293" s="23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15" customHeight="1">
      <c r="A294" s="23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15" customHeight="1">
      <c r="A295" s="23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15" customHeight="1">
      <c r="A296" s="23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15" customHeight="1">
      <c r="A297" s="23"/>
      <c r="B297" s="26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15" customHeight="1">
      <c r="A298" s="23"/>
      <c r="B298" s="26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15" customHeight="1">
      <c r="A299" s="23"/>
      <c r="B299" s="26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15" customHeight="1">
      <c r="A300" s="23"/>
      <c r="B300" s="26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B7:B11"/>
    <mergeCell ref="A7:A11"/>
    <mergeCell ref="C10:D11"/>
    <mergeCell ref="E10:J11"/>
    <mergeCell ref="A1:J6"/>
    <mergeCell ref="C7:D9"/>
    <mergeCell ref="E7:F9"/>
    <mergeCell ref="G7:G9"/>
    <mergeCell ref="H7:J9"/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</mergeCells>
  <conditionalFormatting sqref="A12:A49 D12:E49 G27:M36 H37:M37 G38:M49">
    <cfRule type="expression" dxfId="342" priority="48">
      <formula>$C12="Option"</formula>
    </cfRule>
  </conditionalFormatting>
  <conditionalFormatting sqref="A49:A50">
    <cfRule type="expression" dxfId="341" priority="70">
      <formula>$C49="Option"</formula>
    </cfRule>
  </conditionalFormatting>
  <conditionalFormatting sqref="A51:A73 D51:E73">
    <cfRule type="expression" dxfId="340" priority="9">
      <formula>$C51="Option"</formula>
    </cfRule>
  </conditionalFormatting>
  <conditionalFormatting sqref="A73:A1001">
    <cfRule type="expression" dxfId="339" priority="13">
      <formula>$C73="Option"</formula>
    </cfRule>
  </conditionalFormatting>
  <conditionalFormatting sqref="A22:B26">
    <cfRule type="expression" dxfId="338" priority="72">
      <formula>$F22="Modification"</formula>
    </cfRule>
    <cfRule type="expression" dxfId="337" priority="71">
      <formula>$F22="Fermeture"</formula>
    </cfRule>
    <cfRule type="expression" dxfId="336" priority="73">
      <formula>$F22="Création"</formula>
    </cfRule>
  </conditionalFormatting>
  <conditionalFormatting sqref="A27:M36 A37:F37 H37:M37 A38:M49">
    <cfRule type="expression" dxfId="335" priority="50">
      <formula>$F27="Modification"</formula>
    </cfRule>
    <cfRule type="expression" dxfId="334" priority="51">
      <formula>$F27="Création"</formula>
    </cfRule>
    <cfRule type="expression" dxfId="333" priority="49">
      <formula>$F27="Fermeture"</formula>
    </cfRule>
  </conditionalFormatting>
  <conditionalFormatting sqref="A51:M52">
    <cfRule type="expression" dxfId="332" priority="47">
      <formula>$F51="Création"</formula>
    </cfRule>
    <cfRule type="expression" dxfId="331" priority="46">
      <formula>$F51="Modification"</formula>
    </cfRule>
    <cfRule type="expression" dxfId="330" priority="45">
      <formula>$F51="Fermeture"</formula>
    </cfRule>
  </conditionalFormatting>
  <conditionalFormatting sqref="A72:M73">
    <cfRule type="expression" dxfId="329" priority="11">
      <formula>$F72="Modification"</formula>
    </cfRule>
    <cfRule type="expression" dxfId="328" priority="10">
      <formula>$F72="Fermeture"</formula>
    </cfRule>
    <cfRule type="expression" dxfId="327" priority="12">
      <formula>$F72="Création"</formula>
    </cfRule>
  </conditionalFormatting>
  <conditionalFormatting sqref="A73:M73">
    <cfRule type="expression" dxfId="326" priority="15">
      <formula>$F73="Fermeture"</formula>
    </cfRule>
    <cfRule type="expression" dxfId="325" priority="16">
      <formula>$F73="Modification"</formula>
    </cfRule>
    <cfRule type="expression" dxfId="324" priority="17">
      <formula>$F73="Création"</formula>
    </cfRule>
  </conditionalFormatting>
  <conditionalFormatting sqref="A1:O7 C8:O9 C10 E10 K10:O11 A12:O12 A13:H13 J13:O16 A14:F14 A15:H15 A16:F16 A17:O21 C22:O26 N27:O48 A49:O50 N51:O52 N53 A53:A71 N54:O56 N57 N58:O73 A74:O999">
    <cfRule type="expression" dxfId="323" priority="81">
      <formula>$F1="Modification"</formula>
    </cfRule>
    <cfRule type="expression" dxfId="322" priority="82">
      <formula>$F1="Création"</formula>
    </cfRule>
  </conditionalFormatting>
  <conditionalFormatting sqref="A1:O7 C8:O9 K10:O11 A12:O12 J13:O16 A17:O21 C22:O26 N27:O48 A49:O50 N51:O52 N53 N54:O56 N57 N58:O73 A74:O999 E10 A13:H13 A15:H15 A14:F14 A16:F16 A53:A71 C10">
    <cfRule type="expression" dxfId="321" priority="80">
      <formula>$F1="Fermeture"</formula>
    </cfRule>
  </conditionalFormatting>
  <conditionalFormatting sqref="B70:F71 H70:M71">
    <cfRule type="expression" dxfId="320" priority="30">
      <formula>$F70="Modification"</formula>
    </cfRule>
    <cfRule type="expression" dxfId="319" priority="31">
      <formula>$F70="Création"</formula>
    </cfRule>
    <cfRule type="expression" dxfId="318" priority="29">
      <formula>$F70="Fermeture"</formula>
    </cfRule>
  </conditionalFormatting>
  <conditionalFormatting sqref="B53:M59 B60:F71">
    <cfRule type="expression" dxfId="317" priority="27">
      <formula>$F53="Création"</formula>
    </cfRule>
    <cfRule type="expression" dxfId="316" priority="25">
      <formula>$F53="Fermeture"</formula>
    </cfRule>
    <cfRule type="expression" dxfId="315" priority="26">
      <formula>$F53="Modification"</formula>
    </cfRule>
  </conditionalFormatting>
  <conditionalFormatting sqref="D49:E50 G49:N50 A1:A7 D1:E9 G1:N9 E10 K10:N11 G12:N26 N27:N48">
    <cfRule type="expression" dxfId="314" priority="77">
      <formula>$C1="Option"</formula>
    </cfRule>
  </conditionalFormatting>
  <conditionalFormatting sqref="D70:E71 H70:M71">
    <cfRule type="expression" dxfId="313" priority="28">
      <formula>$C70="Option"</formula>
    </cfRule>
  </conditionalFormatting>
  <conditionalFormatting sqref="G71">
    <cfRule type="expression" dxfId="312" priority="8">
      <formula>$F71="Création"</formula>
    </cfRule>
    <cfRule type="expression" dxfId="311" priority="7">
      <formula>$F71="Modification"</formula>
    </cfRule>
    <cfRule type="expression" dxfId="310" priority="5">
      <formula>$C71="Option"</formula>
    </cfRule>
    <cfRule type="expression" dxfId="309" priority="6">
      <formula>$F71="Fermeture"</formula>
    </cfRule>
  </conditionalFormatting>
  <conditionalFormatting sqref="G60:M71">
    <cfRule type="expression" dxfId="308" priority="4">
      <formula>$F60="Création"</formula>
    </cfRule>
    <cfRule type="expression" dxfId="307" priority="3">
      <formula>$F60="Modification"</formula>
    </cfRule>
    <cfRule type="expression" dxfId="306" priority="2">
      <formula>$F60="Fermeture"</formula>
    </cfRule>
  </conditionalFormatting>
  <conditionalFormatting sqref="G73:M73 D73:E1001">
    <cfRule type="expression" dxfId="305" priority="14">
      <formula>$C73="Option"</formula>
    </cfRule>
  </conditionalFormatting>
  <conditionalFormatting sqref="G51:N1001">
    <cfRule type="expression" dxfId="304" priority="1">
      <formula>$C51="Option"</formula>
    </cfRule>
  </conditionalFormatting>
  <conditionalFormatting sqref="N1:N999">
    <cfRule type="expression" dxfId="303" priority="79">
      <formula>$M1="Porteuse"</formula>
    </cfRule>
  </conditionalFormatting>
  <conditionalFormatting sqref="O53">
    <cfRule type="expression" dxfId="302" priority="22">
      <formula>$F53="Modification"</formula>
    </cfRule>
    <cfRule type="expression" dxfId="301" priority="21">
      <formula>$F53="Fermeture"</formula>
    </cfRule>
    <cfRule type="expression" dxfId="300" priority="23">
      <formula>$F53="Création"</formula>
    </cfRule>
  </conditionalFormatting>
  <conditionalFormatting sqref="O57">
    <cfRule type="expression" dxfId="299" priority="19">
      <formula>$F57="Modification"</formula>
    </cfRule>
    <cfRule type="expression" dxfId="298" priority="20">
      <formula>$F57="Création"</formula>
    </cfRule>
    <cfRule type="expression" dxfId="297" priority="18">
      <formula>$F57="Fermeture"</formula>
    </cfRule>
  </conditionalFormatting>
  <dataValidations count="6">
    <dataValidation type="list" allowBlank="1" showInputMessage="1" showErrorMessage="1" sqref="M19:M300" xr:uid="{00000000-0002-0000-0500-000000000000}">
      <formula1>List_Mutualisation</formula1>
    </dataValidation>
    <dataValidation type="list" allowBlank="1" showInputMessage="1" showErrorMessage="1" sqref="H19:H300" xr:uid="{00000000-0002-0000-0500-000001000000}">
      <formula1>List_CNU</formula1>
    </dataValidation>
    <dataValidation type="list" allowBlank="1" showInputMessage="1" showErrorMessage="1" sqref="C19:C300" xr:uid="{00000000-0002-0000-0500-000002000000}">
      <formula1>"UE, ECUE, BLOC, OPTION, Parcours Pédagogique"</formula1>
    </dataValidation>
    <dataValidation type="list" allowBlank="1" showInputMessage="1" showErrorMessage="1" sqref="F19:F300" xr:uid="{00000000-0002-0000-0500-000003000000}">
      <formula1>List_Statut</formula1>
    </dataValidation>
    <dataValidation type="list" allowBlank="1" showInputMessage="1" showErrorMessage="1" sqref="E19:E300" xr:uid="{00000000-0002-0000-0500-000004000000}">
      <formula1>List_Type</formula1>
    </dataValidation>
    <dataValidation type="list" allowBlank="1" showInputMessage="1" showErrorMessage="1" sqref="L19:L300" xr:uid="{00000000-0002-0000-05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300"/>
  <sheetViews>
    <sheetView topLeftCell="I1" zoomScale="55" zoomScaleNormal="55" workbookViewId="0">
      <pane ySplit="18" topLeftCell="A64" activePane="bottomLeft" state="frozen"/>
      <selection activeCell="D25" sqref="D25"/>
      <selection pane="bottomLeft" activeCell="P75" sqref="P75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71093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71093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1"/>
  </cols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4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4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4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4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4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4"/>
    </row>
    <row r="7" spans="1:19" ht="14.65" customHeight="1">
      <c r="A7" s="127" t="s">
        <v>317</v>
      </c>
      <c r="B7" s="123" t="str">
        <f>'Fiche Générale'!B3</f>
        <v>Portail_SHS</v>
      </c>
      <c r="C7" s="171" t="s">
        <v>318</v>
      </c>
      <c r="D7" s="127"/>
      <c r="E7" s="169" t="str">
        <f>'Fiche Générale'!B4</f>
        <v>Histoire</v>
      </c>
      <c r="F7" s="123"/>
      <c r="G7" s="127" t="s">
        <v>319</v>
      </c>
      <c r="H7" s="170" t="str">
        <f>'Fiche Générale'!B5</f>
        <v>HPSHS18</v>
      </c>
      <c r="I7" s="170"/>
      <c r="J7" s="35"/>
      <c r="K7" s="19"/>
    </row>
    <row r="8" spans="1:19" ht="14.65" customHeight="1">
      <c r="A8" s="127"/>
      <c r="B8" s="123"/>
      <c r="C8" s="171"/>
      <c r="D8" s="127"/>
      <c r="E8" s="169"/>
      <c r="F8" s="123"/>
      <c r="G8" s="127"/>
      <c r="H8" s="170"/>
      <c r="I8" s="170"/>
      <c r="J8" s="35"/>
      <c r="K8" s="19"/>
    </row>
    <row r="9" spans="1:19" ht="14.65" customHeight="1">
      <c r="A9" s="127"/>
      <c r="B9" s="123"/>
      <c r="C9" s="171"/>
      <c r="D9" s="127"/>
      <c r="E9" s="169"/>
      <c r="F9" s="123"/>
      <c r="G9" s="127"/>
      <c r="H9" s="170"/>
      <c r="I9" s="170"/>
      <c r="J9" s="35"/>
      <c r="K9" s="19"/>
    </row>
    <row r="10" spans="1:19" ht="14.65" customHeight="1">
      <c r="A10" s="127"/>
      <c r="B10" s="123"/>
      <c r="C10" s="140" t="s">
        <v>203</v>
      </c>
      <c r="D10" s="140"/>
      <c r="E10" s="172">
        <f>'Fiche Générale'!B9</f>
        <v>0</v>
      </c>
      <c r="F10" s="172"/>
      <c r="G10" s="172"/>
      <c r="H10" s="172"/>
      <c r="I10" s="172"/>
      <c r="J10" s="35"/>
      <c r="K10" s="19"/>
    </row>
    <row r="11" spans="1:19" ht="14.65" customHeight="1">
      <c r="A11" s="127"/>
      <c r="B11" s="123"/>
      <c r="C11" s="140"/>
      <c r="D11" s="140"/>
      <c r="E11" s="172"/>
      <c r="F11" s="172"/>
      <c r="G11" s="172"/>
      <c r="H11" s="172"/>
      <c r="I11" s="172"/>
      <c r="J11" s="35"/>
      <c r="K11" s="19"/>
    </row>
    <row r="12" spans="1:19">
      <c r="C12" s="14"/>
      <c r="I12" s="37"/>
      <c r="J12" s="37"/>
      <c r="M12" s="147" t="s">
        <v>320</v>
      </c>
      <c r="N12" s="148"/>
      <c r="O12" s="160"/>
      <c r="P12" s="147" t="s">
        <v>321</v>
      </c>
      <c r="Q12" s="148"/>
      <c r="R12" s="148"/>
      <c r="S12" s="160"/>
    </row>
    <row r="13" spans="1:19">
      <c r="A13" s="151" t="s">
        <v>204</v>
      </c>
      <c r="B13" s="91" t="str">
        <f>'S2 Maquette'!B13</f>
        <v>1ère année de Portail</v>
      </c>
      <c r="C13" s="91"/>
      <c r="D13" s="151" t="s">
        <v>322</v>
      </c>
      <c r="E13" s="173">
        <f>'S2 Maquette'!E13</f>
        <v>0</v>
      </c>
      <c r="F13" s="173"/>
      <c r="G13" s="173"/>
      <c r="I13" s="37"/>
      <c r="J13" s="37"/>
      <c r="M13" s="149"/>
      <c r="N13" s="150"/>
      <c r="O13" s="161"/>
      <c r="P13" s="149"/>
      <c r="Q13" s="150"/>
      <c r="R13" s="150"/>
      <c r="S13" s="161"/>
    </row>
    <row r="14" spans="1:19">
      <c r="A14" s="152"/>
      <c r="B14" s="91"/>
      <c r="C14" s="91"/>
      <c r="D14" s="152"/>
      <c r="E14" s="173"/>
      <c r="F14" s="173"/>
      <c r="G14" s="173"/>
      <c r="I14" s="37"/>
      <c r="J14" s="37"/>
      <c r="M14" s="124" t="s">
        <v>323</v>
      </c>
      <c r="N14" s="147" t="s">
        <v>324</v>
      </c>
      <c r="O14" s="160"/>
      <c r="P14" s="125"/>
      <c r="Q14" s="164"/>
      <c r="R14" s="175"/>
      <c r="S14" s="151"/>
    </row>
    <row r="15" spans="1:19">
      <c r="A15" s="151" t="s">
        <v>325</v>
      </c>
      <c r="B15" s="95" t="str">
        <f>'S2 Maquette'!B15</f>
        <v>Semestre 2</v>
      </c>
      <c r="C15" s="96"/>
      <c r="D15" s="151" t="s">
        <v>326</v>
      </c>
      <c r="E15" s="173">
        <f>'S2 Maquette'!E15:F16</f>
        <v>0</v>
      </c>
      <c r="F15" s="173"/>
      <c r="G15" s="173"/>
      <c r="I15" s="37"/>
      <c r="J15" s="37"/>
      <c r="M15" s="124"/>
      <c r="N15" s="167"/>
      <c r="O15" s="168"/>
      <c r="P15" s="125"/>
      <c r="Q15" s="165"/>
      <c r="R15" s="175"/>
      <c r="S15" s="159"/>
    </row>
    <row r="16" spans="1:19">
      <c r="A16" s="152"/>
      <c r="B16" s="98"/>
      <c r="C16" s="99"/>
      <c r="D16" s="152"/>
      <c r="E16" s="173"/>
      <c r="F16" s="173"/>
      <c r="G16" s="173"/>
      <c r="I16" s="37"/>
      <c r="J16" s="37"/>
      <c r="M16" s="124"/>
      <c r="N16" s="167"/>
      <c r="O16" s="168"/>
      <c r="P16" s="125"/>
      <c r="Q16" s="165"/>
      <c r="R16" s="175"/>
      <c r="S16" s="159"/>
    </row>
    <row r="17" spans="1:23">
      <c r="L17" s="15"/>
      <c r="M17" s="124"/>
      <c r="N17" s="149"/>
      <c r="O17" s="161"/>
      <c r="P17" s="125"/>
      <c r="Q17" s="166"/>
      <c r="R17" s="175"/>
      <c r="S17" s="152"/>
    </row>
    <row r="18" spans="1:23" ht="59.45" customHeight="1">
      <c r="A18" s="3" t="s">
        <v>327</v>
      </c>
      <c r="B18" s="36" t="s">
        <v>328</v>
      </c>
      <c r="C18" s="3" t="s">
        <v>5</v>
      </c>
      <c r="D18" s="3" t="s">
        <v>329</v>
      </c>
      <c r="E18" s="3" t="s">
        <v>330</v>
      </c>
      <c r="F18" s="3" t="s">
        <v>331</v>
      </c>
      <c r="G18" s="3" t="s">
        <v>332</v>
      </c>
      <c r="H18" s="3" t="s">
        <v>333</v>
      </c>
      <c r="I18" s="3" t="s">
        <v>334</v>
      </c>
      <c r="J18" s="3" t="s">
        <v>335</v>
      </c>
      <c r="K18" s="3" t="s">
        <v>336</v>
      </c>
      <c r="L18" s="3" t="s">
        <v>337</v>
      </c>
      <c r="M18" s="3" t="s">
        <v>338</v>
      </c>
      <c r="N18" s="3" t="s">
        <v>328</v>
      </c>
      <c r="O18" s="3" t="s">
        <v>339</v>
      </c>
      <c r="P18" s="3" t="s">
        <v>340</v>
      </c>
      <c r="Q18" s="3" t="s">
        <v>328</v>
      </c>
      <c r="R18" s="3" t="s">
        <v>339</v>
      </c>
      <c r="S18" s="4" t="s">
        <v>341</v>
      </c>
      <c r="T18" s="4" t="s">
        <v>342</v>
      </c>
      <c r="W18"/>
    </row>
    <row r="19" spans="1:23" ht="30.6" customHeight="1">
      <c r="A19" s="8" t="str">
        <f>'S2 Maquette'!B19</f>
        <v>Compétences transversales S2</v>
      </c>
      <c r="B19" s="40" t="str">
        <f>'S2 Maquette'!C19</f>
        <v>UE</v>
      </c>
      <c r="C19" s="57">
        <f>'S2 Maquette'!F19</f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  <c r="W19"/>
    </row>
    <row r="20" spans="1:23" ht="30.6" customHeight="1">
      <c r="A20" s="8" t="str">
        <f>'S2 Maquette'!B20</f>
        <v>Compétences numériques 1</v>
      </c>
      <c r="B20" s="40" t="str">
        <f>'S2 Maquette'!C20</f>
        <v>ECUE</v>
      </c>
      <c r="C20" s="57">
        <f>'S2 Maquette'!F20</f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  <c r="W20"/>
    </row>
    <row r="21" spans="1:23" ht="30.6" customHeight="1">
      <c r="A21" s="8" t="str">
        <f>'S2 Maquette'!B21</f>
        <v>Compétences pré-professionnalisation 1</v>
      </c>
      <c r="B21" s="40" t="str">
        <f>'S2 Maquette'!C21</f>
        <v>ECUE</v>
      </c>
      <c r="C21" s="57">
        <f>'S2 Maquette'!F21</f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  <c r="W21"/>
    </row>
    <row r="22" spans="1:23" ht="30.6" customHeight="1">
      <c r="A22" s="8" t="str">
        <f>'S2 Maquette'!B22</f>
        <v>Langue Vivante-2</v>
      </c>
      <c r="B22" s="40" t="str">
        <f>'S2 Maquette'!C22</f>
        <v>ECUE</v>
      </c>
      <c r="C22" s="57">
        <f>'S2 Maquette'!F22</f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  <c r="W22"/>
    </row>
    <row r="23" spans="1:23" ht="30.6" customHeight="1">
      <c r="A23" s="8" t="str">
        <f>'S2 Maquette'!B23</f>
        <v>Min 1 Max 1</v>
      </c>
      <c r="B23" s="40" t="str">
        <f>'S2 Maquette'!C23</f>
        <v>OPTION</v>
      </c>
      <c r="C23" s="63">
        <f>'S2 Maquette'!F23</f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8"/>
      <c r="W23"/>
    </row>
    <row r="24" spans="1:23" ht="30.6" customHeight="1">
      <c r="A24" s="8" t="str">
        <f>'S2 Maquette'!B24</f>
        <v>Anglais 2</v>
      </c>
      <c r="B24" s="40" t="str">
        <f>'S2 Maquette'!C24</f>
        <v>ECUE</v>
      </c>
      <c r="C24" s="63">
        <f>'S2 Maquette'!F24</f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8"/>
      <c r="W24"/>
    </row>
    <row r="25" spans="1:23" ht="30.6" customHeight="1">
      <c r="A25" s="8" t="str">
        <f>'S2 Maquette'!B25</f>
        <v>Espagnol</v>
      </c>
      <c r="B25" s="40" t="str">
        <f>'S2 Maquette'!C25</f>
        <v>ECUE</v>
      </c>
      <c r="C25" s="63">
        <f>'S2 Maquette'!F25</f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8"/>
      <c r="W25"/>
    </row>
    <row r="26" spans="1:23" ht="30.6" customHeight="1">
      <c r="A26" s="8" t="str">
        <f>'S2 Maquette'!B26</f>
        <v>Italien</v>
      </c>
      <c r="B26" s="40" t="str">
        <f>'S2 Maquette'!C26</f>
        <v>ECUE</v>
      </c>
      <c r="C26" s="63">
        <f>'S2 Maquette'!F26</f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8"/>
      <c r="W26"/>
    </row>
    <row r="27" spans="1:23" ht="30.6" customHeight="1">
      <c r="A27" s="43" t="str">
        <f>'S2 Maquette'!B27</f>
        <v>UE disciplinaire histoire 2</v>
      </c>
      <c r="B27" s="43" t="str">
        <f>'S2 Maquette'!C27</f>
        <v>UE</v>
      </c>
      <c r="C27" s="41">
        <f>'S2 Maquette'!F27</f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 t="s">
        <v>343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  <c r="W27"/>
    </row>
    <row r="28" spans="1:23" ht="30.6" customHeight="1">
      <c r="A28" s="43" t="str">
        <f>'S2 Maquette'!B28</f>
        <v>Histoire ancienne et médiévale 2</v>
      </c>
      <c r="B28" s="43" t="str">
        <f>'S2 Maquette'!C28</f>
        <v>ECUE</v>
      </c>
      <c r="C28" s="41">
        <f>'S2 Maquette'!F28</f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39" t="s">
        <v>16</v>
      </c>
      <c r="L28" s="39"/>
      <c r="M28" s="39"/>
      <c r="N28" s="39" t="s">
        <v>9</v>
      </c>
      <c r="O28" s="39" t="s">
        <v>344</v>
      </c>
      <c r="P28" s="39" t="s">
        <v>16</v>
      </c>
      <c r="Q28" s="39" t="s">
        <v>17</v>
      </c>
      <c r="R28" s="39"/>
      <c r="S28" s="39"/>
      <c r="T28" s="44"/>
      <c r="W28"/>
    </row>
    <row r="29" spans="1:23" ht="30.6" customHeight="1">
      <c r="A29" s="43" t="str">
        <f>'S2 Maquette'!B29</f>
        <v>Histoire moderne et contemporaine 2</v>
      </c>
      <c r="B29" s="43" t="str">
        <f>'S2 Maquette'!C29</f>
        <v>ECUE</v>
      </c>
      <c r="C29" s="41">
        <f>'S2 Maquette'!F29</f>
        <v>0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39" t="s">
        <v>16</v>
      </c>
      <c r="L29" s="39"/>
      <c r="M29" s="39"/>
      <c r="N29" s="39" t="s">
        <v>9</v>
      </c>
      <c r="O29" s="39" t="s">
        <v>344</v>
      </c>
      <c r="P29" s="39" t="s">
        <v>16</v>
      </c>
      <c r="Q29" s="39" t="s">
        <v>9</v>
      </c>
      <c r="R29" s="39">
        <v>4</v>
      </c>
      <c r="S29" s="9"/>
      <c r="T29" s="44"/>
      <c r="W29"/>
    </row>
    <row r="30" spans="1:23" ht="30.6" customHeight="1">
      <c r="A30" s="43" t="str">
        <f>'S2 Maquette'!B30</f>
        <v>UE Découverte 4 : UE Découverte en histoire 3</v>
      </c>
      <c r="B30" s="43" t="str">
        <f>'S2 Maquette'!C30</f>
        <v>UE</v>
      </c>
      <c r="C30" s="41">
        <f>'S2 Maquette'!F30</f>
        <v>0</v>
      </c>
      <c r="D30" s="20"/>
      <c r="E30" s="20" t="s">
        <v>343</v>
      </c>
      <c r="F30" s="20" t="s">
        <v>343</v>
      </c>
      <c r="G30" s="39" t="s">
        <v>343</v>
      </c>
      <c r="H30" s="39" t="s">
        <v>343</v>
      </c>
      <c r="I30" s="39" t="s">
        <v>343</v>
      </c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  <c r="W30"/>
    </row>
    <row r="31" spans="1:23" ht="30.6" customHeight="1">
      <c r="A31" s="43" t="str">
        <f>'S2 Maquette'!B31</f>
        <v>ECUE Découverte Histoire 5 : la cité et l'historien 1</v>
      </c>
      <c r="B31" s="43" t="str">
        <f>'S2 Maquette'!C31</f>
        <v>ECUE</v>
      </c>
      <c r="C31" s="41" t="str">
        <f>'S2 Maquette'!F31</f>
        <v>Création</v>
      </c>
      <c r="D31" s="20"/>
      <c r="E31" s="20" t="s">
        <v>343</v>
      </c>
      <c r="F31" s="20" t="s">
        <v>343</v>
      </c>
      <c r="G31" s="39" t="s">
        <v>343</v>
      </c>
      <c r="H31" s="39" t="s">
        <v>343</v>
      </c>
      <c r="I31" s="39" t="s">
        <v>343</v>
      </c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  <c r="W31"/>
    </row>
    <row r="32" spans="1:23" ht="30.6" customHeight="1">
      <c r="A32" s="43" t="str">
        <f>'S2 Maquette'!B32</f>
        <v>Min 1 Max 1</v>
      </c>
      <c r="B32" s="43" t="str">
        <f>'S2 Maquette'!C32</f>
        <v>OPTION</v>
      </c>
      <c r="C32" s="41">
        <f>'S2 Maquette'!F32</f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  <c r="W32"/>
    </row>
    <row r="33" spans="1:23" ht="30.6" customHeight="1">
      <c r="A33" s="43" t="str">
        <f>'S2 Maquette'!B33</f>
        <v>la cité et l'historien (histoire ancienne et médiévale)</v>
      </c>
      <c r="B33" s="43" t="str">
        <f>'S2 Maquette'!C33</f>
        <v>ECUE</v>
      </c>
      <c r="C33" s="41" t="str">
        <f>'S2 Maquette'!F33</f>
        <v>Création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39" t="s">
        <v>16</v>
      </c>
      <c r="L33" s="39"/>
      <c r="M33" s="39"/>
      <c r="N33" s="39" t="s">
        <v>9</v>
      </c>
      <c r="O33" s="39">
        <v>2</v>
      </c>
      <c r="P33" s="39" t="s">
        <v>16</v>
      </c>
      <c r="Q33" s="39" t="s">
        <v>9</v>
      </c>
      <c r="R33" s="39">
        <v>2</v>
      </c>
      <c r="S33" s="39"/>
      <c r="T33" s="44"/>
      <c r="W33"/>
    </row>
    <row r="34" spans="1:23" ht="30.6" customHeight="1">
      <c r="A34" s="43" t="str">
        <f>'S2 Maquette'!B34</f>
        <v>la cité et l'historien (histoire moderne et contemporaine)</v>
      </c>
      <c r="B34" s="43" t="str">
        <f>'S2 Maquette'!C34</f>
        <v>ECUE</v>
      </c>
      <c r="C34" s="41" t="str">
        <f>'S2 Maquette'!F34</f>
        <v>Création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39" t="s">
        <v>16</v>
      </c>
      <c r="L34" s="39"/>
      <c r="M34" s="39"/>
      <c r="N34" s="39" t="s">
        <v>9</v>
      </c>
      <c r="O34" s="39">
        <v>2</v>
      </c>
      <c r="P34" s="39" t="s">
        <v>16</v>
      </c>
      <c r="Q34" s="39" t="s">
        <v>9</v>
      </c>
      <c r="R34" s="39">
        <v>2</v>
      </c>
      <c r="S34" s="39"/>
      <c r="T34" s="44"/>
      <c r="W34"/>
    </row>
    <row r="35" spans="1:23" ht="30.6" customHeight="1">
      <c r="A35" s="43" t="str">
        <f>'S2 Maquette'!B35</f>
        <v>ECUE Découverte Histoire 6 : thématiques périodiques 3</v>
      </c>
      <c r="B35" s="43" t="str">
        <f>'S2 Maquette'!C35</f>
        <v>ECUE</v>
      </c>
      <c r="C35" s="41" t="str">
        <f>'S2 Maquette'!F35</f>
        <v>Modification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  <c r="W35"/>
    </row>
    <row r="36" spans="1:23" ht="30.6" customHeight="1">
      <c r="A36" s="43" t="str">
        <f>'S2 Maquette'!B36</f>
        <v>Min 1 Max 1</v>
      </c>
      <c r="B36" s="43" t="str">
        <f>'S2 Maquette'!C36</f>
        <v>OPTION</v>
      </c>
      <c r="C36" s="41">
        <f>'S2 Maquette'!F36</f>
        <v>0</v>
      </c>
      <c r="D36" s="20"/>
      <c r="E36" s="20"/>
      <c r="F36" s="20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44"/>
      <c r="W36"/>
    </row>
    <row r="37" spans="1:23" ht="30.6" customHeight="1">
      <c r="A37" s="43" t="str">
        <f>'S2 Maquette'!B37</f>
        <v>UED14 Préhistoire</v>
      </c>
      <c r="B37" s="43" t="str">
        <f>'S2 Maquette'!C37</f>
        <v>ECUE</v>
      </c>
      <c r="C37" s="41">
        <f>'S2 Maquette'!F37</f>
        <v>0</v>
      </c>
      <c r="D37" s="20"/>
      <c r="E37" s="20" t="s">
        <v>343</v>
      </c>
      <c r="F37" s="20" t="s">
        <v>343</v>
      </c>
      <c r="G37" s="39" t="s">
        <v>343</v>
      </c>
      <c r="H37" s="39" t="s">
        <v>343</v>
      </c>
      <c r="I37" s="39" t="s">
        <v>343</v>
      </c>
      <c r="J37" s="39"/>
      <c r="K37" s="39" t="s">
        <v>8</v>
      </c>
      <c r="L37" s="39"/>
      <c r="M37" s="39">
        <v>2</v>
      </c>
      <c r="N37" s="39"/>
      <c r="O37" s="39"/>
      <c r="P37" s="39" t="s">
        <v>16</v>
      </c>
      <c r="Q37" s="39" t="s">
        <v>17</v>
      </c>
      <c r="R37" s="39"/>
      <c r="S37" s="39"/>
      <c r="T37" s="44"/>
      <c r="W37"/>
    </row>
    <row r="38" spans="1:23" ht="30.6" customHeight="1">
      <c r="A38" s="43" t="str">
        <f>'S2 Maquette'!B38</f>
        <v>UED15 Histoire ancienne</v>
      </c>
      <c r="B38" s="43" t="str">
        <f>'S2 Maquette'!C38</f>
        <v>ECUE</v>
      </c>
      <c r="C38" s="41">
        <f>'S2 Maquette'!F38</f>
        <v>0</v>
      </c>
      <c r="D38" s="20"/>
      <c r="E38" s="20" t="s">
        <v>343</v>
      </c>
      <c r="F38" s="20" t="s">
        <v>343</v>
      </c>
      <c r="G38" s="39" t="s">
        <v>343</v>
      </c>
      <c r="H38" s="39" t="s">
        <v>343</v>
      </c>
      <c r="I38" s="39" t="s">
        <v>343</v>
      </c>
      <c r="J38" s="39"/>
      <c r="K38" s="39" t="s">
        <v>8</v>
      </c>
      <c r="L38" s="39"/>
      <c r="M38" s="39">
        <v>2</v>
      </c>
      <c r="N38" s="39"/>
      <c r="O38" s="39"/>
      <c r="P38" s="39" t="s">
        <v>16</v>
      </c>
      <c r="Q38" s="39" t="s">
        <v>17</v>
      </c>
      <c r="R38" s="39"/>
      <c r="S38" s="39"/>
      <c r="T38" s="44"/>
      <c r="W38"/>
    </row>
    <row r="39" spans="1:23" ht="30.6" customHeight="1">
      <c r="A39" s="43" t="str">
        <f>'S2 Maquette'!B39</f>
        <v>UED16 Histoire ancienne</v>
      </c>
      <c r="B39" s="43" t="str">
        <f>'S2 Maquette'!C39</f>
        <v>ECUE</v>
      </c>
      <c r="C39" s="41">
        <f>'S2 Maquette'!F39</f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39" t="s">
        <v>8</v>
      </c>
      <c r="L39" s="39"/>
      <c r="M39" s="39">
        <v>2</v>
      </c>
      <c r="N39" s="39"/>
      <c r="O39" s="39"/>
      <c r="P39" s="39" t="s">
        <v>16</v>
      </c>
      <c r="Q39" s="39" t="s">
        <v>17</v>
      </c>
      <c r="R39" s="39"/>
      <c r="S39" s="39"/>
      <c r="T39" s="44"/>
      <c r="W39"/>
    </row>
    <row r="40" spans="1:23" ht="30.6" customHeight="1">
      <c r="A40" s="43" t="str">
        <f>'S2 Maquette'!B40</f>
        <v>UED17 Histoire ancienne</v>
      </c>
      <c r="B40" s="43" t="str">
        <f>'S2 Maquette'!C40</f>
        <v>ECUE</v>
      </c>
      <c r="C40" s="41">
        <f>'S2 Maquette'!F40</f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39" t="s">
        <v>8</v>
      </c>
      <c r="L40" s="39"/>
      <c r="M40" s="39">
        <v>2</v>
      </c>
      <c r="N40" s="39"/>
      <c r="O40" s="39"/>
      <c r="P40" s="39" t="s">
        <v>16</v>
      </c>
      <c r="Q40" s="39" t="s">
        <v>17</v>
      </c>
      <c r="R40" s="39"/>
      <c r="S40" s="39"/>
      <c r="T40" s="44"/>
      <c r="W40"/>
    </row>
    <row r="41" spans="1:23" ht="30.6" customHeight="1">
      <c r="A41" s="43" t="str">
        <f>'S2 Maquette'!B41</f>
        <v>UED18 Histoire médiévale</v>
      </c>
      <c r="B41" s="43" t="str">
        <f>'S2 Maquette'!C41</f>
        <v>ECUE</v>
      </c>
      <c r="C41" s="41">
        <f>'S2 Maquette'!F41</f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39" t="s">
        <v>8</v>
      </c>
      <c r="L41" s="39"/>
      <c r="M41" s="39">
        <v>2</v>
      </c>
      <c r="N41" s="39"/>
      <c r="O41" s="39"/>
      <c r="P41" s="39" t="s">
        <v>16</v>
      </c>
      <c r="Q41" s="39" t="s">
        <v>17</v>
      </c>
      <c r="R41" s="39"/>
      <c r="S41" s="39"/>
      <c r="T41" s="44"/>
      <c r="W41"/>
    </row>
    <row r="42" spans="1:23" ht="30.6" customHeight="1">
      <c r="A42" s="43" t="str">
        <f>'S2 Maquette'!B42</f>
        <v>UED19 Histoire médiévale</v>
      </c>
      <c r="B42" s="43" t="str">
        <f>'S2 Maquette'!C42</f>
        <v>ECUE</v>
      </c>
      <c r="C42" s="41">
        <f>'S2 Maquette'!F42</f>
        <v>0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39" t="s">
        <v>8</v>
      </c>
      <c r="L42" s="39"/>
      <c r="M42" s="39">
        <v>2</v>
      </c>
      <c r="N42" s="39"/>
      <c r="O42" s="39"/>
      <c r="P42" s="39" t="s">
        <v>16</v>
      </c>
      <c r="Q42" s="39" t="s">
        <v>17</v>
      </c>
      <c r="R42" s="39"/>
      <c r="S42" s="39"/>
      <c r="T42" s="44"/>
      <c r="W42"/>
    </row>
    <row r="43" spans="1:23" ht="30.6" customHeight="1">
      <c r="A43" s="43" t="str">
        <f>'S2 Maquette'!B43</f>
        <v>UED20 Histoire médiévale</v>
      </c>
      <c r="B43" s="43" t="str">
        <f>'S2 Maquette'!C43</f>
        <v>ECUE</v>
      </c>
      <c r="C43" s="41">
        <f>'S2 Maquette'!F43</f>
        <v>0</v>
      </c>
      <c r="D43" s="20"/>
      <c r="E43" s="20" t="s">
        <v>343</v>
      </c>
      <c r="F43" s="20" t="s">
        <v>343</v>
      </c>
      <c r="G43" s="39" t="s">
        <v>343</v>
      </c>
      <c r="H43" s="39" t="s">
        <v>343</v>
      </c>
      <c r="I43" s="39" t="s">
        <v>343</v>
      </c>
      <c r="J43" s="39"/>
      <c r="K43" s="39" t="s">
        <v>8</v>
      </c>
      <c r="L43" s="39"/>
      <c r="M43" s="39">
        <v>2</v>
      </c>
      <c r="N43" s="39"/>
      <c r="O43" s="39"/>
      <c r="P43" s="39" t="s">
        <v>16</v>
      </c>
      <c r="Q43" s="39" t="s">
        <v>17</v>
      </c>
      <c r="R43" s="39"/>
      <c r="S43" s="39"/>
      <c r="T43" s="44"/>
      <c r="W43"/>
    </row>
    <row r="44" spans="1:23" ht="30.6" customHeight="1">
      <c r="A44" s="43" t="str">
        <f>'S2 Maquette'!B44</f>
        <v xml:space="preserve">UED21 Histoire moderne </v>
      </c>
      <c r="B44" s="43" t="str">
        <f>'S2 Maquette'!C44</f>
        <v>ECUE</v>
      </c>
      <c r="C44" s="41">
        <f>'S2 Maquette'!F44</f>
        <v>0</v>
      </c>
      <c r="D44" s="20"/>
      <c r="E44" s="20" t="s">
        <v>343</v>
      </c>
      <c r="F44" s="20" t="s">
        <v>343</v>
      </c>
      <c r="G44" s="39" t="s">
        <v>343</v>
      </c>
      <c r="H44" s="39" t="s">
        <v>343</v>
      </c>
      <c r="I44" s="39" t="s">
        <v>343</v>
      </c>
      <c r="J44" s="39"/>
      <c r="K44" s="39" t="s">
        <v>8</v>
      </c>
      <c r="L44" s="39"/>
      <c r="M44" s="39">
        <v>2</v>
      </c>
      <c r="N44" s="39"/>
      <c r="O44" s="39"/>
      <c r="P44" s="39" t="s">
        <v>16</v>
      </c>
      <c r="Q44" s="39" t="s">
        <v>17</v>
      </c>
      <c r="R44" s="39"/>
      <c r="S44" s="39"/>
      <c r="T44" s="44"/>
      <c r="W44"/>
    </row>
    <row r="45" spans="1:23" ht="30.6" customHeight="1">
      <c r="A45" s="43" t="str">
        <f>'S2 Maquette'!B45</f>
        <v xml:space="preserve">UED22 Histoire moderne </v>
      </c>
      <c r="B45" s="43" t="str">
        <f>'S2 Maquette'!C45</f>
        <v>ECUE</v>
      </c>
      <c r="C45" s="41">
        <f>'S2 Maquette'!F45</f>
        <v>0</v>
      </c>
      <c r="D45" s="20"/>
      <c r="E45" s="20" t="s">
        <v>343</v>
      </c>
      <c r="F45" s="20" t="s">
        <v>343</v>
      </c>
      <c r="G45" s="39" t="s">
        <v>343</v>
      </c>
      <c r="H45" s="39" t="s">
        <v>343</v>
      </c>
      <c r="I45" s="39" t="s">
        <v>343</v>
      </c>
      <c r="J45" s="39"/>
      <c r="K45" s="39" t="s">
        <v>8</v>
      </c>
      <c r="L45" s="39"/>
      <c r="M45" s="39">
        <v>2</v>
      </c>
      <c r="N45" s="39"/>
      <c r="O45" s="39"/>
      <c r="P45" s="39" t="s">
        <v>16</v>
      </c>
      <c r="Q45" s="39" t="s">
        <v>17</v>
      </c>
      <c r="R45" s="39"/>
      <c r="S45" s="39"/>
      <c r="T45" s="44"/>
      <c r="W45"/>
    </row>
    <row r="46" spans="1:23" ht="30.6" customHeight="1">
      <c r="A46" s="43" t="str">
        <f>'S2 Maquette'!B46</f>
        <v>UED23 Histoire moderne</v>
      </c>
      <c r="B46" s="43" t="str">
        <f>'S2 Maquette'!C46</f>
        <v>ECUE</v>
      </c>
      <c r="C46" s="41">
        <f>'S2 Maquette'!F46</f>
        <v>0</v>
      </c>
      <c r="D46" s="20"/>
      <c r="E46" s="20" t="s">
        <v>343</v>
      </c>
      <c r="F46" s="20" t="s">
        <v>343</v>
      </c>
      <c r="G46" s="39" t="s">
        <v>343</v>
      </c>
      <c r="H46" s="39" t="s">
        <v>343</v>
      </c>
      <c r="I46" s="39" t="s">
        <v>343</v>
      </c>
      <c r="J46" s="39"/>
      <c r="K46" s="39" t="s">
        <v>8</v>
      </c>
      <c r="L46" s="39"/>
      <c r="M46" s="39">
        <v>2</v>
      </c>
      <c r="N46" s="39"/>
      <c r="O46" s="39"/>
      <c r="P46" s="39" t="s">
        <v>16</v>
      </c>
      <c r="Q46" s="39" t="s">
        <v>17</v>
      </c>
      <c r="R46" s="39"/>
      <c r="S46" s="39"/>
      <c r="T46" s="44"/>
      <c r="W46"/>
    </row>
    <row r="47" spans="1:23" ht="30.6" customHeight="1">
      <c r="A47" s="43" t="str">
        <f>'S2 Maquette'!B47</f>
        <v>UED24  Histoire contemporaine</v>
      </c>
      <c r="B47" s="43" t="str">
        <f>'S2 Maquette'!C47</f>
        <v>ECUE</v>
      </c>
      <c r="C47" s="41">
        <f>'S2 Maquette'!F47</f>
        <v>0</v>
      </c>
      <c r="D47" s="20"/>
      <c r="E47" s="20" t="s">
        <v>343</v>
      </c>
      <c r="F47" s="20" t="s">
        <v>343</v>
      </c>
      <c r="G47" s="39" t="s">
        <v>343</v>
      </c>
      <c r="H47" s="39" t="s">
        <v>343</v>
      </c>
      <c r="I47" s="39" t="s">
        <v>343</v>
      </c>
      <c r="J47" s="39"/>
      <c r="K47" s="39" t="s">
        <v>8</v>
      </c>
      <c r="L47" s="39"/>
      <c r="M47" s="39">
        <v>2</v>
      </c>
      <c r="N47" s="39"/>
      <c r="O47" s="39"/>
      <c r="P47" s="39" t="s">
        <v>16</v>
      </c>
      <c r="Q47" s="39" t="s">
        <v>17</v>
      </c>
      <c r="R47" s="39"/>
      <c r="S47" s="39"/>
      <c r="T47" s="44"/>
      <c r="W47"/>
    </row>
    <row r="48" spans="1:23" ht="30.6" customHeight="1">
      <c r="A48" s="43" t="str">
        <f>'S2 Maquette'!B48</f>
        <v>UED25 Histoire contemporaine</v>
      </c>
      <c r="B48" s="43" t="str">
        <f>'S2 Maquette'!C48</f>
        <v>ECUE</v>
      </c>
      <c r="C48" s="41">
        <f>'S2 Maquette'!F48</f>
        <v>0</v>
      </c>
      <c r="D48" s="20"/>
      <c r="E48" s="20" t="s">
        <v>343</v>
      </c>
      <c r="F48" s="20" t="s">
        <v>343</v>
      </c>
      <c r="G48" s="39" t="s">
        <v>343</v>
      </c>
      <c r="H48" s="39" t="s">
        <v>343</v>
      </c>
      <c r="I48" s="39" t="s">
        <v>343</v>
      </c>
      <c r="J48" s="39"/>
      <c r="K48" s="39" t="s">
        <v>8</v>
      </c>
      <c r="L48" s="39"/>
      <c r="M48" s="39">
        <v>2</v>
      </c>
      <c r="N48" s="39"/>
      <c r="O48" s="39"/>
      <c r="P48" s="39" t="s">
        <v>16</v>
      </c>
      <c r="Q48" s="39" t="s">
        <v>17</v>
      </c>
      <c r="R48" s="39"/>
      <c r="S48" s="39"/>
      <c r="T48" s="44"/>
      <c r="W48"/>
    </row>
    <row r="49" spans="1:23" ht="30.6" customHeight="1">
      <c r="A49" s="43" t="str">
        <f>'S2 Maquette'!B49</f>
        <v>UED26 Histoire contemporaine</v>
      </c>
      <c r="B49" s="43" t="str">
        <f>'S2 Maquette'!C49</f>
        <v>ECUE</v>
      </c>
      <c r="C49" s="41">
        <f>'S2 Maquette'!F49</f>
        <v>0</v>
      </c>
      <c r="D49" s="39"/>
      <c r="E49" s="20" t="s">
        <v>343</v>
      </c>
      <c r="F49" s="20" t="s">
        <v>343</v>
      </c>
      <c r="G49" s="39" t="s">
        <v>343</v>
      </c>
      <c r="H49" s="39" t="s">
        <v>343</v>
      </c>
      <c r="I49" s="39" t="s">
        <v>343</v>
      </c>
      <c r="J49" s="39"/>
      <c r="K49" s="39" t="s">
        <v>8</v>
      </c>
      <c r="L49" s="39"/>
      <c r="M49" s="39">
        <v>2</v>
      </c>
      <c r="N49" s="39"/>
      <c r="O49" s="39"/>
      <c r="P49" s="39" t="s">
        <v>16</v>
      </c>
      <c r="Q49" s="39" t="s">
        <v>17</v>
      </c>
      <c r="R49" s="39"/>
      <c r="S49" s="39"/>
      <c r="T49" s="44"/>
      <c r="W49"/>
    </row>
    <row r="50" spans="1:23" ht="30.6" customHeight="1">
      <c r="A50" s="43" t="str">
        <f>'S2 Maquette'!B50</f>
        <v>UE Découverte 5 : UED flexible 2</v>
      </c>
      <c r="B50" s="43" t="str">
        <f>'S2 Maquette'!C50</f>
        <v>UE</v>
      </c>
      <c r="C50" s="41">
        <f>'S2 Maquette'!F50</f>
        <v>0</v>
      </c>
      <c r="D50" s="39"/>
      <c r="E50" s="20" t="s">
        <v>343</v>
      </c>
      <c r="F50" s="20" t="s">
        <v>343</v>
      </c>
      <c r="G50" s="39" t="s">
        <v>343</v>
      </c>
      <c r="H50" s="39" t="s">
        <v>343</v>
      </c>
      <c r="I50" s="39" t="s">
        <v>343</v>
      </c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  <c r="W50"/>
    </row>
    <row r="51" spans="1:23" ht="30.6" customHeight="1">
      <c r="A51" s="43" t="str">
        <f>'S2 Maquette'!B51</f>
        <v>Min 1 Max 1</v>
      </c>
      <c r="B51" s="43" t="str">
        <f>'S2 Maquette'!C51</f>
        <v>OPTION</v>
      </c>
      <c r="C51" s="41">
        <f>'S2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  <c r="W51"/>
    </row>
    <row r="52" spans="1:23" ht="30.6" customHeight="1">
      <c r="A52" s="43" t="str">
        <f>'S2 Maquette'!B52</f>
        <v>UE Découverte en histoire 4</v>
      </c>
      <c r="B52" s="43" t="str">
        <f>'S2 Maquette'!C52</f>
        <v>UE</v>
      </c>
      <c r="C52" s="41">
        <f>'S2 Maquette'!F52</f>
        <v>0</v>
      </c>
      <c r="D52" s="39"/>
      <c r="E52" s="39" t="s">
        <v>343</v>
      </c>
      <c r="F52" s="39" t="s">
        <v>343</v>
      </c>
      <c r="G52" s="39" t="s">
        <v>343</v>
      </c>
      <c r="H52" s="39" t="s">
        <v>343</v>
      </c>
      <c r="I52" s="39" t="s">
        <v>343</v>
      </c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  <c r="W52"/>
    </row>
    <row r="53" spans="1:23" ht="30.6" customHeight="1">
      <c r="A53" s="43" t="str">
        <f>'S2 Maquette'!B53</f>
        <v>ECUE Découverte Histoire 7: la cité et l'historien 2</v>
      </c>
      <c r="B53" s="43" t="str">
        <f>'S2 Maquette'!C53</f>
        <v>ECUE</v>
      </c>
      <c r="C53" s="41" t="str">
        <f>'S2 Maquette'!F53</f>
        <v>Création</v>
      </c>
      <c r="D53" s="39"/>
      <c r="E53" s="39" t="s">
        <v>343</v>
      </c>
      <c r="F53" s="39" t="s">
        <v>343</v>
      </c>
      <c r="G53" s="39" t="s">
        <v>343</v>
      </c>
      <c r="H53" s="39" t="s">
        <v>343</v>
      </c>
      <c r="I53" s="39" t="s">
        <v>343</v>
      </c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  <c r="W53"/>
    </row>
    <row r="54" spans="1:23" ht="30.6" customHeight="1">
      <c r="A54" s="43" t="str">
        <f>'S2 Maquette'!B54</f>
        <v>Min 1 Max 1</v>
      </c>
      <c r="B54" s="43" t="str">
        <f>'S2 Maquette'!C54</f>
        <v>OPTION</v>
      </c>
      <c r="C54" s="41">
        <f>'S2 Maquette'!F54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  <c r="W54"/>
    </row>
    <row r="55" spans="1:23" ht="30.6" customHeight="1">
      <c r="A55" s="43" t="str">
        <f>'S2 Maquette'!B55</f>
        <v>la cité et l'historien (histoire ancienne et médiévale)</v>
      </c>
      <c r="B55" s="43" t="str">
        <f>'S2 Maquette'!C55</f>
        <v>ECUE</v>
      </c>
      <c r="C55" s="41" t="str">
        <f>'S2 Maquette'!F55</f>
        <v>Création</v>
      </c>
      <c r="D55" s="39"/>
      <c r="E55" s="20" t="s">
        <v>343</v>
      </c>
      <c r="F55" s="20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16</v>
      </c>
      <c r="L55" s="39"/>
      <c r="M55" s="39"/>
      <c r="N55" s="39" t="s">
        <v>9</v>
      </c>
      <c r="O55" s="39">
        <v>2</v>
      </c>
      <c r="P55" s="39" t="s">
        <v>16</v>
      </c>
      <c r="Q55" s="39" t="s">
        <v>9</v>
      </c>
      <c r="R55" s="39">
        <v>2</v>
      </c>
      <c r="S55" s="39"/>
      <c r="T55" s="44"/>
      <c r="W55"/>
    </row>
    <row r="56" spans="1:23" ht="30.6" customHeight="1">
      <c r="A56" s="43" t="str">
        <f>'S2 Maquette'!B56</f>
        <v>la cité et l'historien (histoire moderne et contemporaine)</v>
      </c>
      <c r="B56" s="43" t="str">
        <f>'S2 Maquette'!C56</f>
        <v>ECUE</v>
      </c>
      <c r="C56" s="41" t="str">
        <f>'S2 Maquette'!F56</f>
        <v>Création</v>
      </c>
      <c r="D56" s="39"/>
      <c r="E56" s="20" t="s">
        <v>343</v>
      </c>
      <c r="F56" s="20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39">
        <v>2</v>
      </c>
      <c r="P56" s="39" t="s">
        <v>16</v>
      </c>
      <c r="Q56" s="39" t="s">
        <v>9</v>
      </c>
      <c r="R56" s="39">
        <v>2</v>
      </c>
      <c r="S56" s="39"/>
      <c r="T56" s="44"/>
      <c r="W56"/>
    </row>
    <row r="57" spans="1:23" ht="30.6" customHeight="1">
      <c r="A57" s="43" t="str">
        <f>'S2 Maquette'!B57</f>
        <v>ECUE Découverte Histoire 8 : thématiques périodiques 4</v>
      </c>
      <c r="B57" s="43" t="str">
        <f>'S2 Maquette'!C57</f>
        <v>ECUE</v>
      </c>
      <c r="C57" s="41" t="str">
        <f>'S2 Maquette'!F57</f>
        <v>Modification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  <c r="W57"/>
    </row>
    <row r="58" spans="1:23" ht="30.6" customHeight="1">
      <c r="A58" s="43" t="str">
        <f>'S2 Maquette'!B58</f>
        <v>Min 1 Max 1</v>
      </c>
      <c r="B58" s="43" t="str">
        <f>'S2 Maquette'!C58</f>
        <v>OPTION</v>
      </c>
      <c r="C58" s="41">
        <f>'S2 Maquette'!F58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  <c r="W58"/>
    </row>
    <row r="59" spans="1:23" ht="30.6" customHeight="1">
      <c r="A59" s="43" t="str">
        <f>'S2 Maquette'!B59</f>
        <v>UED14 Préhistoire</v>
      </c>
      <c r="B59" s="43" t="str">
        <f>'S2 Maquette'!C59</f>
        <v>ECUE</v>
      </c>
      <c r="C59" s="41">
        <f>'S2 Maquette'!F59</f>
        <v>0</v>
      </c>
      <c r="D59" s="39"/>
      <c r="E59" s="20" t="s">
        <v>343</v>
      </c>
      <c r="F59" s="20" t="s">
        <v>343</v>
      </c>
      <c r="G59" s="39" t="s">
        <v>343</v>
      </c>
      <c r="H59" s="39" t="s">
        <v>343</v>
      </c>
      <c r="I59" s="39" t="s">
        <v>343</v>
      </c>
      <c r="J59" s="39"/>
      <c r="K59" s="39" t="s">
        <v>8</v>
      </c>
      <c r="L59" s="39"/>
      <c r="M59" s="39">
        <v>2</v>
      </c>
      <c r="N59" s="39"/>
      <c r="O59" s="39"/>
      <c r="P59" s="39" t="s">
        <v>16</v>
      </c>
      <c r="Q59" s="39" t="s">
        <v>17</v>
      </c>
      <c r="R59" s="39"/>
      <c r="S59" s="39"/>
      <c r="T59" s="44"/>
      <c r="W59"/>
    </row>
    <row r="60" spans="1:23" ht="30.6" customHeight="1">
      <c r="A60" s="43" t="str">
        <f>'S2 Maquette'!B60</f>
        <v>UED15 Histoire ancienne</v>
      </c>
      <c r="B60" s="43" t="str">
        <f>'S2 Maquette'!C60</f>
        <v>ECUE</v>
      </c>
      <c r="C60" s="41">
        <f>'S2 Maquette'!F60</f>
        <v>0</v>
      </c>
      <c r="D60" s="39"/>
      <c r="E60" s="20" t="s">
        <v>343</v>
      </c>
      <c r="F60" s="20" t="s">
        <v>343</v>
      </c>
      <c r="G60" s="39" t="s">
        <v>343</v>
      </c>
      <c r="H60" s="39" t="s">
        <v>343</v>
      </c>
      <c r="I60" s="39" t="s">
        <v>343</v>
      </c>
      <c r="J60" s="39"/>
      <c r="K60" s="39" t="s">
        <v>8</v>
      </c>
      <c r="L60" s="39"/>
      <c r="M60" s="39">
        <v>2</v>
      </c>
      <c r="N60" s="39"/>
      <c r="O60" s="39"/>
      <c r="P60" s="39" t="s">
        <v>16</v>
      </c>
      <c r="Q60" s="39" t="s">
        <v>17</v>
      </c>
      <c r="R60" s="39"/>
      <c r="S60" s="39"/>
      <c r="T60" s="44"/>
      <c r="W60"/>
    </row>
    <row r="61" spans="1:23" ht="30.6" customHeight="1">
      <c r="A61" s="43" t="str">
        <f>'S2 Maquette'!B61</f>
        <v>UED16 Histoire ancienne</v>
      </c>
      <c r="B61" s="43" t="str">
        <f>'S2 Maquette'!C61</f>
        <v>ECUE</v>
      </c>
      <c r="C61" s="41">
        <f>'S2 Maquette'!F61</f>
        <v>0</v>
      </c>
      <c r="D61" s="39"/>
      <c r="E61" s="20" t="s">
        <v>343</v>
      </c>
      <c r="F61" s="20" t="s">
        <v>343</v>
      </c>
      <c r="G61" s="39" t="s">
        <v>343</v>
      </c>
      <c r="H61" s="39" t="s">
        <v>343</v>
      </c>
      <c r="I61" s="39" t="s">
        <v>343</v>
      </c>
      <c r="J61" s="39"/>
      <c r="K61" s="39" t="s">
        <v>8</v>
      </c>
      <c r="L61" s="39"/>
      <c r="M61" s="39">
        <v>2</v>
      </c>
      <c r="N61" s="39"/>
      <c r="O61" s="39"/>
      <c r="P61" s="39" t="s">
        <v>16</v>
      </c>
      <c r="Q61" s="39" t="s">
        <v>17</v>
      </c>
      <c r="R61" s="39"/>
      <c r="S61" s="39"/>
      <c r="T61" s="44"/>
      <c r="W61"/>
    </row>
    <row r="62" spans="1:23" ht="30.6" customHeight="1">
      <c r="A62" s="43" t="str">
        <f>'S2 Maquette'!B62</f>
        <v>UED17 Histoire ancienne</v>
      </c>
      <c r="B62" s="43" t="str">
        <f>'S2 Maquette'!C62</f>
        <v>ECUE</v>
      </c>
      <c r="C62" s="41">
        <f>'S2 Maquette'!F62</f>
        <v>0</v>
      </c>
      <c r="D62" s="39"/>
      <c r="E62" s="20" t="s">
        <v>343</v>
      </c>
      <c r="F62" s="20" t="s">
        <v>343</v>
      </c>
      <c r="G62" s="39" t="s">
        <v>343</v>
      </c>
      <c r="H62" s="39" t="s">
        <v>343</v>
      </c>
      <c r="I62" s="39" t="s">
        <v>343</v>
      </c>
      <c r="J62" s="39"/>
      <c r="K62" s="39" t="s">
        <v>8</v>
      </c>
      <c r="L62" s="39"/>
      <c r="M62" s="39">
        <v>2</v>
      </c>
      <c r="N62" s="39"/>
      <c r="O62" s="39"/>
      <c r="P62" s="39" t="s">
        <v>16</v>
      </c>
      <c r="Q62" s="39" t="s">
        <v>17</v>
      </c>
      <c r="R62" s="39"/>
      <c r="S62" s="39"/>
      <c r="T62" s="44"/>
      <c r="W62"/>
    </row>
    <row r="63" spans="1:23" ht="30.6" customHeight="1">
      <c r="A63" s="43" t="str">
        <f>'S2 Maquette'!B63</f>
        <v>UED18 Histoire médiévale</v>
      </c>
      <c r="B63" s="43" t="str">
        <f>'S2 Maquette'!C63</f>
        <v>ECUE</v>
      </c>
      <c r="C63" s="41">
        <f>'S2 Maquette'!F63</f>
        <v>0</v>
      </c>
      <c r="D63" s="39"/>
      <c r="E63" s="20" t="s">
        <v>343</v>
      </c>
      <c r="F63" s="20" t="s">
        <v>343</v>
      </c>
      <c r="G63" s="39" t="s">
        <v>343</v>
      </c>
      <c r="H63" s="39" t="s">
        <v>343</v>
      </c>
      <c r="I63" s="39" t="s">
        <v>343</v>
      </c>
      <c r="J63" s="39"/>
      <c r="K63" s="39" t="s">
        <v>8</v>
      </c>
      <c r="L63" s="39"/>
      <c r="M63" s="39">
        <v>2</v>
      </c>
      <c r="N63" s="39"/>
      <c r="O63" s="39"/>
      <c r="P63" s="39" t="s">
        <v>16</v>
      </c>
      <c r="Q63" s="39" t="s">
        <v>17</v>
      </c>
      <c r="R63" s="39"/>
      <c r="S63" s="39"/>
      <c r="T63" s="44"/>
      <c r="W63"/>
    </row>
    <row r="64" spans="1:23" ht="30.6" customHeight="1">
      <c r="A64" s="43" t="str">
        <f>'S2 Maquette'!B64</f>
        <v>UED19 Histoire médiévale</v>
      </c>
      <c r="B64" s="43" t="str">
        <f>'S2 Maquette'!C64</f>
        <v>ECUE</v>
      </c>
      <c r="C64" s="41">
        <f>'S2 Maquette'!F64</f>
        <v>0</v>
      </c>
      <c r="D64" s="39"/>
      <c r="E64" s="20" t="s">
        <v>343</v>
      </c>
      <c r="F64" s="20" t="s">
        <v>343</v>
      </c>
      <c r="G64" s="39" t="s">
        <v>343</v>
      </c>
      <c r="H64" s="39" t="s">
        <v>343</v>
      </c>
      <c r="I64" s="39" t="s">
        <v>343</v>
      </c>
      <c r="J64" s="39"/>
      <c r="K64" s="39" t="s">
        <v>8</v>
      </c>
      <c r="L64" s="39"/>
      <c r="M64" s="39">
        <v>2</v>
      </c>
      <c r="N64" s="39"/>
      <c r="O64" s="39"/>
      <c r="P64" s="39" t="s">
        <v>16</v>
      </c>
      <c r="Q64" s="39" t="s">
        <v>17</v>
      </c>
      <c r="R64" s="39"/>
      <c r="S64" s="39"/>
      <c r="T64" s="44"/>
      <c r="W64"/>
    </row>
    <row r="65" spans="1:23" ht="30.6" customHeight="1">
      <c r="A65" s="43" t="str">
        <f>'S2 Maquette'!B65</f>
        <v>UED20 Histoire médiévale</v>
      </c>
      <c r="B65" s="43" t="str">
        <f>'S2 Maquette'!C65</f>
        <v>ECUE</v>
      </c>
      <c r="C65" s="41">
        <f>'S2 Maquette'!F65</f>
        <v>0</v>
      </c>
      <c r="D65" s="39"/>
      <c r="E65" s="20" t="s">
        <v>343</v>
      </c>
      <c r="F65" s="20" t="s">
        <v>343</v>
      </c>
      <c r="G65" s="39" t="s">
        <v>343</v>
      </c>
      <c r="H65" s="39" t="s">
        <v>343</v>
      </c>
      <c r="I65" s="39" t="s">
        <v>343</v>
      </c>
      <c r="J65" s="39"/>
      <c r="K65" s="39" t="s">
        <v>8</v>
      </c>
      <c r="L65" s="39"/>
      <c r="M65" s="39">
        <v>2</v>
      </c>
      <c r="N65" s="39"/>
      <c r="O65" s="39"/>
      <c r="P65" s="39" t="s">
        <v>16</v>
      </c>
      <c r="Q65" s="39" t="s">
        <v>17</v>
      </c>
      <c r="R65" s="39"/>
      <c r="S65" s="39"/>
      <c r="T65" s="44"/>
      <c r="W65"/>
    </row>
    <row r="66" spans="1:23" ht="30.6" customHeight="1">
      <c r="A66" s="43" t="str">
        <f>'S2 Maquette'!B66</f>
        <v xml:space="preserve">UED21 Histoire moderne </v>
      </c>
      <c r="B66" s="43" t="str">
        <f>'S2 Maquette'!C66</f>
        <v>ECUE</v>
      </c>
      <c r="C66" s="41">
        <f>'S2 Maquette'!F66</f>
        <v>0</v>
      </c>
      <c r="D66" s="39"/>
      <c r="E66" s="20" t="s">
        <v>343</v>
      </c>
      <c r="F66" s="20" t="s">
        <v>343</v>
      </c>
      <c r="G66" s="39" t="s">
        <v>343</v>
      </c>
      <c r="H66" s="39" t="s">
        <v>343</v>
      </c>
      <c r="I66" s="39" t="s">
        <v>343</v>
      </c>
      <c r="J66" s="39"/>
      <c r="K66" s="39" t="s">
        <v>8</v>
      </c>
      <c r="L66" s="39"/>
      <c r="M66" s="39">
        <v>2</v>
      </c>
      <c r="N66" s="39"/>
      <c r="O66" s="39"/>
      <c r="P66" s="39" t="s">
        <v>16</v>
      </c>
      <c r="Q66" s="39" t="s">
        <v>17</v>
      </c>
      <c r="R66" s="39"/>
      <c r="S66" s="39"/>
      <c r="T66" s="44"/>
      <c r="W66"/>
    </row>
    <row r="67" spans="1:23" ht="30.6" customHeight="1">
      <c r="A67" s="43" t="str">
        <f>'S2 Maquette'!B67</f>
        <v xml:space="preserve">UED22 Histoire moderne </v>
      </c>
      <c r="B67" s="43" t="str">
        <f>'S2 Maquette'!C67</f>
        <v>ECUE</v>
      </c>
      <c r="C67" s="41">
        <f>'S2 Maquette'!F67</f>
        <v>0</v>
      </c>
      <c r="D67" s="39"/>
      <c r="E67" s="20" t="s">
        <v>343</v>
      </c>
      <c r="F67" s="20" t="s">
        <v>343</v>
      </c>
      <c r="G67" s="39" t="s">
        <v>343</v>
      </c>
      <c r="H67" s="39" t="s">
        <v>343</v>
      </c>
      <c r="I67" s="39" t="s">
        <v>343</v>
      </c>
      <c r="J67" s="39"/>
      <c r="K67" s="39" t="s">
        <v>8</v>
      </c>
      <c r="L67" s="39"/>
      <c r="M67" s="39">
        <v>2</v>
      </c>
      <c r="N67" s="39"/>
      <c r="O67" s="39"/>
      <c r="P67" s="39" t="s">
        <v>16</v>
      </c>
      <c r="Q67" s="39" t="s">
        <v>17</v>
      </c>
      <c r="R67" s="39"/>
      <c r="S67" s="39"/>
      <c r="T67" s="44"/>
      <c r="W67"/>
    </row>
    <row r="68" spans="1:23" ht="30.6" customHeight="1">
      <c r="A68" s="43" t="str">
        <f>'S2 Maquette'!B68</f>
        <v>UED23 Histoire moderne</v>
      </c>
      <c r="B68" s="43" t="str">
        <f>'S2 Maquette'!C68</f>
        <v>ECUE</v>
      </c>
      <c r="C68" s="41">
        <f>'S2 Maquette'!F68</f>
        <v>0</v>
      </c>
      <c r="D68" s="39"/>
      <c r="E68" s="20" t="s">
        <v>343</v>
      </c>
      <c r="F68" s="20" t="s">
        <v>343</v>
      </c>
      <c r="G68" s="39" t="s">
        <v>343</v>
      </c>
      <c r="H68" s="39" t="s">
        <v>343</v>
      </c>
      <c r="I68" s="39" t="s">
        <v>343</v>
      </c>
      <c r="J68" s="39"/>
      <c r="K68" s="39" t="s">
        <v>8</v>
      </c>
      <c r="L68" s="39"/>
      <c r="M68" s="39">
        <v>2</v>
      </c>
      <c r="N68" s="39"/>
      <c r="O68" s="39"/>
      <c r="P68" s="39" t="s">
        <v>16</v>
      </c>
      <c r="Q68" s="39" t="s">
        <v>17</v>
      </c>
      <c r="R68" s="39"/>
      <c r="S68" s="39"/>
      <c r="T68" s="44"/>
      <c r="W68"/>
    </row>
    <row r="69" spans="1:23" ht="30.6" customHeight="1">
      <c r="A69" s="43" t="str">
        <f>'S2 Maquette'!B69</f>
        <v>UED24  Histoire contemporaine</v>
      </c>
      <c r="B69" s="43" t="str">
        <f>'S2 Maquette'!C69</f>
        <v>ECUE</v>
      </c>
      <c r="C69" s="41">
        <f>'S2 Maquette'!F69</f>
        <v>0</v>
      </c>
      <c r="D69" s="39"/>
      <c r="E69" s="20" t="s">
        <v>343</v>
      </c>
      <c r="F69" s="20" t="s">
        <v>343</v>
      </c>
      <c r="G69" s="39" t="s">
        <v>343</v>
      </c>
      <c r="H69" s="39" t="s">
        <v>343</v>
      </c>
      <c r="I69" s="39" t="s">
        <v>343</v>
      </c>
      <c r="J69" s="39"/>
      <c r="K69" s="39" t="s">
        <v>8</v>
      </c>
      <c r="L69" s="39"/>
      <c r="M69" s="39">
        <v>2</v>
      </c>
      <c r="N69" s="39"/>
      <c r="O69" s="39"/>
      <c r="P69" s="39" t="s">
        <v>16</v>
      </c>
      <c r="Q69" s="39" t="s">
        <v>17</v>
      </c>
      <c r="R69" s="39"/>
      <c r="S69" s="39"/>
      <c r="T69" s="44"/>
      <c r="W69"/>
    </row>
    <row r="70" spans="1:23" ht="30.6" customHeight="1">
      <c r="A70" s="43" t="str">
        <f>'S2 Maquette'!B70</f>
        <v>UED25 Histoire contemporaine</v>
      </c>
      <c r="B70" s="43" t="str">
        <f>'S2 Maquette'!C70</f>
        <v>ECUE</v>
      </c>
      <c r="C70" s="41">
        <f>'S2 Maquette'!F70</f>
        <v>0</v>
      </c>
      <c r="D70" s="39"/>
      <c r="E70" s="20" t="s">
        <v>343</v>
      </c>
      <c r="F70" s="20" t="s">
        <v>343</v>
      </c>
      <c r="G70" s="39" t="s">
        <v>343</v>
      </c>
      <c r="H70" s="39" t="s">
        <v>343</v>
      </c>
      <c r="I70" s="39" t="s">
        <v>343</v>
      </c>
      <c r="J70" s="39"/>
      <c r="K70" s="39" t="s">
        <v>8</v>
      </c>
      <c r="L70" s="39"/>
      <c r="M70" s="39">
        <v>2</v>
      </c>
      <c r="N70" s="39"/>
      <c r="O70" s="39"/>
      <c r="P70" s="39" t="s">
        <v>16</v>
      </c>
      <c r="Q70" s="39" t="s">
        <v>17</v>
      </c>
      <c r="R70" s="39"/>
      <c r="S70" s="39"/>
      <c r="T70" s="44"/>
      <c r="W70"/>
    </row>
    <row r="71" spans="1:23" ht="30.6" customHeight="1">
      <c r="A71" s="43" t="str">
        <f>'S2 Maquette'!B71</f>
        <v>UED26 Histoire contemporaine</v>
      </c>
      <c r="B71" s="43" t="str">
        <f>'S2 Maquette'!C71</f>
        <v>ECUE</v>
      </c>
      <c r="C71" s="41">
        <f>'S2 Maquette'!F71</f>
        <v>0</v>
      </c>
      <c r="D71" s="39"/>
      <c r="E71" s="20" t="s">
        <v>343</v>
      </c>
      <c r="F71" s="20" t="s">
        <v>343</v>
      </c>
      <c r="G71" s="20" t="s">
        <v>343</v>
      </c>
      <c r="H71" s="20" t="s">
        <v>343</v>
      </c>
      <c r="I71" s="20" t="s">
        <v>343</v>
      </c>
      <c r="J71" s="39"/>
      <c r="K71" s="39" t="s">
        <v>8</v>
      </c>
      <c r="L71" s="39"/>
      <c r="M71" s="39">
        <v>2</v>
      </c>
      <c r="N71" s="39"/>
      <c r="O71" s="39"/>
      <c r="P71" s="39" t="s">
        <v>16</v>
      </c>
      <c r="Q71" s="39" t="s">
        <v>17</v>
      </c>
      <c r="R71" s="39"/>
      <c r="S71" s="39"/>
      <c r="T71" s="44"/>
      <c r="W71"/>
    </row>
    <row r="72" spans="1:23" ht="30.6" customHeight="1">
      <c r="A72" s="43" t="str">
        <f>'S2 Maquette'!B72</f>
        <v>UE Découverte Portail (hors histoire)</v>
      </c>
      <c r="B72" s="43" t="str">
        <f>'S2 Maquette'!C72</f>
        <v>UE</v>
      </c>
      <c r="C72" s="41">
        <f>'S2 Maquette'!F72</f>
        <v>0</v>
      </c>
      <c r="D72" s="39"/>
      <c r="E72" s="20" t="s">
        <v>343</v>
      </c>
      <c r="F72" s="20" t="s">
        <v>343</v>
      </c>
      <c r="G72" s="20" t="s">
        <v>343</v>
      </c>
      <c r="H72" s="20" t="s">
        <v>343</v>
      </c>
      <c r="I72" s="20" t="s">
        <v>343</v>
      </c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  <c r="W72"/>
    </row>
    <row r="73" spans="1:23" ht="30.6" customHeight="1">
      <c r="A73" s="43" t="str">
        <f>'S2 Maquette'!B73</f>
        <v>UE Découverte 6 : UE Découverte Portail (hors histoire)</v>
      </c>
      <c r="B73" s="43" t="str">
        <f>'S2 Maquette'!C73</f>
        <v>UE</v>
      </c>
      <c r="C73" s="41">
        <f>'S2 Maquette'!F73</f>
        <v>0</v>
      </c>
      <c r="D73" s="39"/>
      <c r="E73" s="20" t="s">
        <v>343</v>
      </c>
      <c r="F73" s="20" t="s">
        <v>343</v>
      </c>
      <c r="G73" s="20" t="s">
        <v>343</v>
      </c>
      <c r="H73" s="20" t="s">
        <v>343</v>
      </c>
      <c r="I73" s="20" t="s">
        <v>343</v>
      </c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  <c r="W73"/>
    </row>
    <row r="74" spans="1:23" ht="30.6" customHeight="1">
      <c r="A74" s="43">
        <f>'S2 Maquette'!B74</f>
        <v>0</v>
      </c>
      <c r="B74" s="43">
        <f>'S2 Maquette'!C74</f>
        <v>0</v>
      </c>
      <c r="C74" s="41">
        <f>'S2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  <c r="W74"/>
    </row>
    <row r="75" spans="1:23" ht="30.6" customHeight="1">
      <c r="A75" s="43">
        <f>'S2 Maquette'!B75</f>
        <v>0</v>
      </c>
      <c r="B75" s="43">
        <f>'S2 Maquette'!C75</f>
        <v>0</v>
      </c>
      <c r="C75" s="41">
        <f>'S2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  <c r="W75"/>
    </row>
    <row r="76" spans="1:23" ht="30.6" customHeight="1">
      <c r="A76" s="43">
        <f>'S2 Maquette'!B76</f>
        <v>0</v>
      </c>
      <c r="B76" s="43">
        <f>'S2 Maquette'!C76</f>
        <v>0</v>
      </c>
      <c r="C76" s="41">
        <f>'S2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  <c r="W76"/>
    </row>
    <row r="77" spans="1:23" ht="30.6" customHeight="1">
      <c r="A77" s="43">
        <f>'S2 Maquette'!B77</f>
        <v>0</v>
      </c>
      <c r="B77" s="43">
        <f>'S2 Maquette'!C77</f>
        <v>0</v>
      </c>
      <c r="C77" s="41">
        <f>'S2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  <c r="W77"/>
    </row>
    <row r="78" spans="1:23" ht="30.6" customHeight="1">
      <c r="A78" s="43">
        <f>'S2 Maquette'!B78</f>
        <v>0</v>
      </c>
      <c r="B78" s="43">
        <f>'S2 Maquette'!C78</f>
        <v>0</v>
      </c>
      <c r="C78" s="41">
        <f>'S2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  <c r="W78"/>
    </row>
    <row r="79" spans="1:23" ht="30.6" customHeight="1">
      <c r="A79" s="43">
        <f>'S2 Maquette'!B79</f>
        <v>0</v>
      </c>
      <c r="B79" s="43">
        <f>'S2 Maquette'!C79</f>
        <v>0</v>
      </c>
      <c r="C79" s="41">
        <f>'S2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  <c r="W79"/>
    </row>
    <row r="80" spans="1:23" ht="30.6" customHeight="1">
      <c r="A80" s="43">
        <f>'S2 Maquette'!B80</f>
        <v>0</v>
      </c>
      <c r="B80" s="43">
        <f>'S2 Maquette'!C80</f>
        <v>0</v>
      </c>
      <c r="C80" s="41">
        <f>'S2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  <c r="W80"/>
    </row>
    <row r="81" spans="1:23" ht="30.6" customHeight="1">
      <c r="A81" s="43">
        <f>'S2 Maquette'!B81</f>
        <v>0</v>
      </c>
      <c r="B81" s="43">
        <f>'S2 Maquette'!C81</f>
        <v>0</v>
      </c>
      <c r="C81" s="41">
        <f>'S2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  <c r="W81"/>
    </row>
    <row r="82" spans="1:23" ht="30.6" customHeight="1">
      <c r="A82" s="43">
        <f>'S2 Maquette'!B82</f>
        <v>0</v>
      </c>
      <c r="B82" s="43">
        <f>'S2 Maquette'!C82</f>
        <v>0</v>
      </c>
      <c r="C82" s="41">
        <f>'S2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  <c r="W82"/>
    </row>
    <row r="83" spans="1:23" ht="30.6" customHeight="1">
      <c r="A83" s="43">
        <f>'S2 Maquette'!B83</f>
        <v>0</v>
      </c>
      <c r="B83" s="43">
        <f>'S2 Maquette'!C83</f>
        <v>0</v>
      </c>
      <c r="C83" s="41">
        <f>'S2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  <c r="W83"/>
    </row>
    <row r="84" spans="1:23" ht="30.6" customHeight="1">
      <c r="A84" s="43">
        <f>'S2 Maquette'!B84</f>
        <v>0</v>
      </c>
      <c r="B84" s="43">
        <f>'S2 Maquette'!C84</f>
        <v>0</v>
      </c>
      <c r="C84" s="41">
        <f>'S2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  <c r="W84"/>
    </row>
    <row r="85" spans="1:23" ht="30.6" customHeight="1">
      <c r="A85" s="43">
        <f>'S2 Maquette'!B85</f>
        <v>0</v>
      </c>
      <c r="B85" s="43">
        <f>'S2 Maquette'!C85</f>
        <v>0</v>
      </c>
      <c r="C85" s="41">
        <f>'S2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  <c r="W85"/>
    </row>
    <row r="86" spans="1:23" ht="30.6" customHeight="1">
      <c r="A86" s="43">
        <f>'S2 Maquette'!B86</f>
        <v>0</v>
      </c>
      <c r="B86" s="43">
        <f>'S2 Maquette'!C86</f>
        <v>0</v>
      </c>
      <c r="C86" s="41">
        <f>'S2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  <c r="W86"/>
    </row>
    <row r="87" spans="1:23" ht="30.6" customHeight="1">
      <c r="A87" s="43">
        <f>'S2 Maquette'!B87</f>
        <v>0</v>
      </c>
      <c r="B87" s="43">
        <f>'S2 Maquette'!C87</f>
        <v>0</v>
      </c>
      <c r="C87" s="41">
        <f>'S2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  <c r="W87"/>
    </row>
    <row r="88" spans="1:23" ht="30.6" customHeight="1">
      <c r="A88" s="43">
        <f>'S2 Maquette'!B88</f>
        <v>0</v>
      </c>
      <c r="B88" s="43">
        <f>'S2 Maquette'!C88</f>
        <v>0</v>
      </c>
      <c r="C88" s="41">
        <f>'S2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  <c r="W88"/>
    </row>
    <row r="89" spans="1:23" ht="30.6" customHeight="1">
      <c r="A89" s="43">
        <f>'S2 Maquette'!B89</f>
        <v>0</v>
      </c>
      <c r="B89" s="43">
        <f>'S2 Maquette'!C89</f>
        <v>0</v>
      </c>
      <c r="C89" s="41">
        <f>'S2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  <c r="W89"/>
    </row>
    <row r="90" spans="1:23" ht="30.6" customHeight="1">
      <c r="A90" s="43">
        <f>'S2 Maquette'!B90</f>
        <v>0</v>
      </c>
      <c r="B90" s="43">
        <f>'S2 Maquette'!C90</f>
        <v>0</v>
      </c>
      <c r="C90" s="41">
        <f>'S2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  <c r="W90"/>
    </row>
    <row r="91" spans="1:23" ht="30.6" customHeight="1">
      <c r="A91" s="43">
        <f>'S2 Maquette'!B91</f>
        <v>0</v>
      </c>
      <c r="B91" s="43">
        <f>'S2 Maquette'!C91</f>
        <v>0</v>
      </c>
      <c r="C91" s="41">
        <f>'S2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  <c r="W91"/>
    </row>
    <row r="92" spans="1:23" ht="30.6" customHeight="1">
      <c r="A92" s="43">
        <f>'S2 Maquette'!B92</f>
        <v>0</v>
      </c>
      <c r="B92" s="43">
        <f>'S2 Maquette'!C92</f>
        <v>0</v>
      </c>
      <c r="C92" s="41">
        <f>'S2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  <c r="W92"/>
    </row>
    <row r="93" spans="1:23" ht="30.6" customHeight="1">
      <c r="A93" s="43">
        <f>'S2 Maquette'!B93</f>
        <v>0</v>
      </c>
      <c r="B93" s="43">
        <f>'S2 Maquette'!C93</f>
        <v>0</v>
      </c>
      <c r="C93" s="41">
        <f>'S2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  <c r="W93"/>
    </row>
    <row r="94" spans="1:23" ht="30.6" customHeight="1">
      <c r="A94" s="43">
        <f>'S2 Maquette'!B94</f>
        <v>0</v>
      </c>
      <c r="B94" s="43">
        <f>'S2 Maquette'!C94</f>
        <v>0</v>
      </c>
      <c r="C94" s="41">
        <f>'S2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  <c r="W94"/>
    </row>
    <row r="95" spans="1:23" ht="30.6" customHeight="1">
      <c r="A95" s="43">
        <f>'S2 Maquette'!B95</f>
        <v>0</v>
      </c>
      <c r="B95" s="43">
        <f>'S2 Maquette'!C95</f>
        <v>0</v>
      </c>
      <c r="C95" s="41">
        <f>'S2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  <c r="W95"/>
    </row>
    <row r="96" spans="1:23" ht="30.6" customHeight="1">
      <c r="A96" s="43">
        <f>'S2 Maquette'!B96</f>
        <v>0</v>
      </c>
      <c r="B96" s="43">
        <f>'S2 Maquette'!C96</f>
        <v>0</v>
      </c>
      <c r="C96" s="41">
        <f>'S2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  <c r="W96"/>
    </row>
    <row r="97" spans="1:23" ht="30.6" customHeight="1">
      <c r="A97" s="43">
        <f>'S2 Maquette'!B97</f>
        <v>0</v>
      </c>
      <c r="B97" s="43">
        <f>'S2 Maquette'!C97</f>
        <v>0</v>
      </c>
      <c r="C97" s="41">
        <f>'S2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  <c r="W97"/>
    </row>
    <row r="98" spans="1:23" ht="30.6" customHeight="1">
      <c r="A98" s="43">
        <f>'S2 Maquette'!B98</f>
        <v>0</v>
      </c>
      <c r="B98" s="43">
        <f>'S2 Maquette'!C98</f>
        <v>0</v>
      </c>
      <c r="C98" s="41">
        <f>'S2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  <c r="W98"/>
    </row>
    <row r="99" spans="1:23" ht="30.6" customHeight="1">
      <c r="A99" s="43">
        <f>'S2 Maquette'!B99</f>
        <v>0</v>
      </c>
      <c r="B99" s="43">
        <f>'S2 Maquette'!C99</f>
        <v>0</v>
      </c>
      <c r="C99" s="41">
        <f>'S2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  <c r="W99"/>
    </row>
    <row r="100" spans="1:23" ht="30.6" customHeight="1">
      <c r="A100" s="43">
        <f>'S2 Maquette'!B100</f>
        <v>0</v>
      </c>
      <c r="B100" s="43">
        <f>'S2 Maquette'!C100</f>
        <v>0</v>
      </c>
      <c r="C100" s="41">
        <f>'S2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  <c r="W100"/>
    </row>
    <row r="101" spans="1:23" ht="30.6" customHeight="1">
      <c r="A101" s="43">
        <f>'S2 Maquette'!B101</f>
        <v>0</v>
      </c>
      <c r="B101" s="43">
        <f>'S2 Maquette'!C101</f>
        <v>0</v>
      </c>
      <c r="C101" s="41">
        <f>'S2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  <c r="W101"/>
    </row>
    <row r="102" spans="1:23" ht="30.6" customHeight="1">
      <c r="A102" s="43">
        <f>'S2 Maquette'!B102</f>
        <v>0</v>
      </c>
      <c r="B102" s="43">
        <f>'S2 Maquette'!C102</f>
        <v>0</v>
      </c>
      <c r="C102" s="41">
        <f>'S2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  <c r="W102"/>
    </row>
    <row r="103" spans="1:23" ht="30.6" customHeight="1">
      <c r="A103" s="43">
        <f>'S2 Maquette'!B103</f>
        <v>0</v>
      </c>
      <c r="B103" s="43">
        <f>'S2 Maquette'!C103</f>
        <v>0</v>
      </c>
      <c r="C103" s="41">
        <f>'S2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  <c r="W103"/>
    </row>
    <row r="104" spans="1:23" ht="30.6" customHeight="1">
      <c r="A104" s="43">
        <f>'S2 Maquette'!B104</f>
        <v>0</v>
      </c>
      <c r="B104" s="43">
        <f>'S2 Maquette'!C104</f>
        <v>0</v>
      </c>
      <c r="C104" s="41">
        <f>'S2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  <c r="W104"/>
    </row>
    <row r="105" spans="1:23" ht="30.6" customHeight="1">
      <c r="A105" s="43">
        <f>'S2 Maquette'!B105</f>
        <v>0</v>
      </c>
      <c r="B105" s="43">
        <f>'S2 Maquette'!C105</f>
        <v>0</v>
      </c>
      <c r="C105" s="41">
        <f>'S2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  <c r="W105"/>
    </row>
    <row r="106" spans="1:23" ht="30.6" customHeight="1">
      <c r="A106" s="43">
        <f>'S2 Maquette'!B106</f>
        <v>0</v>
      </c>
      <c r="B106" s="43">
        <f>'S2 Maquette'!C106</f>
        <v>0</v>
      </c>
      <c r="C106" s="41">
        <f>'S2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  <c r="W106"/>
    </row>
    <row r="107" spans="1:23" ht="30.6" customHeight="1">
      <c r="A107" s="43">
        <f>'S2 Maquette'!B107</f>
        <v>0</v>
      </c>
      <c r="B107" s="43">
        <f>'S2 Maquette'!C107</f>
        <v>0</v>
      </c>
      <c r="C107" s="41">
        <f>'S2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  <c r="W107"/>
    </row>
    <row r="108" spans="1:23" ht="30.6" customHeight="1">
      <c r="A108" s="43">
        <f>'S2 Maquette'!B108</f>
        <v>0</v>
      </c>
      <c r="B108" s="43">
        <f>'S2 Maquette'!C108</f>
        <v>0</v>
      </c>
      <c r="C108" s="41">
        <f>'S2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  <c r="W108"/>
    </row>
    <row r="109" spans="1:23" ht="30.6" customHeight="1">
      <c r="A109" s="43">
        <f>'S2 Maquette'!B109</f>
        <v>0</v>
      </c>
      <c r="B109" s="43">
        <f>'S2 Maquette'!C109</f>
        <v>0</v>
      </c>
      <c r="C109" s="41">
        <f>'S2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  <c r="W109"/>
    </row>
    <row r="110" spans="1:23" ht="30.6" customHeight="1">
      <c r="A110" s="43">
        <f>'S2 Maquette'!B110</f>
        <v>0</v>
      </c>
      <c r="B110" s="43">
        <f>'S2 Maquette'!C110</f>
        <v>0</v>
      </c>
      <c r="C110" s="41">
        <f>'S2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  <c r="W110"/>
    </row>
    <row r="111" spans="1:23" ht="30.6" customHeight="1">
      <c r="A111" s="43">
        <f>'S2 Maquette'!B111</f>
        <v>0</v>
      </c>
      <c r="B111" s="43">
        <f>'S2 Maquette'!C111</f>
        <v>0</v>
      </c>
      <c r="C111" s="41">
        <f>'S2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  <c r="W111"/>
    </row>
    <row r="112" spans="1:23" ht="30.6" customHeight="1">
      <c r="A112" s="43">
        <f>'S2 Maquette'!B112</f>
        <v>0</v>
      </c>
      <c r="B112" s="43">
        <f>'S2 Maquette'!C112</f>
        <v>0</v>
      </c>
      <c r="C112" s="41">
        <f>'S2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  <c r="W112"/>
    </row>
    <row r="113" spans="1:23" ht="30.6" customHeight="1">
      <c r="A113" s="43">
        <f>'S2 Maquette'!B113</f>
        <v>0</v>
      </c>
      <c r="B113" s="43">
        <f>'S2 Maquette'!C113</f>
        <v>0</v>
      </c>
      <c r="C113" s="41">
        <f>'S2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  <c r="W113"/>
    </row>
    <row r="114" spans="1:23" ht="30.6" customHeight="1">
      <c r="A114" s="43">
        <f>'S2 Maquette'!B114</f>
        <v>0</v>
      </c>
      <c r="B114" s="43">
        <f>'S2 Maquette'!C114</f>
        <v>0</v>
      </c>
      <c r="C114" s="41">
        <f>'S2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  <c r="W114"/>
    </row>
    <row r="115" spans="1:23" ht="30.6" customHeight="1">
      <c r="A115" s="43">
        <f>'S2 Maquette'!B115</f>
        <v>0</v>
      </c>
      <c r="B115" s="43">
        <f>'S2 Maquette'!C115</f>
        <v>0</v>
      </c>
      <c r="C115" s="41">
        <f>'S2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  <c r="W115"/>
    </row>
    <row r="116" spans="1:23" ht="30.6" customHeight="1">
      <c r="A116" s="43">
        <f>'S2 Maquette'!B116</f>
        <v>0</v>
      </c>
      <c r="B116" s="43">
        <f>'S2 Maquette'!C116</f>
        <v>0</v>
      </c>
      <c r="C116" s="41">
        <f>'S2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  <c r="W116"/>
    </row>
    <row r="117" spans="1:23" ht="30.6" customHeight="1">
      <c r="A117" s="43">
        <f>'S2 Maquette'!B117</f>
        <v>0</v>
      </c>
      <c r="B117" s="43">
        <f>'S2 Maquette'!C117</f>
        <v>0</v>
      </c>
      <c r="C117" s="41">
        <f>'S2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  <c r="W117"/>
    </row>
    <row r="118" spans="1:23" ht="30.6" customHeight="1">
      <c r="A118" s="43">
        <f>'S2 Maquette'!B118</f>
        <v>0</v>
      </c>
      <c r="B118" s="43">
        <f>'S2 Maquette'!C118</f>
        <v>0</v>
      </c>
      <c r="C118" s="41">
        <f>'S2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  <c r="W118"/>
    </row>
    <row r="119" spans="1:23" ht="30.6" customHeight="1">
      <c r="A119" s="43">
        <f>'S2 Maquette'!B119</f>
        <v>0</v>
      </c>
      <c r="B119" s="43">
        <f>'S2 Maquette'!C119</f>
        <v>0</v>
      </c>
      <c r="C119" s="41">
        <f>'S2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  <c r="W119"/>
    </row>
    <row r="120" spans="1:23" ht="30.6" customHeight="1">
      <c r="A120" s="43">
        <f>'S2 Maquette'!B120</f>
        <v>0</v>
      </c>
      <c r="B120" s="43">
        <f>'S2 Maquette'!C120</f>
        <v>0</v>
      </c>
      <c r="C120" s="41">
        <f>'S2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  <c r="W120"/>
    </row>
    <row r="121" spans="1:23" ht="30.6" customHeight="1">
      <c r="A121" s="43">
        <f>'S2 Maquette'!B121</f>
        <v>0</v>
      </c>
      <c r="B121" s="43">
        <f>'S2 Maquette'!C121</f>
        <v>0</v>
      </c>
      <c r="C121" s="41">
        <f>'S2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  <c r="W121"/>
    </row>
    <row r="122" spans="1:23" ht="30.6" customHeight="1">
      <c r="A122" s="43">
        <f>'S2 Maquette'!B122</f>
        <v>0</v>
      </c>
      <c r="B122" s="43">
        <f>'S2 Maquette'!C122</f>
        <v>0</v>
      </c>
      <c r="C122" s="41">
        <f>'S2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  <c r="W122"/>
    </row>
    <row r="123" spans="1:23" ht="30.6" customHeight="1">
      <c r="A123" s="43">
        <f>'S2 Maquette'!B123</f>
        <v>0</v>
      </c>
      <c r="B123" s="43">
        <f>'S2 Maquette'!C123</f>
        <v>0</v>
      </c>
      <c r="C123" s="41">
        <f>'S2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  <c r="W123"/>
    </row>
    <row r="124" spans="1:23" ht="30.6" customHeight="1">
      <c r="A124" s="43">
        <f>'S2 Maquette'!B124</f>
        <v>0</v>
      </c>
      <c r="B124" s="43">
        <f>'S2 Maquette'!C124</f>
        <v>0</v>
      </c>
      <c r="C124" s="41">
        <f>'S2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  <c r="W124"/>
    </row>
    <row r="125" spans="1:23" ht="30.6" customHeight="1">
      <c r="A125" s="43">
        <f>'S2 Maquette'!B125</f>
        <v>0</v>
      </c>
      <c r="B125" s="43">
        <f>'S2 Maquette'!C125</f>
        <v>0</v>
      </c>
      <c r="C125" s="41">
        <f>'S2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  <c r="W125"/>
    </row>
    <row r="126" spans="1:23" ht="30.6" customHeight="1">
      <c r="A126" s="43">
        <f>'S2 Maquette'!B126</f>
        <v>0</v>
      </c>
      <c r="B126" s="43">
        <f>'S2 Maquette'!C126</f>
        <v>0</v>
      </c>
      <c r="C126" s="41">
        <f>'S2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  <c r="W126"/>
    </row>
    <row r="127" spans="1:23" ht="30.6" customHeight="1">
      <c r="A127" s="43">
        <f>'S2 Maquette'!B127</f>
        <v>0</v>
      </c>
      <c r="B127" s="43">
        <f>'S2 Maquette'!C127</f>
        <v>0</v>
      </c>
      <c r="C127" s="41">
        <f>'S2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  <c r="W127"/>
    </row>
    <row r="128" spans="1:23" ht="30.6" customHeight="1">
      <c r="A128" s="43">
        <f>'S2 Maquette'!B128</f>
        <v>0</v>
      </c>
      <c r="B128" s="43">
        <f>'S2 Maquette'!C128</f>
        <v>0</v>
      </c>
      <c r="C128" s="41">
        <f>'S2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  <c r="W128"/>
    </row>
    <row r="129" spans="1:23" ht="30.6" customHeight="1">
      <c r="A129" s="43">
        <f>'S2 Maquette'!B129</f>
        <v>0</v>
      </c>
      <c r="B129" s="43">
        <f>'S2 Maquette'!C129</f>
        <v>0</v>
      </c>
      <c r="C129" s="41">
        <f>'S2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  <c r="W129"/>
    </row>
    <row r="130" spans="1:23" ht="30.6" customHeight="1">
      <c r="A130" s="43">
        <f>'S2 Maquette'!B130</f>
        <v>0</v>
      </c>
      <c r="B130" s="43">
        <f>'S2 Maquette'!C130</f>
        <v>0</v>
      </c>
      <c r="C130" s="41">
        <f>'S2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  <c r="W130"/>
    </row>
    <row r="131" spans="1:23" ht="30.6" customHeight="1">
      <c r="A131" s="43">
        <f>'S2 Maquette'!B131</f>
        <v>0</v>
      </c>
      <c r="B131" s="43">
        <f>'S2 Maquette'!C131</f>
        <v>0</v>
      </c>
      <c r="C131" s="41">
        <f>'S2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  <c r="W131"/>
    </row>
    <row r="132" spans="1:23" ht="30.6" customHeight="1">
      <c r="A132" s="43">
        <f>'S2 Maquette'!B132</f>
        <v>0</v>
      </c>
      <c r="B132" s="43">
        <f>'S2 Maquette'!C132</f>
        <v>0</v>
      </c>
      <c r="C132" s="41">
        <f>'S2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  <c r="W132"/>
    </row>
    <row r="133" spans="1:23" ht="30.6" customHeight="1">
      <c r="A133" s="43">
        <f>'S2 Maquette'!B133</f>
        <v>0</v>
      </c>
      <c r="B133" s="43">
        <f>'S2 Maquette'!C133</f>
        <v>0</v>
      </c>
      <c r="C133" s="41">
        <f>'S2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  <c r="W133"/>
    </row>
    <row r="134" spans="1:23" ht="30.6" customHeight="1">
      <c r="A134" s="43">
        <f>'S2 Maquette'!B134</f>
        <v>0</v>
      </c>
      <c r="B134" s="43">
        <f>'S2 Maquette'!C134</f>
        <v>0</v>
      </c>
      <c r="C134" s="41">
        <f>'S2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  <c r="W134"/>
    </row>
    <row r="135" spans="1:23" ht="30.6" customHeight="1">
      <c r="A135" s="43">
        <f>'S2 Maquette'!B135</f>
        <v>0</v>
      </c>
      <c r="B135" s="43">
        <f>'S2 Maquette'!C135</f>
        <v>0</v>
      </c>
      <c r="C135" s="41">
        <f>'S2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  <c r="W135"/>
    </row>
    <row r="136" spans="1:23" ht="30.6" customHeight="1">
      <c r="A136" s="43">
        <f>'S2 Maquette'!B136</f>
        <v>0</v>
      </c>
      <c r="B136" s="43">
        <f>'S2 Maquette'!C136</f>
        <v>0</v>
      </c>
      <c r="C136" s="41">
        <f>'S2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  <c r="W136"/>
    </row>
    <row r="137" spans="1:23" ht="30.6" customHeight="1">
      <c r="A137" s="43">
        <f>'S2 Maquette'!B137</f>
        <v>0</v>
      </c>
      <c r="B137" s="43">
        <f>'S2 Maquette'!C137</f>
        <v>0</v>
      </c>
      <c r="C137" s="41">
        <f>'S2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  <c r="W137"/>
    </row>
    <row r="138" spans="1:23" ht="30.6" customHeight="1">
      <c r="A138" s="43">
        <f>'S2 Maquette'!B138</f>
        <v>0</v>
      </c>
      <c r="B138" s="43">
        <f>'S2 Maquette'!C138</f>
        <v>0</v>
      </c>
      <c r="C138" s="41">
        <f>'S2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  <c r="W138"/>
    </row>
    <row r="139" spans="1:23" ht="30.6" customHeight="1">
      <c r="A139" s="43">
        <f>'S2 Maquette'!B139</f>
        <v>0</v>
      </c>
      <c r="B139" s="43">
        <f>'S2 Maquette'!C139</f>
        <v>0</v>
      </c>
      <c r="C139" s="41">
        <f>'S2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  <c r="W139"/>
    </row>
    <row r="140" spans="1:23" ht="30.6" customHeight="1">
      <c r="A140" s="43">
        <f>'S2 Maquette'!B140</f>
        <v>0</v>
      </c>
      <c r="B140" s="43">
        <f>'S2 Maquette'!C140</f>
        <v>0</v>
      </c>
      <c r="C140" s="41">
        <f>'S2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  <c r="W140"/>
    </row>
    <row r="141" spans="1:23" ht="30.6" customHeight="1">
      <c r="A141" s="43">
        <f>'S2 Maquette'!B141</f>
        <v>0</v>
      </c>
      <c r="B141" s="43">
        <f>'S2 Maquette'!C141</f>
        <v>0</v>
      </c>
      <c r="C141" s="41">
        <f>'S2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  <c r="W141"/>
    </row>
    <row r="142" spans="1:23" ht="30.6" customHeight="1">
      <c r="A142" s="43">
        <f>'S2 Maquette'!B142</f>
        <v>0</v>
      </c>
      <c r="B142" s="43">
        <f>'S2 Maquette'!C142</f>
        <v>0</v>
      </c>
      <c r="C142" s="41">
        <f>'S2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  <c r="W142"/>
    </row>
    <row r="143" spans="1:23" ht="30.6" customHeight="1">
      <c r="A143" s="43">
        <f>'S2 Maquette'!B143</f>
        <v>0</v>
      </c>
      <c r="B143" s="43">
        <f>'S2 Maquette'!C143</f>
        <v>0</v>
      </c>
      <c r="C143" s="41">
        <f>'S2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  <c r="W143"/>
    </row>
    <row r="144" spans="1:23" ht="30.6" customHeight="1">
      <c r="A144" s="43">
        <f>'S2 Maquette'!B144</f>
        <v>0</v>
      </c>
      <c r="B144" s="43">
        <f>'S2 Maquette'!C144</f>
        <v>0</v>
      </c>
      <c r="C144" s="41">
        <f>'S2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  <c r="W144"/>
    </row>
    <row r="145" spans="1:23" ht="30.6" customHeight="1">
      <c r="A145" s="43">
        <f>'S2 Maquette'!B145</f>
        <v>0</v>
      </c>
      <c r="B145" s="43">
        <f>'S2 Maquette'!C145</f>
        <v>0</v>
      </c>
      <c r="C145" s="41">
        <f>'S2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  <c r="W145"/>
    </row>
    <row r="146" spans="1:23" ht="30.6" customHeight="1">
      <c r="A146" s="43">
        <f>'S2 Maquette'!B146</f>
        <v>0</v>
      </c>
      <c r="B146" s="43">
        <f>'S2 Maquette'!C146</f>
        <v>0</v>
      </c>
      <c r="C146" s="41">
        <f>'S2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  <c r="W146"/>
    </row>
    <row r="147" spans="1:23" ht="30.6" customHeight="1">
      <c r="A147" s="43">
        <f>'S2 Maquette'!B147</f>
        <v>0</v>
      </c>
      <c r="B147" s="43">
        <f>'S2 Maquette'!C147</f>
        <v>0</v>
      </c>
      <c r="C147" s="41">
        <f>'S2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  <c r="W147"/>
    </row>
    <row r="148" spans="1:23" ht="30.6" customHeight="1">
      <c r="A148" s="43">
        <f>'S2 Maquette'!B148</f>
        <v>0</v>
      </c>
      <c r="B148" s="43">
        <f>'S2 Maquette'!C148</f>
        <v>0</v>
      </c>
      <c r="C148" s="41">
        <f>'S2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  <c r="W148"/>
    </row>
    <row r="149" spans="1:23" ht="30.6" customHeight="1">
      <c r="A149" s="43">
        <f>'S2 Maquette'!B149</f>
        <v>0</v>
      </c>
      <c r="B149" s="43">
        <f>'S2 Maquette'!C149</f>
        <v>0</v>
      </c>
      <c r="C149" s="41">
        <f>'S2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  <c r="W149"/>
    </row>
    <row r="150" spans="1:23" ht="30.6" customHeight="1">
      <c r="A150" s="43">
        <f>'S2 Maquette'!B150</f>
        <v>0</v>
      </c>
      <c r="B150" s="43">
        <f>'S2 Maquette'!C150</f>
        <v>0</v>
      </c>
      <c r="C150" s="41">
        <f>'S2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  <c r="W150"/>
    </row>
    <row r="151" spans="1:23" ht="30.6" customHeight="1">
      <c r="A151" s="43">
        <f>'S2 Maquette'!B151</f>
        <v>0</v>
      </c>
      <c r="B151" s="43">
        <f>'S2 Maquette'!C151</f>
        <v>0</v>
      </c>
      <c r="C151" s="41">
        <f>'S2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  <c r="W151"/>
    </row>
    <row r="152" spans="1:23" ht="30.6" customHeight="1">
      <c r="A152" s="43">
        <f>'S2 Maquette'!B152</f>
        <v>0</v>
      </c>
      <c r="B152" s="43">
        <f>'S2 Maquette'!C152</f>
        <v>0</v>
      </c>
      <c r="C152" s="41">
        <f>'S2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  <c r="W152"/>
    </row>
    <row r="153" spans="1:23" ht="30.6" customHeight="1">
      <c r="A153" s="43">
        <f>'S2 Maquette'!B153</f>
        <v>0</v>
      </c>
      <c r="B153" s="43">
        <f>'S2 Maquette'!C153</f>
        <v>0</v>
      </c>
      <c r="C153" s="41">
        <f>'S2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  <c r="W153"/>
    </row>
    <row r="154" spans="1:23" ht="30.6" customHeight="1">
      <c r="A154" s="43">
        <f>'S2 Maquette'!B154</f>
        <v>0</v>
      </c>
      <c r="B154" s="43">
        <f>'S2 Maquette'!C154</f>
        <v>0</v>
      </c>
      <c r="C154" s="41">
        <f>'S2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  <c r="W154"/>
    </row>
    <row r="155" spans="1:23" ht="30.6" customHeight="1">
      <c r="A155" s="43">
        <f>'S2 Maquette'!B155</f>
        <v>0</v>
      </c>
      <c r="B155" s="43">
        <f>'S2 Maquette'!C155</f>
        <v>0</v>
      </c>
      <c r="C155" s="41">
        <f>'S2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  <c r="W155"/>
    </row>
    <row r="156" spans="1:23" ht="30.6" customHeight="1">
      <c r="A156" s="43">
        <f>'S2 Maquette'!B156</f>
        <v>0</v>
      </c>
      <c r="B156" s="43">
        <f>'S2 Maquette'!C156</f>
        <v>0</v>
      </c>
      <c r="C156" s="41">
        <f>'S2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  <c r="W156"/>
    </row>
    <row r="157" spans="1:23" ht="30.6" customHeight="1">
      <c r="A157" s="43">
        <f>'S2 Maquette'!B157</f>
        <v>0</v>
      </c>
      <c r="B157" s="43">
        <f>'S2 Maquette'!C157</f>
        <v>0</v>
      </c>
      <c r="C157" s="41">
        <f>'S2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  <c r="W157"/>
    </row>
    <row r="158" spans="1:23" ht="30.6" customHeight="1">
      <c r="A158" s="43">
        <f>'S2 Maquette'!B158</f>
        <v>0</v>
      </c>
      <c r="B158" s="43">
        <f>'S2 Maquette'!C158</f>
        <v>0</v>
      </c>
      <c r="C158" s="41">
        <f>'S2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  <c r="W158"/>
    </row>
    <row r="159" spans="1:23" ht="30.6" customHeight="1">
      <c r="A159" s="43">
        <f>'S2 Maquette'!B159</f>
        <v>0</v>
      </c>
      <c r="B159" s="43">
        <f>'S2 Maquette'!C159</f>
        <v>0</v>
      </c>
      <c r="C159" s="41">
        <f>'S2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  <c r="W159"/>
    </row>
    <row r="160" spans="1:23" ht="30.6" customHeight="1">
      <c r="A160" s="43">
        <f>'S2 Maquette'!B160</f>
        <v>0</v>
      </c>
      <c r="B160" s="43">
        <f>'S2 Maquette'!C160</f>
        <v>0</v>
      </c>
      <c r="C160" s="41">
        <f>'S2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  <c r="W160"/>
    </row>
    <row r="161" spans="1:23" ht="30.6" customHeight="1">
      <c r="A161" s="43">
        <f>'S2 Maquette'!B161</f>
        <v>0</v>
      </c>
      <c r="B161" s="43">
        <f>'S2 Maquette'!C161</f>
        <v>0</v>
      </c>
      <c r="C161" s="41">
        <f>'S2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  <c r="W161"/>
    </row>
    <row r="162" spans="1:23" ht="30.6" customHeight="1">
      <c r="A162" s="43">
        <f>'S2 Maquette'!B162</f>
        <v>0</v>
      </c>
      <c r="B162" s="43">
        <f>'S2 Maquette'!C162</f>
        <v>0</v>
      </c>
      <c r="C162" s="41">
        <f>'S2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  <c r="W162"/>
    </row>
    <row r="163" spans="1:23" ht="30.6" customHeight="1">
      <c r="A163" s="43">
        <f>'S2 Maquette'!B163</f>
        <v>0</v>
      </c>
      <c r="B163" s="43">
        <f>'S2 Maquette'!C163</f>
        <v>0</v>
      </c>
      <c r="C163" s="41">
        <f>'S2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  <c r="W163"/>
    </row>
    <row r="164" spans="1:23" ht="30.6" customHeight="1">
      <c r="A164" s="43">
        <f>'S2 Maquette'!B164</f>
        <v>0</v>
      </c>
      <c r="B164" s="43">
        <f>'S2 Maquette'!C164</f>
        <v>0</v>
      </c>
      <c r="C164" s="41">
        <f>'S2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  <c r="W164"/>
    </row>
    <row r="165" spans="1:23" ht="30.6" customHeight="1">
      <c r="A165" s="43">
        <f>'S2 Maquette'!B165</f>
        <v>0</v>
      </c>
      <c r="B165" s="43">
        <f>'S2 Maquette'!C165</f>
        <v>0</v>
      </c>
      <c r="C165" s="41">
        <f>'S2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  <c r="W165"/>
    </row>
    <row r="166" spans="1:23" ht="30.6" customHeight="1">
      <c r="A166" s="43">
        <f>'S2 Maquette'!B166</f>
        <v>0</v>
      </c>
      <c r="B166" s="43">
        <f>'S2 Maquette'!C166</f>
        <v>0</v>
      </c>
      <c r="C166" s="41">
        <f>'S2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  <c r="W166"/>
    </row>
    <row r="167" spans="1:23" ht="30.6" customHeight="1">
      <c r="A167" s="43">
        <f>'S2 Maquette'!B167</f>
        <v>0</v>
      </c>
      <c r="B167" s="43">
        <f>'S2 Maquette'!C167</f>
        <v>0</v>
      </c>
      <c r="C167" s="41">
        <f>'S2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  <c r="W167"/>
    </row>
    <row r="168" spans="1:23" ht="30.6" customHeight="1">
      <c r="A168" s="43">
        <f>'S2 Maquette'!B168</f>
        <v>0</v>
      </c>
      <c r="B168" s="43">
        <f>'S2 Maquette'!C168</f>
        <v>0</v>
      </c>
      <c r="C168" s="41">
        <f>'S2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  <c r="W168"/>
    </row>
    <row r="169" spans="1:23" ht="30.6" customHeight="1">
      <c r="A169" s="43">
        <f>'S2 Maquette'!B169</f>
        <v>0</v>
      </c>
      <c r="B169" s="43">
        <f>'S2 Maquette'!C169</f>
        <v>0</v>
      </c>
      <c r="C169" s="41">
        <f>'S2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  <c r="W169"/>
    </row>
    <row r="170" spans="1:23" ht="30.6" customHeight="1">
      <c r="A170" s="43">
        <f>'S2 Maquette'!B170</f>
        <v>0</v>
      </c>
      <c r="B170" s="43">
        <f>'S2 Maquette'!C170</f>
        <v>0</v>
      </c>
      <c r="C170" s="41">
        <f>'S2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  <c r="W170"/>
    </row>
    <row r="171" spans="1:23" ht="30.6" customHeight="1">
      <c r="A171" s="43">
        <f>'S2 Maquette'!B171</f>
        <v>0</v>
      </c>
      <c r="B171" s="43">
        <f>'S2 Maquette'!C171</f>
        <v>0</v>
      </c>
      <c r="C171" s="41">
        <f>'S2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  <c r="W171"/>
    </row>
    <row r="172" spans="1:23" ht="30.6" customHeight="1">
      <c r="A172" s="43">
        <f>'S2 Maquette'!B172</f>
        <v>0</v>
      </c>
      <c r="B172" s="43">
        <f>'S2 Maquette'!C172</f>
        <v>0</v>
      </c>
      <c r="C172" s="41">
        <f>'S2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  <c r="W172"/>
    </row>
    <row r="173" spans="1:23" ht="30.6" customHeight="1">
      <c r="A173" s="43">
        <f>'S2 Maquette'!B173</f>
        <v>0</v>
      </c>
      <c r="B173" s="43">
        <f>'S2 Maquette'!C173</f>
        <v>0</v>
      </c>
      <c r="C173" s="41">
        <f>'S2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  <c r="W173"/>
    </row>
    <row r="174" spans="1:23" ht="30.6" customHeight="1">
      <c r="A174" s="43">
        <f>'S2 Maquette'!B174</f>
        <v>0</v>
      </c>
      <c r="B174" s="43">
        <f>'S2 Maquette'!C174</f>
        <v>0</v>
      </c>
      <c r="C174" s="41">
        <f>'S2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  <c r="W174"/>
    </row>
    <row r="175" spans="1:23" ht="30.6" customHeight="1">
      <c r="A175" s="43">
        <f>'S2 Maquette'!B175</f>
        <v>0</v>
      </c>
      <c r="B175" s="43">
        <f>'S2 Maquette'!C175</f>
        <v>0</v>
      </c>
      <c r="C175" s="41">
        <f>'S2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  <c r="W175"/>
    </row>
    <row r="176" spans="1:23" ht="30.6" customHeight="1">
      <c r="A176" s="43">
        <f>'S2 Maquette'!B176</f>
        <v>0</v>
      </c>
      <c r="B176" s="43">
        <f>'S2 Maquette'!C176</f>
        <v>0</v>
      </c>
      <c r="C176" s="41">
        <f>'S2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  <c r="W176"/>
    </row>
    <row r="177" spans="1:23" ht="30.6" customHeight="1">
      <c r="A177" s="43">
        <f>'S2 Maquette'!B177</f>
        <v>0</v>
      </c>
      <c r="B177" s="43">
        <f>'S2 Maquette'!C177</f>
        <v>0</v>
      </c>
      <c r="C177" s="41">
        <f>'S2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  <c r="W177"/>
    </row>
    <row r="178" spans="1:23" ht="30.6" customHeight="1">
      <c r="A178" s="43">
        <f>'S2 Maquette'!B178</f>
        <v>0</v>
      </c>
      <c r="B178" s="43">
        <f>'S2 Maquette'!C178</f>
        <v>0</v>
      </c>
      <c r="C178" s="41">
        <f>'S2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  <c r="W178"/>
    </row>
    <row r="179" spans="1:23" ht="30.6" customHeight="1">
      <c r="A179" s="43">
        <f>'S2 Maquette'!B179</f>
        <v>0</v>
      </c>
      <c r="B179" s="43">
        <f>'S2 Maquette'!C179</f>
        <v>0</v>
      </c>
      <c r="C179" s="41">
        <f>'S2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  <c r="W179"/>
    </row>
    <row r="180" spans="1:23" ht="30.6" customHeight="1">
      <c r="A180" s="43">
        <f>'S2 Maquette'!B180</f>
        <v>0</v>
      </c>
      <c r="B180" s="43">
        <f>'S2 Maquette'!C180</f>
        <v>0</v>
      </c>
      <c r="C180" s="41">
        <f>'S2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  <c r="W180"/>
    </row>
    <row r="181" spans="1:23" ht="30.6" customHeight="1">
      <c r="A181" s="43">
        <f>'S2 Maquette'!B181</f>
        <v>0</v>
      </c>
      <c r="B181" s="43">
        <f>'S2 Maquette'!C181</f>
        <v>0</v>
      </c>
      <c r="C181" s="41">
        <f>'S2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  <c r="W181"/>
    </row>
    <row r="182" spans="1:23" ht="30.6" customHeight="1">
      <c r="A182" s="43">
        <f>'S2 Maquette'!B182</f>
        <v>0</v>
      </c>
      <c r="B182" s="43">
        <f>'S2 Maquette'!C182</f>
        <v>0</v>
      </c>
      <c r="C182" s="41">
        <f>'S2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  <c r="W182"/>
    </row>
    <row r="183" spans="1:23" ht="30.6" customHeight="1">
      <c r="A183" s="43">
        <f>'S2 Maquette'!B183</f>
        <v>0</v>
      </c>
      <c r="B183" s="43">
        <f>'S2 Maquette'!C183</f>
        <v>0</v>
      </c>
      <c r="C183" s="41">
        <f>'S2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  <c r="W183"/>
    </row>
    <row r="184" spans="1:23" ht="30.6" customHeight="1">
      <c r="A184" s="43">
        <f>'S2 Maquette'!B184</f>
        <v>0</v>
      </c>
      <c r="B184" s="43">
        <f>'S2 Maquette'!C184</f>
        <v>0</v>
      </c>
      <c r="C184" s="41">
        <f>'S2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  <c r="W184"/>
    </row>
    <row r="185" spans="1:23" ht="30.6" customHeight="1">
      <c r="A185" s="43">
        <f>'S2 Maquette'!B185</f>
        <v>0</v>
      </c>
      <c r="B185" s="43">
        <f>'S2 Maquette'!C185</f>
        <v>0</v>
      </c>
      <c r="C185" s="41">
        <f>'S2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  <c r="W185"/>
    </row>
    <row r="186" spans="1:23" ht="30.6" customHeight="1">
      <c r="A186" s="43">
        <f>'S2 Maquette'!B186</f>
        <v>0</v>
      </c>
      <c r="B186" s="43">
        <f>'S2 Maquette'!C186</f>
        <v>0</v>
      </c>
      <c r="C186" s="41">
        <f>'S2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  <c r="W186"/>
    </row>
    <row r="187" spans="1:23" ht="30.6" customHeight="1">
      <c r="A187" s="43">
        <f>'S2 Maquette'!B187</f>
        <v>0</v>
      </c>
      <c r="B187" s="43">
        <f>'S2 Maquette'!C187</f>
        <v>0</v>
      </c>
      <c r="C187" s="41">
        <f>'S2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  <c r="W187"/>
    </row>
    <row r="188" spans="1:23" ht="30.6" customHeight="1">
      <c r="A188" s="43">
        <f>'S2 Maquette'!B188</f>
        <v>0</v>
      </c>
      <c r="B188" s="43">
        <f>'S2 Maquette'!C188</f>
        <v>0</v>
      </c>
      <c r="C188" s="41">
        <f>'S2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  <c r="W188"/>
    </row>
    <row r="189" spans="1:23" ht="30.6" customHeight="1">
      <c r="A189" s="43">
        <f>'S2 Maquette'!B189</f>
        <v>0</v>
      </c>
      <c r="B189" s="43">
        <f>'S2 Maquette'!C189</f>
        <v>0</v>
      </c>
      <c r="C189" s="41">
        <f>'S2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  <c r="W189"/>
    </row>
    <row r="190" spans="1:23" ht="30.6" customHeight="1">
      <c r="A190" s="43">
        <f>'S2 Maquette'!B190</f>
        <v>0</v>
      </c>
      <c r="B190" s="43">
        <f>'S2 Maquette'!C190</f>
        <v>0</v>
      </c>
      <c r="C190" s="41">
        <f>'S2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  <c r="W190"/>
    </row>
    <row r="191" spans="1:23" ht="30.6" customHeight="1">
      <c r="A191" s="43">
        <f>'S2 Maquette'!B191</f>
        <v>0</v>
      </c>
      <c r="B191" s="43">
        <f>'S2 Maquette'!C191</f>
        <v>0</v>
      </c>
      <c r="C191" s="41">
        <f>'S2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  <c r="W191"/>
    </row>
    <row r="192" spans="1:23" ht="30.6" customHeight="1">
      <c r="A192" s="43">
        <f>'S2 Maquette'!B192</f>
        <v>0</v>
      </c>
      <c r="B192" s="43">
        <f>'S2 Maquette'!C192</f>
        <v>0</v>
      </c>
      <c r="C192" s="41">
        <f>'S2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  <c r="W192"/>
    </row>
    <row r="193" spans="1:23" ht="30.6" customHeight="1">
      <c r="A193" s="43">
        <f>'S2 Maquette'!B193</f>
        <v>0</v>
      </c>
      <c r="B193" s="43">
        <f>'S2 Maquette'!C193</f>
        <v>0</v>
      </c>
      <c r="C193" s="41">
        <f>'S2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  <c r="W193"/>
    </row>
    <row r="194" spans="1:23" ht="30.6" customHeight="1">
      <c r="A194" s="43">
        <f>'S2 Maquette'!B194</f>
        <v>0</v>
      </c>
      <c r="B194" s="43">
        <f>'S2 Maquette'!C194</f>
        <v>0</v>
      </c>
      <c r="C194" s="41">
        <f>'S2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  <c r="W194"/>
    </row>
    <row r="195" spans="1:23" ht="30.6" customHeight="1">
      <c r="A195" s="43">
        <f>'S2 Maquette'!B195</f>
        <v>0</v>
      </c>
      <c r="B195" s="43">
        <f>'S2 Maquette'!C195</f>
        <v>0</v>
      </c>
      <c r="C195" s="41">
        <f>'S2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  <c r="W195"/>
    </row>
    <row r="196" spans="1:23" ht="30.6" customHeight="1">
      <c r="A196" s="43">
        <f>'S2 Maquette'!B196</f>
        <v>0</v>
      </c>
      <c r="B196" s="43">
        <f>'S2 Maquette'!C196</f>
        <v>0</v>
      </c>
      <c r="C196" s="41">
        <f>'S2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  <c r="W196"/>
    </row>
    <row r="197" spans="1:23" ht="30.6" customHeight="1">
      <c r="A197" s="43">
        <f>'S2 Maquette'!B197</f>
        <v>0</v>
      </c>
      <c r="B197" s="43">
        <f>'S2 Maquette'!C197</f>
        <v>0</v>
      </c>
      <c r="C197" s="41">
        <f>'S2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  <c r="W197"/>
    </row>
    <row r="198" spans="1:23" ht="30.6" customHeight="1">
      <c r="A198" s="43">
        <f>'S2 Maquette'!B198</f>
        <v>0</v>
      </c>
      <c r="B198" s="43">
        <f>'S2 Maquette'!C198</f>
        <v>0</v>
      </c>
      <c r="C198" s="41">
        <f>'S2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  <c r="W198"/>
    </row>
    <row r="199" spans="1:23" ht="30.6" customHeight="1">
      <c r="A199" s="43">
        <f>'S2 Maquette'!B199</f>
        <v>0</v>
      </c>
      <c r="B199" s="43">
        <f>'S2 Maquette'!C199</f>
        <v>0</v>
      </c>
      <c r="C199" s="41">
        <f>'S2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  <c r="W199"/>
    </row>
    <row r="200" spans="1:23" ht="30.6" customHeight="1">
      <c r="A200" s="43">
        <f>'S2 Maquette'!B200</f>
        <v>0</v>
      </c>
      <c r="B200" s="43">
        <f>'S2 Maquette'!C200</f>
        <v>0</v>
      </c>
      <c r="C200" s="41">
        <f>'S2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  <c r="W200"/>
    </row>
    <row r="201" spans="1:23" ht="30.6" customHeight="1">
      <c r="A201" s="43">
        <f>'S2 Maquette'!B201</f>
        <v>0</v>
      </c>
      <c r="B201" s="43">
        <f>'S2 Maquette'!C201</f>
        <v>0</v>
      </c>
      <c r="C201" s="41">
        <f>'S2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  <c r="W201"/>
    </row>
    <row r="202" spans="1:23" ht="30.6" customHeight="1">
      <c r="A202" s="43">
        <f>'S2 Maquette'!B202</f>
        <v>0</v>
      </c>
      <c r="B202" s="43">
        <f>'S2 Maquette'!C202</f>
        <v>0</v>
      </c>
      <c r="C202" s="41">
        <f>'S2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  <c r="W202"/>
    </row>
    <row r="203" spans="1:23" ht="30.6" customHeight="1">
      <c r="A203" s="43">
        <f>'S2 Maquette'!B203</f>
        <v>0</v>
      </c>
      <c r="B203" s="43">
        <f>'S2 Maquette'!C203</f>
        <v>0</v>
      </c>
      <c r="C203" s="41">
        <f>'S2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  <c r="W203"/>
    </row>
    <row r="204" spans="1:23" ht="30.6" customHeight="1">
      <c r="A204" s="43">
        <f>'S2 Maquette'!B204</f>
        <v>0</v>
      </c>
      <c r="B204" s="43">
        <f>'S2 Maquette'!C204</f>
        <v>0</v>
      </c>
      <c r="C204" s="41">
        <f>'S2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  <c r="W204"/>
    </row>
    <row r="205" spans="1:23" ht="30.6" customHeight="1">
      <c r="A205" s="43">
        <f>'S2 Maquette'!B205</f>
        <v>0</v>
      </c>
      <c r="B205" s="43">
        <f>'S2 Maquette'!C205</f>
        <v>0</v>
      </c>
      <c r="C205" s="41">
        <f>'S2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  <c r="W205"/>
    </row>
    <row r="206" spans="1:23" ht="30.6" customHeight="1">
      <c r="A206" s="43">
        <f>'S2 Maquette'!B206</f>
        <v>0</v>
      </c>
      <c r="B206" s="43">
        <f>'S2 Maquette'!C206</f>
        <v>0</v>
      </c>
      <c r="C206" s="41">
        <f>'S2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  <c r="W206"/>
    </row>
    <row r="207" spans="1:23" ht="30.6" customHeight="1">
      <c r="A207" s="43">
        <f>'S2 Maquette'!B207</f>
        <v>0</v>
      </c>
      <c r="B207" s="43">
        <f>'S2 Maquette'!C207</f>
        <v>0</v>
      </c>
      <c r="C207" s="41">
        <f>'S2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  <c r="W207"/>
    </row>
    <row r="208" spans="1:23" ht="30.6" customHeight="1">
      <c r="A208" s="43">
        <f>'S2 Maquette'!B208</f>
        <v>0</v>
      </c>
      <c r="B208" s="43">
        <f>'S2 Maquette'!C208</f>
        <v>0</v>
      </c>
      <c r="C208" s="41">
        <f>'S2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  <c r="W208"/>
    </row>
    <row r="209" spans="1:23" ht="30.6" customHeight="1">
      <c r="A209" s="43">
        <f>'S2 Maquette'!B209</f>
        <v>0</v>
      </c>
      <c r="B209" s="43">
        <f>'S2 Maquette'!C209</f>
        <v>0</v>
      </c>
      <c r="C209" s="41">
        <f>'S2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  <c r="W209"/>
    </row>
    <row r="210" spans="1:23" ht="30.6" customHeight="1">
      <c r="A210" s="43">
        <f>'S2 Maquette'!B210</f>
        <v>0</v>
      </c>
      <c r="B210" s="43">
        <f>'S2 Maquette'!C210</f>
        <v>0</v>
      </c>
      <c r="C210" s="41">
        <f>'S2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  <c r="W210"/>
    </row>
    <row r="211" spans="1:23" ht="30.6" customHeight="1">
      <c r="A211" s="43">
        <f>'S2 Maquette'!B211</f>
        <v>0</v>
      </c>
      <c r="B211" s="43">
        <f>'S2 Maquette'!C211</f>
        <v>0</v>
      </c>
      <c r="C211" s="41">
        <f>'S2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  <c r="W211"/>
    </row>
    <row r="212" spans="1:23" ht="30.6" customHeight="1">
      <c r="A212" s="43">
        <f>'S2 Maquette'!B212</f>
        <v>0</v>
      </c>
      <c r="B212" s="43">
        <f>'S2 Maquette'!C212</f>
        <v>0</v>
      </c>
      <c r="C212" s="41">
        <f>'S2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  <c r="W212"/>
    </row>
    <row r="213" spans="1:23" ht="30.6" customHeight="1">
      <c r="A213" s="43">
        <f>'S2 Maquette'!B213</f>
        <v>0</v>
      </c>
      <c r="B213" s="43">
        <f>'S2 Maquette'!C213</f>
        <v>0</v>
      </c>
      <c r="C213" s="41">
        <f>'S2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  <c r="W213"/>
    </row>
    <row r="214" spans="1:23" ht="30.6" customHeight="1">
      <c r="A214" s="43">
        <f>'S2 Maquette'!B214</f>
        <v>0</v>
      </c>
      <c r="B214" s="43">
        <f>'S2 Maquette'!C214</f>
        <v>0</v>
      </c>
      <c r="C214" s="41">
        <f>'S2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  <c r="W214"/>
    </row>
    <row r="215" spans="1:23" ht="30.6" customHeight="1">
      <c r="A215" s="43">
        <f>'S2 Maquette'!B215</f>
        <v>0</v>
      </c>
      <c r="B215" s="43">
        <f>'S2 Maquette'!C215</f>
        <v>0</v>
      </c>
      <c r="C215" s="41">
        <f>'S2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  <c r="W215"/>
    </row>
    <row r="216" spans="1:23" ht="30.6" customHeight="1">
      <c r="A216" s="43">
        <f>'S2 Maquette'!B216</f>
        <v>0</v>
      </c>
      <c r="B216" s="43">
        <f>'S2 Maquette'!C216</f>
        <v>0</v>
      </c>
      <c r="C216" s="41">
        <f>'S2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  <c r="W216"/>
    </row>
    <row r="217" spans="1:23" ht="30.6" customHeight="1">
      <c r="A217" s="43">
        <f>'S2 Maquette'!B217</f>
        <v>0</v>
      </c>
      <c r="B217" s="43">
        <f>'S2 Maquette'!C217</f>
        <v>0</v>
      </c>
      <c r="C217" s="41">
        <f>'S2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  <c r="W217"/>
    </row>
    <row r="218" spans="1:23" ht="30.6" customHeight="1">
      <c r="A218" s="43">
        <f>'S2 Maquette'!B218</f>
        <v>0</v>
      </c>
      <c r="B218" s="43">
        <f>'S2 Maquette'!C218</f>
        <v>0</v>
      </c>
      <c r="C218" s="41">
        <f>'S2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  <c r="W218"/>
    </row>
    <row r="219" spans="1:23" ht="30.6" customHeight="1">
      <c r="A219" s="43">
        <f>'S2 Maquette'!B219</f>
        <v>0</v>
      </c>
      <c r="B219" s="43">
        <f>'S2 Maquette'!C219</f>
        <v>0</v>
      </c>
      <c r="C219" s="41">
        <f>'S2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  <c r="W219"/>
    </row>
    <row r="220" spans="1:23" ht="30.6" customHeight="1">
      <c r="A220" s="43">
        <f>'S2 Maquette'!B220</f>
        <v>0</v>
      </c>
      <c r="B220" s="43">
        <f>'S2 Maquette'!C220</f>
        <v>0</v>
      </c>
      <c r="C220" s="41">
        <f>'S2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  <c r="W220"/>
    </row>
    <row r="221" spans="1:23" ht="30.6" customHeight="1">
      <c r="A221" s="43">
        <f>'S2 Maquette'!B221</f>
        <v>0</v>
      </c>
      <c r="B221" s="43">
        <f>'S2 Maquette'!C221</f>
        <v>0</v>
      </c>
      <c r="C221" s="41">
        <f>'S2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  <c r="W221"/>
    </row>
    <row r="222" spans="1:23" ht="30.6" customHeight="1">
      <c r="A222" s="43">
        <f>'S2 Maquette'!B222</f>
        <v>0</v>
      </c>
      <c r="B222" s="43">
        <f>'S2 Maquette'!C222</f>
        <v>0</v>
      </c>
      <c r="C222" s="41">
        <f>'S2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  <c r="W222"/>
    </row>
    <row r="223" spans="1:23" ht="30.6" customHeight="1">
      <c r="A223" s="43">
        <f>'S2 Maquette'!B223</f>
        <v>0</v>
      </c>
      <c r="B223" s="43">
        <f>'S2 Maquette'!C223</f>
        <v>0</v>
      </c>
      <c r="C223" s="41">
        <f>'S2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  <c r="W223"/>
    </row>
    <row r="224" spans="1:23" ht="30.6" customHeight="1">
      <c r="A224" s="43">
        <f>'S2 Maquette'!B224</f>
        <v>0</v>
      </c>
      <c r="B224" s="43">
        <f>'S2 Maquette'!C224</f>
        <v>0</v>
      </c>
      <c r="C224" s="41">
        <f>'S2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  <c r="W224"/>
    </row>
    <row r="225" spans="1:23" ht="30.6" customHeight="1">
      <c r="A225" s="43">
        <f>'S2 Maquette'!B225</f>
        <v>0</v>
      </c>
      <c r="B225" s="43">
        <f>'S2 Maquette'!C225</f>
        <v>0</v>
      </c>
      <c r="C225" s="41">
        <f>'S2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  <c r="W225"/>
    </row>
    <row r="226" spans="1:23" ht="30.6" customHeight="1">
      <c r="A226" s="43">
        <f>'S2 Maquette'!B226</f>
        <v>0</v>
      </c>
      <c r="B226" s="43">
        <f>'S2 Maquette'!C226</f>
        <v>0</v>
      </c>
      <c r="C226" s="41">
        <f>'S2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  <c r="W226"/>
    </row>
    <row r="227" spans="1:23" ht="30.6" customHeight="1">
      <c r="A227" s="43">
        <f>'S2 Maquette'!B227</f>
        <v>0</v>
      </c>
      <c r="B227" s="43">
        <f>'S2 Maquette'!C227</f>
        <v>0</v>
      </c>
      <c r="C227" s="41">
        <f>'S2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  <c r="W227"/>
    </row>
    <row r="228" spans="1:23" ht="30.6" customHeight="1">
      <c r="A228" s="43">
        <f>'S2 Maquette'!B228</f>
        <v>0</v>
      </c>
      <c r="B228" s="43">
        <f>'S2 Maquette'!C228</f>
        <v>0</v>
      </c>
      <c r="C228" s="41">
        <f>'S2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  <c r="W228"/>
    </row>
    <row r="229" spans="1:23" ht="30.6" customHeight="1">
      <c r="A229" s="43">
        <f>'S2 Maquette'!B229</f>
        <v>0</v>
      </c>
      <c r="B229" s="43">
        <f>'S2 Maquette'!C229</f>
        <v>0</v>
      </c>
      <c r="C229" s="41">
        <f>'S2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  <c r="W229"/>
    </row>
    <row r="230" spans="1:23" ht="30.6" customHeight="1">
      <c r="A230" s="43">
        <f>'S2 Maquette'!B230</f>
        <v>0</v>
      </c>
      <c r="B230" s="43">
        <f>'S2 Maquette'!C230</f>
        <v>0</v>
      </c>
      <c r="C230" s="41">
        <f>'S2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  <c r="W230"/>
    </row>
    <row r="231" spans="1:23" ht="30.6" customHeight="1">
      <c r="A231" s="43">
        <f>'S2 Maquette'!B231</f>
        <v>0</v>
      </c>
      <c r="B231" s="43">
        <f>'S2 Maquette'!C231</f>
        <v>0</v>
      </c>
      <c r="C231" s="41">
        <f>'S2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  <c r="W231"/>
    </row>
    <row r="232" spans="1:23" ht="30.6" customHeight="1">
      <c r="A232" s="43">
        <f>'S2 Maquette'!B232</f>
        <v>0</v>
      </c>
      <c r="B232" s="43">
        <f>'S2 Maquette'!C232</f>
        <v>0</v>
      </c>
      <c r="C232" s="41">
        <f>'S2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  <c r="W232"/>
    </row>
    <row r="233" spans="1:23" ht="30.6" customHeight="1">
      <c r="A233" s="43">
        <f>'S2 Maquette'!B233</f>
        <v>0</v>
      </c>
      <c r="B233" s="43">
        <f>'S2 Maquette'!C233</f>
        <v>0</v>
      </c>
      <c r="C233" s="41">
        <f>'S2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  <c r="W233"/>
    </row>
    <row r="234" spans="1:23" ht="30.6" customHeight="1">
      <c r="A234" s="43">
        <f>'S2 Maquette'!B234</f>
        <v>0</v>
      </c>
      <c r="B234" s="43">
        <f>'S2 Maquette'!C234</f>
        <v>0</v>
      </c>
      <c r="C234" s="41">
        <f>'S2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  <c r="W234"/>
    </row>
    <row r="235" spans="1:23" ht="30.6" customHeight="1">
      <c r="A235" s="43">
        <f>'S2 Maquette'!B235</f>
        <v>0</v>
      </c>
      <c r="B235" s="43">
        <f>'S2 Maquette'!C235</f>
        <v>0</v>
      </c>
      <c r="C235" s="41">
        <f>'S2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  <c r="W235"/>
    </row>
    <row r="236" spans="1:23" ht="30.6" customHeight="1">
      <c r="A236" s="43">
        <f>'S2 Maquette'!B236</f>
        <v>0</v>
      </c>
      <c r="B236" s="43">
        <f>'S2 Maquette'!C236</f>
        <v>0</v>
      </c>
      <c r="C236" s="41">
        <f>'S2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  <c r="W236"/>
    </row>
    <row r="237" spans="1:23" ht="30.6" customHeight="1">
      <c r="A237" s="43">
        <f>'S2 Maquette'!B237</f>
        <v>0</v>
      </c>
      <c r="B237" s="43">
        <f>'S2 Maquette'!C237</f>
        <v>0</v>
      </c>
      <c r="C237" s="41">
        <f>'S2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  <c r="W237"/>
    </row>
    <row r="238" spans="1:23" ht="30.6" customHeight="1">
      <c r="A238" s="43">
        <f>'S2 Maquette'!B238</f>
        <v>0</v>
      </c>
      <c r="B238" s="43">
        <f>'S2 Maquette'!C238</f>
        <v>0</v>
      </c>
      <c r="C238" s="41">
        <f>'S2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  <c r="W238"/>
    </row>
    <row r="239" spans="1:23" ht="30.6" customHeight="1">
      <c r="A239" s="43">
        <f>'S2 Maquette'!B239</f>
        <v>0</v>
      </c>
      <c r="B239" s="43">
        <f>'S2 Maquette'!C239</f>
        <v>0</v>
      </c>
      <c r="C239" s="41">
        <f>'S2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  <c r="W239"/>
    </row>
    <row r="240" spans="1:23" ht="30.6" customHeight="1">
      <c r="A240" s="43">
        <f>'S2 Maquette'!B240</f>
        <v>0</v>
      </c>
      <c r="B240" s="43">
        <f>'S2 Maquette'!C240</f>
        <v>0</v>
      </c>
      <c r="C240" s="41">
        <f>'S2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  <c r="W240"/>
    </row>
    <row r="241" spans="1:23" ht="30.6" customHeight="1">
      <c r="A241" s="43">
        <f>'S2 Maquette'!B241</f>
        <v>0</v>
      </c>
      <c r="B241" s="43">
        <f>'S2 Maquette'!C241</f>
        <v>0</v>
      </c>
      <c r="C241" s="41">
        <f>'S2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  <c r="W241"/>
    </row>
    <row r="242" spans="1:23" ht="30.6" customHeight="1">
      <c r="A242" s="43">
        <f>'S2 Maquette'!B242</f>
        <v>0</v>
      </c>
      <c r="B242" s="43">
        <f>'S2 Maquette'!C242</f>
        <v>0</v>
      </c>
      <c r="C242" s="41">
        <f>'S2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  <c r="W242"/>
    </row>
    <row r="243" spans="1:23" ht="30.6" customHeight="1">
      <c r="A243" s="43">
        <f>'S2 Maquette'!B243</f>
        <v>0</v>
      </c>
      <c r="B243" s="43">
        <f>'S2 Maquette'!C243</f>
        <v>0</v>
      </c>
      <c r="C243" s="41">
        <f>'S2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  <c r="W243"/>
    </row>
    <row r="244" spans="1:23" ht="30.6" customHeight="1">
      <c r="A244" s="43">
        <f>'S2 Maquette'!B244</f>
        <v>0</v>
      </c>
      <c r="B244" s="43">
        <f>'S2 Maquette'!C244</f>
        <v>0</v>
      </c>
      <c r="C244" s="41">
        <f>'S2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  <c r="W244"/>
    </row>
    <row r="245" spans="1:23" ht="30.6" customHeight="1">
      <c r="A245" s="43">
        <f>'S2 Maquette'!B245</f>
        <v>0</v>
      </c>
      <c r="B245" s="43">
        <f>'S2 Maquette'!C245</f>
        <v>0</v>
      </c>
      <c r="C245" s="41">
        <f>'S2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  <c r="W245"/>
    </row>
    <row r="246" spans="1:23" ht="30.6" customHeight="1">
      <c r="A246" s="43">
        <f>'S2 Maquette'!B246</f>
        <v>0</v>
      </c>
      <c r="B246" s="43">
        <f>'S2 Maquette'!C246</f>
        <v>0</v>
      </c>
      <c r="C246" s="41">
        <f>'S2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  <c r="W246"/>
    </row>
    <row r="247" spans="1:23" ht="30.6" customHeight="1">
      <c r="A247" s="43">
        <f>'S2 Maquette'!B247</f>
        <v>0</v>
      </c>
      <c r="B247" s="43">
        <f>'S2 Maquette'!C247</f>
        <v>0</v>
      </c>
      <c r="C247" s="41">
        <f>'S2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  <c r="W247"/>
    </row>
    <row r="248" spans="1:23" ht="30.6" customHeight="1">
      <c r="A248" s="43">
        <f>'S2 Maquette'!B248</f>
        <v>0</v>
      </c>
      <c r="B248" s="43">
        <f>'S2 Maquette'!C248</f>
        <v>0</v>
      </c>
      <c r="C248" s="41">
        <f>'S2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  <c r="W248"/>
    </row>
    <row r="249" spans="1:23" ht="30.6" customHeight="1">
      <c r="A249" s="43">
        <f>'S2 Maquette'!B249</f>
        <v>0</v>
      </c>
      <c r="B249" s="43">
        <f>'S2 Maquette'!C249</f>
        <v>0</v>
      </c>
      <c r="C249" s="41">
        <f>'S2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  <c r="W249"/>
    </row>
    <row r="250" spans="1:23" ht="30.6" customHeight="1">
      <c r="A250" s="43">
        <f>'S2 Maquette'!B250</f>
        <v>0</v>
      </c>
      <c r="B250" s="43">
        <f>'S2 Maquette'!C250</f>
        <v>0</v>
      </c>
      <c r="C250" s="41">
        <f>'S2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  <c r="W250"/>
    </row>
    <row r="251" spans="1:23" ht="30.6" customHeight="1">
      <c r="A251" s="43">
        <f>'S2 Maquette'!B251</f>
        <v>0</v>
      </c>
      <c r="B251" s="43">
        <f>'S2 Maquette'!C251</f>
        <v>0</v>
      </c>
      <c r="C251" s="41">
        <f>'S2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  <c r="W251"/>
    </row>
    <row r="252" spans="1:23" ht="30.6" customHeight="1">
      <c r="A252" s="43">
        <f>'S2 Maquette'!B252</f>
        <v>0</v>
      </c>
      <c r="B252" s="43">
        <f>'S2 Maquette'!C252</f>
        <v>0</v>
      </c>
      <c r="C252" s="41">
        <f>'S2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  <c r="W252"/>
    </row>
    <row r="253" spans="1:23" ht="30.6" customHeight="1">
      <c r="A253" s="43">
        <f>'S2 Maquette'!B253</f>
        <v>0</v>
      </c>
      <c r="B253" s="43">
        <f>'S2 Maquette'!C253</f>
        <v>0</v>
      </c>
      <c r="C253" s="41">
        <f>'S2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  <c r="W253"/>
    </row>
    <row r="254" spans="1:23" ht="30.6" customHeight="1">
      <c r="A254" s="43">
        <f>'S2 Maquette'!B254</f>
        <v>0</v>
      </c>
      <c r="B254" s="43">
        <f>'S2 Maquette'!C254</f>
        <v>0</v>
      </c>
      <c r="C254" s="41">
        <f>'S2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  <c r="W254"/>
    </row>
    <row r="255" spans="1:23" ht="30.6" customHeight="1">
      <c r="A255" s="43">
        <f>'S2 Maquette'!B255</f>
        <v>0</v>
      </c>
      <c r="B255" s="43">
        <f>'S2 Maquette'!C255</f>
        <v>0</v>
      </c>
      <c r="C255" s="41">
        <f>'S2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  <c r="W255"/>
    </row>
    <row r="256" spans="1:23" ht="30.6" customHeight="1">
      <c r="A256" s="43">
        <f>'S2 Maquette'!B256</f>
        <v>0</v>
      </c>
      <c r="B256" s="43">
        <f>'S2 Maquette'!C256</f>
        <v>0</v>
      </c>
      <c r="C256" s="41">
        <f>'S2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  <c r="W256"/>
    </row>
    <row r="257" spans="1:23" ht="30.6" customHeight="1">
      <c r="A257" s="43">
        <f>'S2 Maquette'!B257</f>
        <v>0</v>
      </c>
      <c r="B257" s="43">
        <f>'S2 Maquette'!C257</f>
        <v>0</v>
      </c>
      <c r="C257" s="41">
        <f>'S2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  <c r="W257"/>
    </row>
    <row r="258" spans="1:23" ht="30.6" customHeight="1">
      <c r="A258" s="43">
        <f>'S2 Maquette'!B258</f>
        <v>0</v>
      </c>
      <c r="B258" s="43">
        <f>'S2 Maquette'!C258</f>
        <v>0</v>
      </c>
      <c r="C258" s="41">
        <f>'S2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  <c r="W258"/>
    </row>
    <row r="259" spans="1:23" ht="30.6" customHeight="1">
      <c r="A259" s="43">
        <f>'S2 Maquette'!B259</f>
        <v>0</v>
      </c>
      <c r="B259" s="43">
        <f>'S2 Maquette'!C259</f>
        <v>0</v>
      </c>
      <c r="C259" s="41">
        <f>'S2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  <c r="W259"/>
    </row>
    <row r="260" spans="1:23" ht="30.6" customHeight="1">
      <c r="A260" s="43">
        <f>'S2 Maquette'!B260</f>
        <v>0</v>
      </c>
      <c r="B260" s="43">
        <f>'S2 Maquette'!C260</f>
        <v>0</v>
      </c>
      <c r="C260" s="41">
        <f>'S2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  <c r="W260"/>
    </row>
    <row r="261" spans="1:23" ht="30.6" customHeight="1">
      <c r="A261" s="43">
        <f>'S2 Maquette'!B261</f>
        <v>0</v>
      </c>
      <c r="B261" s="43">
        <f>'S2 Maquette'!C261</f>
        <v>0</v>
      </c>
      <c r="C261" s="41">
        <f>'S2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  <c r="W261"/>
    </row>
    <row r="262" spans="1:23" ht="30.6" customHeight="1">
      <c r="A262" s="43">
        <f>'S2 Maquette'!B262</f>
        <v>0</v>
      </c>
      <c r="B262" s="43">
        <f>'S2 Maquette'!C262</f>
        <v>0</v>
      </c>
      <c r="C262" s="41">
        <f>'S2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  <c r="W262"/>
    </row>
    <row r="263" spans="1:23" ht="30.6" customHeight="1">
      <c r="A263" s="43">
        <f>'S2 Maquette'!B263</f>
        <v>0</v>
      </c>
      <c r="B263" s="43">
        <f>'S2 Maquette'!C263</f>
        <v>0</v>
      </c>
      <c r="C263" s="41">
        <f>'S2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  <c r="W263"/>
    </row>
    <row r="264" spans="1:23" ht="30.6" customHeight="1">
      <c r="A264" s="43">
        <f>'S2 Maquette'!B264</f>
        <v>0</v>
      </c>
      <c r="B264" s="43">
        <f>'S2 Maquette'!C264</f>
        <v>0</v>
      </c>
      <c r="C264" s="41">
        <f>'S2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  <c r="W264"/>
    </row>
    <row r="265" spans="1:23" ht="30.6" customHeight="1">
      <c r="A265" s="43">
        <f>'S2 Maquette'!B265</f>
        <v>0</v>
      </c>
      <c r="B265" s="43">
        <f>'S2 Maquette'!C265</f>
        <v>0</v>
      </c>
      <c r="C265" s="41">
        <f>'S2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  <c r="W265"/>
    </row>
    <row r="266" spans="1:23" ht="30.6" customHeight="1">
      <c r="A266" s="43">
        <f>'S2 Maquette'!B266</f>
        <v>0</v>
      </c>
      <c r="B266" s="43">
        <f>'S2 Maquette'!C266</f>
        <v>0</v>
      </c>
      <c r="C266" s="41">
        <f>'S2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  <c r="W266"/>
    </row>
    <row r="267" spans="1:23" ht="30.6" customHeight="1">
      <c r="A267" s="43">
        <f>'S2 Maquette'!B267</f>
        <v>0</v>
      </c>
      <c r="B267" s="43">
        <f>'S2 Maquette'!C267</f>
        <v>0</v>
      </c>
      <c r="C267" s="41">
        <f>'S2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  <c r="W267"/>
    </row>
    <row r="268" spans="1:23" ht="30.6" customHeight="1">
      <c r="A268" s="43">
        <f>'S2 Maquette'!B268</f>
        <v>0</v>
      </c>
      <c r="B268" s="43">
        <f>'S2 Maquette'!C268</f>
        <v>0</v>
      </c>
      <c r="C268" s="41">
        <f>'S2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  <c r="W268"/>
    </row>
    <row r="269" spans="1:23" ht="30.6" customHeight="1">
      <c r="A269" s="43">
        <f>'S2 Maquette'!B269</f>
        <v>0</v>
      </c>
      <c r="B269" s="43">
        <f>'S2 Maquette'!C269</f>
        <v>0</v>
      </c>
      <c r="C269" s="41">
        <f>'S2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  <c r="W269"/>
    </row>
    <row r="270" spans="1:23" ht="30.6" customHeight="1">
      <c r="A270" s="43">
        <f>'S2 Maquette'!B270</f>
        <v>0</v>
      </c>
      <c r="B270" s="43">
        <f>'S2 Maquette'!C270</f>
        <v>0</v>
      </c>
      <c r="C270" s="41">
        <f>'S2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  <c r="W270"/>
    </row>
    <row r="271" spans="1:23" ht="30.6" customHeight="1">
      <c r="A271" s="43">
        <f>'S2 Maquette'!B271</f>
        <v>0</v>
      </c>
      <c r="B271" s="43">
        <f>'S2 Maquette'!C271</f>
        <v>0</v>
      </c>
      <c r="C271" s="41">
        <f>'S2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  <c r="W271"/>
    </row>
    <row r="272" spans="1:23" ht="30.6" customHeight="1">
      <c r="A272" s="43">
        <f>'S2 Maquette'!B272</f>
        <v>0</v>
      </c>
      <c r="B272" s="43">
        <f>'S2 Maquette'!C272</f>
        <v>0</v>
      </c>
      <c r="C272" s="41">
        <f>'S2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  <c r="W272"/>
    </row>
    <row r="273" spans="1:23" ht="30.6" customHeight="1">
      <c r="A273" s="43">
        <f>'S2 Maquette'!B273</f>
        <v>0</v>
      </c>
      <c r="B273" s="43">
        <f>'S2 Maquette'!C273</f>
        <v>0</v>
      </c>
      <c r="C273" s="41">
        <f>'S2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  <c r="W273"/>
    </row>
    <row r="274" spans="1:23" ht="30.6" customHeight="1">
      <c r="A274" s="43">
        <f>'S2 Maquette'!B274</f>
        <v>0</v>
      </c>
      <c r="B274" s="43">
        <f>'S2 Maquette'!C274</f>
        <v>0</v>
      </c>
      <c r="C274" s="41">
        <f>'S2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  <c r="W274"/>
    </row>
    <row r="275" spans="1:23" ht="30.6" customHeight="1">
      <c r="A275" s="43">
        <f>'S2 Maquette'!B275</f>
        <v>0</v>
      </c>
      <c r="B275" s="43">
        <f>'S2 Maquette'!C275</f>
        <v>0</v>
      </c>
      <c r="C275" s="41">
        <f>'S2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  <c r="W275"/>
    </row>
    <row r="276" spans="1:23" ht="30.6" customHeight="1">
      <c r="A276" s="43">
        <f>'S2 Maquette'!B276</f>
        <v>0</v>
      </c>
      <c r="B276" s="43">
        <f>'S2 Maquette'!C276</f>
        <v>0</v>
      </c>
      <c r="C276" s="41">
        <f>'S2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  <c r="W276"/>
    </row>
    <row r="277" spans="1:23" ht="30.6" customHeight="1">
      <c r="A277" s="43">
        <f>'S2 Maquette'!B277</f>
        <v>0</v>
      </c>
      <c r="B277" s="43">
        <f>'S2 Maquette'!C277</f>
        <v>0</v>
      </c>
      <c r="C277" s="41">
        <f>'S2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  <c r="W277"/>
    </row>
    <row r="278" spans="1:23" ht="30.6" customHeight="1">
      <c r="A278" s="43">
        <f>'S2 Maquette'!B278</f>
        <v>0</v>
      </c>
      <c r="B278" s="43">
        <f>'S2 Maquette'!C278</f>
        <v>0</v>
      </c>
      <c r="C278" s="41">
        <f>'S2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  <c r="W278"/>
    </row>
    <row r="279" spans="1:23" ht="30.6" customHeight="1">
      <c r="A279" s="43">
        <f>'S2 Maquette'!B279</f>
        <v>0</v>
      </c>
      <c r="B279" s="43">
        <f>'S2 Maquette'!C279</f>
        <v>0</v>
      </c>
      <c r="C279" s="41">
        <f>'S2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  <c r="W279"/>
    </row>
    <row r="280" spans="1:23" ht="30.6" customHeight="1">
      <c r="A280" s="43">
        <f>'S2 Maquette'!B280</f>
        <v>0</v>
      </c>
      <c r="B280" s="43">
        <f>'S2 Maquette'!C280</f>
        <v>0</v>
      </c>
      <c r="C280" s="41">
        <f>'S2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  <c r="W280"/>
    </row>
    <row r="281" spans="1:23" ht="30.6" customHeight="1">
      <c r="A281" s="43">
        <f>'S2 Maquette'!B281</f>
        <v>0</v>
      </c>
      <c r="B281" s="43">
        <f>'S2 Maquette'!C281</f>
        <v>0</v>
      </c>
      <c r="C281" s="41">
        <f>'S2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  <c r="W281"/>
    </row>
    <row r="282" spans="1:23" ht="30.6" customHeight="1">
      <c r="A282" s="43">
        <f>'S2 Maquette'!B282</f>
        <v>0</v>
      </c>
      <c r="B282" s="43">
        <f>'S2 Maquette'!C282</f>
        <v>0</v>
      </c>
      <c r="C282" s="41">
        <f>'S2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  <c r="W282"/>
    </row>
    <row r="283" spans="1:23" ht="30.6" customHeight="1">
      <c r="A283" s="43">
        <f>'S2 Maquette'!B283</f>
        <v>0</v>
      </c>
      <c r="B283" s="43">
        <f>'S2 Maquette'!C283</f>
        <v>0</v>
      </c>
      <c r="C283" s="41">
        <f>'S2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  <c r="W283"/>
    </row>
    <row r="284" spans="1:23" ht="30.6" customHeight="1">
      <c r="A284" s="43">
        <f>'S2 Maquette'!B284</f>
        <v>0</v>
      </c>
      <c r="B284" s="43">
        <f>'S2 Maquette'!C284</f>
        <v>0</v>
      </c>
      <c r="C284" s="41">
        <f>'S2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  <c r="W284"/>
    </row>
    <row r="285" spans="1:23" ht="30.6" customHeight="1">
      <c r="A285" s="43">
        <f>'S2 Maquette'!B285</f>
        <v>0</v>
      </c>
      <c r="B285" s="43">
        <f>'S2 Maquette'!C285</f>
        <v>0</v>
      </c>
      <c r="C285" s="41">
        <f>'S2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  <c r="W285"/>
    </row>
    <row r="286" spans="1:23" ht="30.6" customHeight="1">
      <c r="A286" s="43">
        <f>'S2 Maquette'!B286</f>
        <v>0</v>
      </c>
      <c r="B286" s="43">
        <f>'S2 Maquette'!C286</f>
        <v>0</v>
      </c>
      <c r="C286" s="41">
        <f>'S2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  <c r="W286"/>
    </row>
    <row r="287" spans="1:23" ht="30.6" customHeight="1">
      <c r="A287" s="43">
        <f>'S2 Maquette'!B287</f>
        <v>0</v>
      </c>
      <c r="B287" s="43">
        <f>'S2 Maquette'!C287</f>
        <v>0</v>
      </c>
      <c r="C287" s="41">
        <f>'S2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  <c r="W287"/>
    </row>
    <row r="288" spans="1:23" ht="30.6" customHeight="1">
      <c r="A288" s="43">
        <f>'S2 Maquette'!B288</f>
        <v>0</v>
      </c>
      <c r="B288" s="43">
        <f>'S2 Maquette'!C288</f>
        <v>0</v>
      </c>
      <c r="C288" s="41">
        <f>'S2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  <c r="W288"/>
    </row>
    <row r="289" spans="1:23" ht="30.6" customHeight="1">
      <c r="A289" s="43">
        <f>'S2 Maquette'!B289</f>
        <v>0</v>
      </c>
      <c r="B289" s="43">
        <f>'S2 Maquette'!C289</f>
        <v>0</v>
      </c>
      <c r="C289" s="41">
        <f>'S2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  <c r="W289"/>
    </row>
    <row r="290" spans="1:23" ht="30.6" customHeight="1">
      <c r="A290" s="43">
        <f>'S2 Maquette'!B290</f>
        <v>0</v>
      </c>
      <c r="B290" s="43">
        <f>'S2 Maquette'!C290</f>
        <v>0</v>
      </c>
      <c r="C290" s="41">
        <f>'S2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  <c r="W290"/>
    </row>
    <row r="291" spans="1:23" ht="30.6" customHeight="1">
      <c r="A291" s="43">
        <f>'S2 Maquette'!B291</f>
        <v>0</v>
      </c>
      <c r="B291" s="43">
        <f>'S2 Maquette'!C291</f>
        <v>0</v>
      </c>
      <c r="C291" s="41">
        <f>'S2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  <c r="W291"/>
    </row>
    <row r="292" spans="1:23" ht="30.6" customHeight="1">
      <c r="A292" s="43">
        <f>'S2 Maquette'!B292</f>
        <v>0</v>
      </c>
      <c r="B292" s="43">
        <f>'S2 Maquette'!C292</f>
        <v>0</v>
      </c>
      <c r="C292" s="41">
        <f>'S2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  <c r="W292"/>
    </row>
    <row r="293" spans="1:23" ht="30.6" customHeight="1">
      <c r="A293" s="43">
        <f>'S2 Maquette'!B293</f>
        <v>0</v>
      </c>
      <c r="B293" s="43">
        <f>'S2 Maquette'!C293</f>
        <v>0</v>
      </c>
      <c r="C293" s="41">
        <f>'S2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  <c r="W293"/>
    </row>
    <row r="294" spans="1:23" ht="30.6" customHeight="1">
      <c r="A294" s="43">
        <f>'S2 Maquette'!B294</f>
        <v>0</v>
      </c>
      <c r="B294" s="43">
        <f>'S2 Maquette'!C294</f>
        <v>0</v>
      </c>
      <c r="C294" s="41">
        <f>'S2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  <c r="W294"/>
    </row>
    <row r="295" spans="1:23" ht="30.6" customHeight="1">
      <c r="A295" s="43">
        <f>'S2 Maquette'!B295</f>
        <v>0</v>
      </c>
      <c r="B295" s="43">
        <f>'S2 Maquette'!C295</f>
        <v>0</v>
      </c>
      <c r="C295" s="41">
        <f>'S2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  <c r="W295"/>
    </row>
    <row r="296" spans="1:23" ht="30.6" customHeight="1">
      <c r="A296" s="43">
        <f>'S2 Maquette'!B296</f>
        <v>0</v>
      </c>
      <c r="B296" s="43">
        <f>'S2 Maquette'!C296</f>
        <v>0</v>
      </c>
      <c r="C296" s="41">
        <f>'S2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  <c r="W296"/>
    </row>
    <row r="297" spans="1:23" ht="30.6" customHeight="1">
      <c r="A297" s="43">
        <f>'S2 Maquette'!B297</f>
        <v>0</v>
      </c>
      <c r="B297" s="43">
        <f>'S2 Maquette'!C297</f>
        <v>0</v>
      </c>
      <c r="C297" s="41">
        <f>'S2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  <c r="W297"/>
    </row>
    <row r="298" spans="1:23" ht="30.6" customHeight="1">
      <c r="A298" s="43">
        <f>'S2 Maquette'!B298</f>
        <v>0</v>
      </c>
      <c r="B298" s="43">
        <f>'S2 Maquette'!C298</f>
        <v>0</v>
      </c>
      <c r="C298" s="41">
        <f>'S2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  <c r="W298"/>
    </row>
    <row r="299" spans="1:23" ht="30.6" customHeight="1">
      <c r="A299" s="43">
        <f>'S2 Maquette'!B299</f>
        <v>0</v>
      </c>
      <c r="B299" s="43">
        <f>'S2 Maquette'!C299</f>
        <v>0</v>
      </c>
      <c r="C299" s="41">
        <f>'S2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  <c r="W299"/>
    </row>
    <row r="300" spans="1:23" ht="30.6" customHeight="1">
      <c r="A300" s="43">
        <f>'S2 Maquette'!B300</f>
        <v>0</v>
      </c>
      <c r="B300" s="43">
        <f>'S2 Maquette'!C300</f>
        <v>0</v>
      </c>
      <c r="C300" s="41">
        <f>'S2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  <c r="W300"/>
    </row>
  </sheetData>
  <sheetProtection algorithmName="SHA-512" hashValue="TRhvT/pt/GPVJ/MYRVziDgeGxDZS/Suu+ujPEpkYMskB4q3t8XjDjhuTm2rzp7c32pGQ2gB06Zw3Ud1zFtH5wg==" saltValue="5dru4RtA0A6ZxmakMILv4g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296" priority="99">
      <formula>$C1="OPTION"</formula>
    </cfRule>
    <cfRule type="expression" dxfId="295" priority="98">
      <formula>$C1="BLOC"</formula>
    </cfRule>
    <cfRule type="expression" dxfId="294" priority="97">
      <formula>$C1="Parcours Pédagogique"</formula>
    </cfRule>
  </conditionalFormatting>
  <conditionalFormatting sqref="A27:R35">
    <cfRule type="expression" dxfId="293" priority="68">
      <formula>$C27="Fermeture"</formula>
    </cfRule>
    <cfRule type="expression" dxfId="292" priority="67">
      <formula>$C27="Création"</formula>
    </cfRule>
    <cfRule type="expression" dxfId="291" priority="65">
      <formula>$C27="Modification MCC"</formula>
    </cfRule>
    <cfRule type="expression" dxfId="290" priority="66">
      <formula>$C27="Modification"</formula>
    </cfRule>
  </conditionalFormatting>
  <conditionalFormatting sqref="A37:R50">
    <cfRule type="expression" dxfId="289" priority="46">
      <formula>$C37="Modification"</formula>
    </cfRule>
    <cfRule type="expression" dxfId="288" priority="48">
      <formula>$C37="Fermeture"</formula>
    </cfRule>
    <cfRule type="expression" dxfId="287" priority="47">
      <formula>$C37="Création"</formula>
    </cfRule>
    <cfRule type="expression" dxfId="286" priority="45">
      <formula>$C37="Modification MCC"</formula>
    </cfRule>
  </conditionalFormatting>
  <conditionalFormatting sqref="A52:R57">
    <cfRule type="expression" dxfId="285" priority="26">
      <formula>$C52="Modification"</formula>
    </cfRule>
    <cfRule type="expression" dxfId="284" priority="25">
      <formula>$C52="Modification MCC"</formula>
    </cfRule>
    <cfRule type="expression" dxfId="283" priority="27">
      <formula>$C52="Création"</formula>
    </cfRule>
    <cfRule type="expression" dxfId="282" priority="28">
      <formula>$C52="Fermeture"</formula>
    </cfRule>
  </conditionalFormatting>
  <conditionalFormatting sqref="A18:S26 A74:S300 T18 S27:S35 A36:S36 S37:S50 A51:S51 S52:S57 A58:S58 S59:S73 A59:D73">
    <cfRule type="expression" dxfId="281" priority="104">
      <formula>$C18="Modification MCC"</formula>
    </cfRule>
  </conditionalFormatting>
  <conditionalFormatting sqref="B1:S7 C8:S9 C10 E10 J10:S11 B12:M12 P12 B13:L13 B14:N14 P14:S17 B15:M17 B301:S999">
    <cfRule type="expression" dxfId="280" priority="101">
      <formula>$D1="Modification"</formula>
    </cfRule>
    <cfRule type="expression" dxfId="279" priority="102">
      <formula>$D1="Création"</formula>
    </cfRule>
    <cfRule type="expression" dxfId="278" priority="103">
      <formula>$D1="Fermeture"</formula>
    </cfRule>
  </conditionalFormatting>
  <conditionalFormatting sqref="B1:S7 C8:S9 J10:S11 B12:M12 B13:L13 B14:N14 B15:M17 B301:S999 P14:S17 C10 E10 P12">
    <cfRule type="expression" dxfId="277" priority="100">
      <formula>$D1="Modification MCC"</formula>
    </cfRule>
  </conditionalFormatting>
  <conditionalFormatting sqref="C1:S9 C10 E10 J10:S11 C59:D73 S59:S73 C74:S1001">
    <cfRule type="expression" dxfId="276" priority="91">
      <formula>$B1="Option"</formula>
    </cfRule>
  </conditionalFormatting>
  <conditionalFormatting sqref="C12:S58">
    <cfRule type="expression" dxfId="275" priority="21">
      <formula>$B12="Option"</formula>
    </cfRule>
  </conditionalFormatting>
  <conditionalFormatting sqref="E59:Q70 J71:Q71 E71:I73">
    <cfRule type="expression" dxfId="274" priority="1">
      <formula>$B59="Option"</formula>
    </cfRule>
    <cfRule type="expression" dxfId="273" priority="5">
      <formula>$C59="Modification MCC"</formula>
    </cfRule>
    <cfRule type="expression" dxfId="272" priority="6">
      <formula>$C59="Modification"</formula>
    </cfRule>
    <cfRule type="expression" dxfId="271" priority="8">
      <formula>$C59="Fermeture"</formula>
    </cfRule>
    <cfRule type="expression" dxfId="270" priority="7">
      <formula>$C59="Création"</formula>
    </cfRule>
  </conditionalFormatting>
  <conditionalFormatting sqref="J1:J26 J74:J1001">
    <cfRule type="expression" dxfId="269" priority="95">
      <formula>$I1="NON"</formula>
    </cfRule>
  </conditionalFormatting>
  <conditionalFormatting sqref="J27:J58">
    <cfRule type="expression" dxfId="268" priority="24">
      <formula>$I27="NON"</formula>
    </cfRule>
  </conditionalFormatting>
  <conditionalFormatting sqref="J59:J71">
    <cfRule type="expression" dxfId="267" priority="4">
      <formula>$I59="NON"</formula>
    </cfRule>
  </conditionalFormatting>
  <conditionalFormatting sqref="J72:J73">
    <cfRule type="expression" dxfId="266" priority="14">
      <formula>$I72="NON"</formula>
    </cfRule>
  </conditionalFormatting>
  <conditionalFormatting sqref="J72:R73 R59:R71">
    <cfRule type="expression" dxfId="265" priority="15">
      <formula>$C59="Modification MCC"</formula>
    </cfRule>
  </conditionalFormatting>
  <conditionalFormatting sqref="L18:L26 L36 L51 L58 L74:L300">
    <cfRule type="expression" dxfId="264" priority="109">
      <formula>$K18="CCI (CC Intégral)"</formula>
    </cfRule>
  </conditionalFormatting>
  <conditionalFormatting sqref="L27:L35">
    <cfRule type="expression" dxfId="263" priority="70">
      <formula>$K27="CCI (CC Intégral)"</formula>
    </cfRule>
  </conditionalFormatting>
  <conditionalFormatting sqref="L37:L50">
    <cfRule type="expression" dxfId="262" priority="50">
      <formula>$K37="CCI (CC Intégral)"</formula>
    </cfRule>
  </conditionalFormatting>
  <conditionalFormatting sqref="L52:L57">
    <cfRule type="expression" dxfId="261" priority="30">
      <formula>$K52="CCI (CC Intégral)"</formula>
    </cfRule>
  </conditionalFormatting>
  <conditionalFormatting sqref="L59:L71">
    <cfRule type="expression" dxfId="260" priority="10">
      <formula>$K59="CCI (CC Intégral)"</formula>
    </cfRule>
  </conditionalFormatting>
  <conditionalFormatting sqref="L72:L73">
    <cfRule type="expression" dxfId="259" priority="20">
      <formula>$K72="CCI (CC Intégral)"</formula>
    </cfRule>
  </conditionalFormatting>
  <conditionalFormatting sqref="L27:M35">
    <cfRule type="expression" dxfId="258" priority="69">
      <formula>$K27="CT (Contrôle terminal)"</formula>
    </cfRule>
  </conditionalFormatting>
  <conditionalFormatting sqref="L37:M50">
    <cfRule type="expression" dxfId="257" priority="49">
      <formula>$K37="CT (Contrôle terminal)"</formula>
    </cfRule>
  </conditionalFormatting>
  <conditionalFormatting sqref="L52:M57">
    <cfRule type="expression" dxfId="256" priority="29">
      <formula>$K52="CT (Contrôle terminal)"</formula>
    </cfRule>
  </conditionalFormatting>
  <conditionalFormatting sqref="L59:M71">
    <cfRule type="expression" dxfId="255" priority="9">
      <formula>$K59="CT (Contrôle terminal)"</formula>
    </cfRule>
  </conditionalFormatting>
  <conditionalFormatting sqref="L72:M73">
    <cfRule type="expression" dxfId="254" priority="19">
      <formula>$K72="CT (Contrôle terminal)"</formula>
    </cfRule>
  </conditionalFormatting>
  <conditionalFormatting sqref="M1:M26 L18:L26 L36:M36 L51:M51 L58:M58 L74:L300 M74:M1001">
    <cfRule type="expression" dxfId="253" priority="108">
      <formula>$K1="CT (Contrôle terminal)"</formula>
    </cfRule>
  </conditionalFormatting>
  <conditionalFormatting sqref="N1:O1001">
    <cfRule type="expression" dxfId="252" priority="3">
      <formula>$K1="CCI (CC Intégral)"</formula>
    </cfRule>
  </conditionalFormatting>
  <conditionalFormatting sqref="Q1:R1001">
    <cfRule type="expression" dxfId="251" priority="2">
      <formula>$P1="Autres"</formula>
    </cfRule>
  </conditionalFormatting>
  <conditionalFormatting sqref="R59:R71 J72:R73">
    <cfRule type="expression" dxfId="250" priority="18">
      <formula>$C59="Fermeture"</formula>
    </cfRule>
    <cfRule type="expression" dxfId="249" priority="17">
      <formula>$C59="Création"</formula>
    </cfRule>
    <cfRule type="expression" dxfId="248" priority="16">
      <formula>$C59="Modification"</formula>
    </cfRule>
    <cfRule type="expression" dxfId="247" priority="11">
      <formula>$B59="Option"</formula>
    </cfRule>
  </conditionalFormatting>
  <conditionalFormatting sqref="S1:S1001 T18">
    <cfRule type="expression" dxfId="246" priority="92">
      <formula>$P1="CT (Contrôle terminal)"</formula>
    </cfRule>
  </conditionalFormatting>
  <conditionalFormatting sqref="T18 A18:S26 S27:S35 A36:S36 S37:S50 A51:S51 S52:S57 A58:S58 A59:D73 S59:S73 A74:S300">
    <cfRule type="expression" dxfId="245" priority="105">
      <formula>$C18="Modification"</formula>
    </cfRule>
    <cfRule type="expression" dxfId="244" priority="106">
      <formula>$C18="Création"</formula>
    </cfRule>
    <cfRule type="expression" dxfId="243" priority="107">
      <formula>$C18="Fermeture"</formula>
    </cfRule>
  </conditionalFormatting>
  <dataValidations count="6">
    <dataValidation type="list" allowBlank="1" showInputMessage="1" showErrorMessage="1" sqref="Q19:Q300 N19:N300" xr:uid="{00000000-0002-0000-0600-000000000000}">
      <formula1>List_Controle</formula1>
    </dataValidation>
    <dataValidation type="list" allowBlank="1" showInputMessage="1" showErrorMessage="1" sqref="K19:K300" xr:uid="{00000000-0002-0000-0600-000001000000}">
      <formula1>List_Controle2</formula1>
    </dataValidation>
    <dataValidation type="list" allowBlank="1" showInputMessage="1" showErrorMessage="1" sqref="C23:C300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0" xr:uid="{00000000-0002-0000-0600-000004000000}">
      <formula1>"CT (Contrôle terminal), Autres"</formula1>
    </dataValidation>
    <dataValidation type="list" allowBlank="1" showInputMessage="1" showErrorMessage="1" sqref="E19:I300" xr:uid="{00000000-0002-0000-06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8D9B4-2C2C-4D5A-8479-CE0125360EBC}">
  <dimension ref="A1:T300"/>
  <sheetViews>
    <sheetView workbookViewId="0">
      <selection sqref="A1:W300"/>
    </sheetView>
  </sheetViews>
  <sheetFormatPr baseColWidth="10" defaultColWidth="11.42578125" defaultRowHeight="15"/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4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4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4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4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4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4"/>
    </row>
    <row r="7" spans="1:19" ht="18.75">
      <c r="A7" s="127" t="s">
        <v>317</v>
      </c>
      <c r="B7" s="123" t="s">
        <v>91</v>
      </c>
      <c r="C7" s="171" t="s">
        <v>318</v>
      </c>
      <c r="D7" s="127"/>
      <c r="E7" s="169" t="s">
        <v>80</v>
      </c>
      <c r="F7" s="123"/>
      <c r="G7" s="127" t="s">
        <v>319</v>
      </c>
      <c r="H7" s="170" t="s">
        <v>37</v>
      </c>
      <c r="I7" s="170"/>
      <c r="J7" s="35"/>
      <c r="K7" s="19"/>
    </row>
    <row r="8" spans="1:19" ht="18.75">
      <c r="A8" s="127"/>
      <c r="B8" s="123"/>
      <c r="C8" s="171"/>
      <c r="D8" s="127"/>
      <c r="E8" s="169"/>
      <c r="F8" s="123"/>
      <c r="G8" s="127"/>
      <c r="H8" s="170"/>
      <c r="I8" s="170"/>
      <c r="J8" s="35"/>
      <c r="K8" s="19"/>
    </row>
    <row r="9" spans="1:19" ht="18.75">
      <c r="A9" s="127"/>
      <c r="B9" s="123"/>
      <c r="C9" s="171"/>
      <c r="D9" s="127"/>
      <c r="E9" s="169"/>
      <c r="F9" s="123"/>
      <c r="G9" s="127"/>
      <c r="H9" s="170"/>
      <c r="I9" s="170"/>
      <c r="J9" s="35"/>
      <c r="K9" s="19"/>
    </row>
    <row r="10" spans="1:19" ht="18.75">
      <c r="A10" s="127"/>
      <c r="B10" s="123"/>
      <c r="C10" s="140" t="s">
        <v>203</v>
      </c>
      <c r="D10" s="140"/>
      <c r="E10" s="172">
        <v>0</v>
      </c>
      <c r="F10" s="172"/>
      <c r="G10" s="172"/>
      <c r="H10" s="172"/>
      <c r="I10" s="172"/>
      <c r="J10" s="35"/>
      <c r="K10" s="19"/>
    </row>
    <row r="11" spans="1:19" ht="18.75">
      <c r="A11" s="127"/>
      <c r="B11" s="123"/>
      <c r="C11" s="140"/>
      <c r="D11" s="140"/>
      <c r="E11" s="172"/>
      <c r="F11" s="172"/>
      <c r="G11" s="172"/>
      <c r="H11" s="172"/>
      <c r="I11" s="172"/>
      <c r="J11" s="35"/>
      <c r="K11" s="19"/>
    </row>
    <row r="12" spans="1:19">
      <c r="C12" s="14"/>
      <c r="I12" s="37"/>
      <c r="J12" s="37"/>
      <c r="M12" s="147" t="s">
        <v>320</v>
      </c>
      <c r="N12" s="148"/>
      <c r="O12" s="160"/>
      <c r="P12" s="147" t="s">
        <v>321</v>
      </c>
      <c r="Q12" s="148"/>
      <c r="R12" s="148"/>
      <c r="S12" s="160"/>
    </row>
    <row r="13" spans="1:19">
      <c r="A13" s="151" t="s">
        <v>204</v>
      </c>
      <c r="B13" s="91" t="s">
        <v>205</v>
      </c>
      <c r="C13" s="91"/>
      <c r="D13" s="151" t="s">
        <v>322</v>
      </c>
      <c r="E13" s="173">
        <v>0</v>
      </c>
      <c r="F13" s="173"/>
      <c r="G13" s="173"/>
      <c r="I13" s="37"/>
      <c r="J13" s="37"/>
      <c r="M13" s="149"/>
      <c r="N13" s="150"/>
      <c r="O13" s="161"/>
      <c r="P13" s="149"/>
      <c r="Q13" s="150"/>
      <c r="R13" s="150"/>
      <c r="S13" s="161"/>
    </row>
    <row r="14" spans="1:19">
      <c r="A14" s="152"/>
      <c r="B14" s="91"/>
      <c r="C14" s="91"/>
      <c r="D14" s="152"/>
      <c r="E14" s="173"/>
      <c r="F14" s="173"/>
      <c r="G14" s="173"/>
      <c r="I14" s="37"/>
      <c r="J14" s="37"/>
      <c r="M14" s="124" t="s">
        <v>323</v>
      </c>
      <c r="N14" s="147" t="s">
        <v>324</v>
      </c>
      <c r="O14" s="160"/>
      <c r="P14" s="125"/>
      <c r="Q14" s="164"/>
      <c r="R14" s="175"/>
      <c r="S14" s="151"/>
    </row>
    <row r="15" spans="1:19">
      <c r="A15" s="151" t="s">
        <v>325</v>
      </c>
      <c r="B15" s="95" t="s">
        <v>166</v>
      </c>
      <c r="C15" s="96"/>
      <c r="D15" s="151" t="s">
        <v>326</v>
      </c>
      <c r="E15" s="173">
        <v>0</v>
      </c>
      <c r="F15" s="173"/>
      <c r="G15" s="173"/>
      <c r="I15" s="37"/>
      <c r="J15" s="37"/>
      <c r="M15" s="124"/>
      <c r="N15" s="167"/>
      <c r="O15" s="168"/>
      <c r="P15" s="125"/>
      <c r="Q15" s="165"/>
      <c r="R15" s="175"/>
      <c r="S15" s="159"/>
    </row>
    <row r="16" spans="1:19">
      <c r="A16" s="152"/>
      <c r="B16" s="98"/>
      <c r="C16" s="99"/>
      <c r="D16" s="152"/>
      <c r="E16" s="173"/>
      <c r="F16" s="173"/>
      <c r="G16" s="173"/>
      <c r="I16" s="37"/>
      <c r="J16" s="37"/>
      <c r="M16" s="124"/>
      <c r="N16" s="167"/>
      <c r="O16" s="168"/>
      <c r="P16" s="125"/>
      <c r="Q16" s="165"/>
      <c r="R16" s="175"/>
      <c r="S16" s="159"/>
    </row>
    <row r="17" spans="1:20">
      <c r="L17" s="15"/>
      <c r="M17" s="124"/>
      <c r="N17" s="149"/>
      <c r="O17" s="161"/>
      <c r="P17" s="125"/>
      <c r="Q17" s="166"/>
      <c r="R17" s="175"/>
      <c r="S17" s="152"/>
    </row>
    <row r="18" spans="1:20" ht="45">
      <c r="A18" s="3" t="s">
        <v>327</v>
      </c>
      <c r="B18" s="36" t="s">
        <v>328</v>
      </c>
      <c r="C18" s="3" t="s">
        <v>5</v>
      </c>
      <c r="D18" s="3" t="s">
        <v>329</v>
      </c>
      <c r="E18" s="3" t="s">
        <v>330</v>
      </c>
      <c r="F18" s="3" t="s">
        <v>331</v>
      </c>
      <c r="G18" s="3" t="s">
        <v>332</v>
      </c>
      <c r="H18" s="3" t="s">
        <v>333</v>
      </c>
      <c r="I18" s="3" t="s">
        <v>334</v>
      </c>
      <c r="J18" s="3" t="s">
        <v>335</v>
      </c>
      <c r="K18" s="3" t="s">
        <v>336</v>
      </c>
      <c r="L18" s="3" t="s">
        <v>337</v>
      </c>
      <c r="M18" s="3" t="s">
        <v>338</v>
      </c>
      <c r="N18" s="3" t="s">
        <v>328</v>
      </c>
      <c r="O18" s="3" t="s">
        <v>339</v>
      </c>
      <c r="P18" s="3" t="s">
        <v>340</v>
      </c>
      <c r="Q18" s="3" t="s">
        <v>328</v>
      </c>
      <c r="R18" s="3" t="s">
        <v>339</v>
      </c>
      <c r="S18" s="4" t="s">
        <v>341</v>
      </c>
      <c r="T18" s="4" t="s">
        <v>342</v>
      </c>
    </row>
    <row r="19" spans="1:20">
      <c r="A19" s="8" t="s">
        <v>347</v>
      </c>
      <c r="B19" s="40" t="s">
        <v>11</v>
      </c>
      <c r="C19" s="57">
        <v>0</v>
      </c>
      <c r="D19" s="58"/>
      <c r="E19" s="58"/>
      <c r="F19" s="58"/>
      <c r="G19" s="59"/>
      <c r="H19" s="60"/>
      <c r="I19" s="60"/>
      <c r="J19" s="60"/>
      <c r="K19" s="59"/>
      <c r="L19" s="59"/>
      <c r="M19" s="60"/>
      <c r="N19" s="60"/>
      <c r="O19" s="59"/>
      <c r="P19" s="59"/>
      <c r="Q19" s="59"/>
      <c r="R19" s="59"/>
      <c r="S19" s="61"/>
      <c r="T19" s="68"/>
    </row>
    <row r="20" spans="1:20">
      <c r="A20" s="8" t="s">
        <v>348</v>
      </c>
      <c r="B20" s="40" t="s">
        <v>19</v>
      </c>
      <c r="C20" s="57">
        <v>0</v>
      </c>
      <c r="D20" s="62"/>
      <c r="E20" s="62"/>
      <c r="F20" s="62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8"/>
    </row>
    <row r="21" spans="1:20">
      <c r="A21" s="8" t="s">
        <v>349</v>
      </c>
      <c r="B21" s="40" t="s">
        <v>19</v>
      </c>
      <c r="C21" s="57">
        <v>0</v>
      </c>
      <c r="D21" s="62"/>
      <c r="E21" s="62"/>
      <c r="F21" s="62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8"/>
    </row>
    <row r="22" spans="1:20">
      <c r="A22" s="8" t="s">
        <v>350</v>
      </c>
      <c r="B22" s="40" t="s">
        <v>19</v>
      </c>
      <c r="C22" s="57">
        <v>0</v>
      </c>
      <c r="D22" s="62"/>
      <c r="E22" s="62"/>
      <c r="F22" s="62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8"/>
    </row>
    <row r="23" spans="1:20">
      <c r="A23" s="8" t="s">
        <v>225</v>
      </c>
      <c r="B23" s="40" t="s">
        <v>29</v>
      </c>
      <c r="C23" s="63">
        <v>0</v>
      </c>
      <c r="D23" s="62"/>
      <c r="E23" s="62"/>
      <c r="F23" s="62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8"/>
    </row>
    <row r="24" spans="1:20">
      <c r="A24" s="8" t="s">
        <v>351</v>
      </c>
      <c r="B24" s="40" t="s">
        <v>19</v>
      </c>
      <c r="C24" s="63">
        <v>0</v>
      </c>
      <c r="D24" s="62"/>
      <c r="E24" s="62"/>
      <c r="F24" s="62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8"/>
    </row>
    <row r="25" spans="1:20">
      <c r="A25" s="8" t="s">
        <v>229</v>
      </c>
      <c r="B25" s="40" t="s">
        <v>19</v>
      </c>
      <c r="C25" s="63">
        <v>0</v>
      </c>
      <c r="D25" s="62"/>
      <c r="E25" s="62"/>
      <c r="F25" s="62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8"/>
    </row>
    <row r="26" spans="1:20">
      <c r="A26" s="8" t="s">
        <v>231</v>
      </c>
      <c r="B26" s="40" t="s">
        <v>19</v>
      </c>
      <c r="C26" s="63">
        <v>0</v>
      </c>
      <c r="D26" s="62"/>
      <c r="E26" s="62"/>
      <c r="F26" s="62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8"/>
    </row>
    <row r="27" spans="1:20">
      <c r="A27" s="43" t="s">
        <v>352</v>
      </c>
      <c r="B27" s="43" t="s">
        <v>11</v>
      </c>
      <c r="C27" s="41">
        <v>0</v>
      </c>
      <c r="D27" s="20"/>
      <c r="E27" s="20" t="s">
        <v>343</v>
      </c>
      <c r="F27" s="20" t="s">
        <v>343</v>
      </c>
      <c r="G27" s="39" t="s">
        <v>343</v>
      </c>
      <c r="H27" s="39" t="s">
        <v>343</v>
      </c>
      <c r="I27" s="39" t="s">
        <v>343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</row>
    <row r="28" spans="1:20">
      <c r="A28" s="43" t="s">
        <v>354</v>
      </c>
      <c r="B28" s="43" t="s">
        <v>19</v>
      </c>
      <c r="C28" s="41">
        <v>0</v>
      </c>
      <c r="D28" s="20"/>
      <c r="E28" s="20" t="s">
        <v>343</v>
      </c>
      <c r="F28" s="20" t="s">
        <v>343</v>
      </c>
      <c r="G28" s="39" t="s">
        <v>343</v>
      </c>
      <c r="H28" s="39" t="s">
        <v>343</v>
      </c>
      <c r="I28" s="39" t="s">
        <v>343</v>
      </c>
      <c r="J28" s="39"/>
      <c r="K28" s="39" t="s">
        <v>16</v>
      </c>
      <c r="L28" s="39"/>
      <c r="M28" s="39"/>
      <c r="N28" s="39" t="s">
        <v>9</v>
      </c>
      <c r="O28" s="39" t="s">
        <v>344</v>
      </c>
      <c r="P28" s="39" t="s">
        <v>16</v>
      </c>
      <c r="Q28" s="39" t="s">
        <v>17</v>
      </c>
      <c r="R28" s="39"/>
      <c r="S28" s="39"/>
      <c r="T28" s="44"/>
    </row>
    <row r="29" spans="1:20">
      <c r="A29" s="43" t="s">
        <v>356</v>
      </c>
      <c r="B29" s="43" t="s">
        <v>19</v>
      </c>
      <c r="C29" s="41">
        <v>0</v>
      </c>
      <c r="D29" s="20"/>
      <c r="E29" s="20" t="s">
        <v>343</v>
      </c>
      <c r="F29" s="20" t="s">
        <v>343</v>
      </c>
      <c r="G29" s="39" t="s">
        <v>343</v>
      </c>
      <c r="H29" s="39" t="s">
        <v>343</v>
      </c>
      <c r="I29" s="39" t="s">
        <v>343</v>
      </c>
      <c r="J29" s="39"/>
      <c r="K29" s="39" t="s">
        <v>16</v>
      </c>
      <c r="L29" s="39"/>
      <c r="M29" s="39"/>
      <c r="N29" s="39" t="s">
        <v>9</v>
      </c>
      <c r="O29" s="39" t="s">
        <v>344</v>
      </c>
      <c r="P29" s="39" t="s">
        <v>16</v>
      </c>
      <c r="Q29" s="39" t="s">
        <v>9</v>
      </c>
      <c r="R29" s="39">
        <v>4</v>
      </c>
      <c r="S29" s="9"/>
      <c r="T29" s="44"/>
    </row>
    <row r="30" spans="1:20">
      <c r="A30" s="43" t="s">
        <v>358</v>
      </c>
      <c r="B30" s="43" t="s">
        <v>11</v>
      </c>
      <c r="C30" s="41">
        <v>0</v>
      </c>
      <c r="D30" s="20"/>
      <c r="E30" s="20" t="s">
        <v>343</v>
      </c>
      <c r="F30" s="20" t="s">
        <v>343</v>
      </c>
      <c r="G30" s="39" t="s">
        <v>343</v>
      </c>
      <c r="H30" s="39" t="s">
        <v>343</v>
      </c>
      <c r="I30" s="39" t="s">
        <v>343</v>
      </c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</row>
    <row r="31" spans="1:20">
      <c r="A31" s="43" t="s">
        <v>359</v>
      </c>
      <c r="B31" s="43" t="s">
        <v>19</v>
      </c>
      <c r="C31" s="41" t="s">
        <v>13</v>
      </c>
      <c r="D31" s="20"/>
      <c r="E31" s="20" t="s">
        <v>343</v>
      </c>
      <c r="F31" s="20" t="s">
        <v>343</v>
      </c>
      <c r="G31" s="39" t="s">
        <v>343</v>
      </c>
      <c r="H31" s="39" t="s">
        <v>343</v>
      </c>
      <c r="I31" s="39" t="s">
        <v>343</v>
      </c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</row>
    <row r="32" spans="1:20">
      <c r="A32" s="43" t="s">
        <v>225</v>
      </c>
      <c r="B32" s="43" t="s">
        <v>29</v>
      </c>
      <c r="C32" s="41">
        <v>0</v>
      </c>
      <c r="D32" s="20"/>
      <c r="E32" s="20"/>
      <c r="F32" s="2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</row>
    <row r="33" spans="1:20">
      <c r="A33" s="43" t="s">
        <v>360</v>
      </c>
      <c r="B33" s="43" t="s">
        <v>19</v>
      </c>
      <c r="C33" s="41" t="s">
        <v>13</v>
      </c>
      <c r="D33" s="20"/>
      <c r="E33" s="20" t="s">
        <v>343</v>
      </c>
      <c r="F33" s="20" t="s">
        <v>343</v>
      </c>
      <c r="G33" s="39" t="s">
        <v>343</v>
      </c>
      <c r="H33" s="39" t="s">
        <v>343</v>
      </c>
      <c r="I33" s="39" t="s">
        <v>343</v>
      </c>
      <c r="J33" s="39"/>
      <c r="K33" s="39" t="s">
        <v>16</v>
      </c>
      <c r="L33" s="39"/>
      <c r="M33" s="39"/>
      <c r="N33" s="39" t="s">
        <v>9</v>
      </c>
      <c r="O33" s="39">
        <v>2</v>
      </c>
      <c r="P33" s="39" t="s">
        <v>16</v>
      </c>
      <c r="Q33" s="39" t="s">
        <v>9</v>
      </c>
      <c r="R33" s="39">
        <v>2</v>
      </c>
      <c r="S33" s="39"/>
      <c r="T33" s="44"/>
    </row>
    <row r="34" spans="1:20">
      <c r="A34" s="43" t="s">
        <v>361</v>
      </c>
      <c r="B34" s="43" t="s">
        <v>19</v>
      </c>
      <c r="C34" s="41" t="s">
        <v>13</v>
      </c>
      <c r="D34" s="20"/>
      <c r="E34" s="20" t="s">
        <v>343</v>
      </c>
      <c r="F34" s="20" t="s">
        <v>343</v>
      </c>
      <c r="G34" s="39" t="s">
        <v>343</v>
      </c>
      <c r="H34" s="39" t="s">
        <v>343</v>
      </c>
      <c r="I34" s="39" t="s">
        <v>343</v>
      </c>
      <c r="J34" s="39"/>
      <c r="K34" s="39" t="s">
        <v>16</v>
      </c>
      <c r="L34" s="39"/>
      <c r="M34" s="39"/>
      <c r="N34" s="39" t="s">
        <v>9</v>
      </c>
      <c r="O34" s="39">
        <v>2</v>
      </c>
      <c r="P34" s="39" t="s">
        <v>16</v>
      </c>
      <c r="Q34" s="39" t="s">
        <v>9</v>
      </c>
      <c r="R34" s="39">
        <v>2</v>
      </c>
      <c r="S34" s="39"/>
      <c r="T34" s="44"/>
    </row>
    <row r="35" spans="1:20" ht="30">
      <c r="A35" s="43" t="s">
        <v>362</v>
      </c>
      <c r="B35" s="43" t="s">
        <v>19</v>
      </c>
      <c r="C35" s="41" t="s">
        <v>21</v>
      </c>
      <c r="D35" s="20"/>
      <c r="E35" s="20" t="s">
        <v>343</v>
      </c>
      <c r="F35" s="20" t="s">
        <v>343</v>
      </c>
      <c r="G35" s="39" t="s">
        <v>343</v>
      </c>
      <c r="H35" s="39" t="s">
        <v>343</v>
      </c>
      <c r="I35" s="39" t="s">
        <v>343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</row>
    <row r="36" spans="1:20">
      <c r="A36" s="43" t="s">
        <v>225</v>
      </c>
      <c r="B36" s="43" t="s">
        <v>29</v>
      </c>
      <c r="C36" s="41">
        <v>0</v>
      </c>
      <c r="D36" s="20"/>
      <c r="E36" s="20"/>
      <c r="F36" s="20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44"/>
    </row>
    <row r="37" spans="1:20">
      <c r="A37" s="43" t="s">
        <v>363</v>
      </c>
      <c r="B37" s="43" t="s">
        <v>19</v>
      </c>
      <c r="C37" s="41">
        <v>0</v>
      </c>
      <c r="D37" s="20"/>
      <c r="E37" s="20" t="s">
        <v>343</v>
      </c>
      <c r="F37" s="20" t="s">
        <v>343</v>
      </c>
      <c r="G37" s="39" t="s">
        <v>343</v>
      </c>
      <c r="H37" s="39" t="s">
        <v>343</v>
      </c>
      <c r="I37" s="39" t="s">
        <v>343</v>
      </c>
      <c r="J37" s="39"/>
      <c r="K37" s="85" t="s">
        <v>16</v>
      </c>
      <c r="L37" s="39"/>
      <c r="M37" s="39"/>
      <c r="N37" s="39" t="s">
        <v>17</v>
      </c>
      <c r="O37" s="39"/>
      <c r="P37" s="39" t="s">
        <v>16</v>
      </c>
      <c r="Q37" s="39" t="s">
        <v>17</v>
      </c>
      <c r="R37" s="39"/>
      <c r="S37" s="39"/>
      <c r="T37" s="44"/>
    </row>
    <row r="38" spans="1:20">
      <c r="A38" s="43" t="s">
        <v>365</v>
      </c>
      <c r="B38" s="43" t="s">
        <v>19</v>
      </c>
      <c r="C38" s="41">
        <v>0</v>
      </c>
      <c r="D38" s="20"/>
      <c r="E38" s="20" t="s">
        <v>343</v>
      </c>
      <c r="F38" s="20" t="s">
        <v>343</v>
      </c>
      <c r="G38" s="39" t="s">
        <v>343</v>
      </c>
      <c r="H38" s="39" t="s">
        <v>343</v>
      </c>
      <c r="I38" s="39" t="s">
        <v>343</v>
      </c>
      <c r="J38" s="39"/>
      <c r="K38" s="85" t="s">
        <v>16</v>
      </c>
      <c r="L38" s="39"/>
      <c r="M38" s="39"/>
      <c r="N38" s="39" t="s">
        <v>17</v>
      </c>
      <c r="O38" s="39"/>
      <c r="P38" s="39" t="s">
        <v>16</v>
      </c>
      <c r="Q38" s="39" t="s">
        <v>17</v>
      </c>
      <c r="R38" s="39"/>
      <c r="S38" s="39"/>
      <c r="T38" s="44"/>
    </row>
    <row r="39" spans="1:20">
      <c r="A39" s="43" t="s">
        <v>367</v>
      </c>
      <c r="B39" s="43" t="s">
        <v>19</v>
      </c>
      <c r="C39" s="41">
        <v>0</v>
      </c>
      <c r="D39" s="20"/>
      <c r="E39" s="20" t="s">
        <v>343</v>
      </c>
      <c r="F39" s="20" t="s">
        <v>343</v>
      </c>
      <c r="G39" s="39" t="s">
        <v>343</v>
      </c>
      <c r="H39" s="39" t="s">
        <v>343</v>
      </c>
      <c r="I39" s="39" t="s">
        <v>343</v>
      </c>
      <c r="J39" s="39"/>
      <c r="K39" s="85" t="s">
        <v>16</v>
      </c>
      <c r="L39" s="39"/>
      <c r="M39" s="39"/>
      <c r="N39" s="39" t="s">
        <v>17</v>
      </c>
      <c r="O39" s="39"/>
      <c r="P39" s="39" t="s">
        <v>16</v>
      </c>
      <c r="Q39" s="39" t="s">
        <v>17</v>
      </c>
      <c r="R39" s="39"/>
      <c r="S39" s="39"/>
      <c r="T39" s="44"/>
    </row>
    <row r="40" spans="1:20">
      <c r="A40" s="43" t="s">
        <v>369</v>
      </c>
      <c r="B40" s="43" t="s">
        <v>19</v>
      </c>
      <c r="C40" s="41">
        <v>0</v>
      </c>
      <c r="D40" s="20"/>
      <c r="E40" s="20" t="s">
        <v>343</v>
      </c>
      <c r="F40" s="20" t="s">
        <v>343</v>
      </c>
      <c r="G40" s="39" t="s">
        <v>343</v>
      </c>
      <c r="H40" s="39" t="s">
        <v>343</v>
      </c>
      <c r="I40" s="39" t="s">
        <v>343</v>
      </c>
      <c r="J40" s="39"/>
      <c r="K40" s="85" t="s">
        <v>16</v>
      </c>
      <c r="L40" s="39"/>
      <c r="M40" s="39"/>
      <c r="N40" s="39" t="s">
        <v>17</v>
      </c>
      <c r="O40" s="39"/>
      <c r="P40" s="39" t="s">
        <v>16</v>
      </c>
      <c r="Q40" s="39" t="s">
        <v>17</v>
      </c>
      <c r="R40" s="39"/>
      <c r="S40" s="39"/>
      <c r="T40" s="44"/>
    </row>
    <row r="41" spans="1:20">
      <c r="A41" s="43" t="s">
        <v>371</v>
      </c>
      <c r="B41" s="43" t="s">
        <v>19</v>
      </c>
      <c r="C41" s="41">
        <v>0</v>
      </c>
      <c r="D41" s="20"/>
      <c r="E41" s="20" t="s">
        <v>343</v>
      </c>
      <c r="F41" s="20" t="s">
        <v>343</v>
      </c>
      <c r="G41" s="39" t="s">
        <v>343</v>
      </c>
      <c r="H41" s="39" t="s">
        <v>343</v>
      </c>
      <c r="I41" s="39" t="s">
        <v>343</v>
      </c>
      <c r="J41" s="39"/>
      <c r="K41" s="85" t="s">
        <v>16</v>
      </c>
      <c r="L41" s="39"/>
      <c r="M41" s="39"/>
      <c r="N41" s="39" t="s">
        <v>17</v>
      </c>
      <c r="O41" s="39"/>
      <c r="P41" s="39" t="s">
        <v>16</v>
      </c>
      <c r="Q41" s="39" t="s">
        <v>17</v>
      </c>
      <c r="R41" s="39"/>
      <c r="S41" s="39"/>
      <c r="T41" s="44"/>
    </row>
    <row r="42" spans="1:20">
      <c r="A42" s="43" t="s">
        <v>373</v>
      </c>
      <c r="B42" s="43" t="s">
        <v>19</v>
      </c>
      <c r="C42" s="41">
        <v>0</v>
      </c>
      <c r="D42" s="20"/>
      <c r="E42" s="20" t="s">
        <v>343</v>
      </c>
      <c r="F42" s="20" t="s">
        <v>343</v>
      </c>
      <c r="G42" s="39" t="s">
        <v>343</v>
      </c>
      <c r="H42" s="39" t="s">
        <v>343</v>
      </c>
      <c r="I42" s="39" t="s">
        <v>343</v>
      </c>
      <c r="J42" s="39"/>
      <c r="K42" s="85" t="s">
        <v>16</v>
      </c>
      <c r="L42" s="39"/>
      <c r="M42" s="39"/>
      <c r="N42" s="39" t="s">
        <v>17</v>
      </c>
      <c r="O42" s="39"/>
      <c r="P42" s="39" t="s">
        <v>16</v>
      </c>
      <c r="Q42" s="39" t="s">
        <v>17</v>
      </c>
      <c r="R42" s="39"/>
      <c r="S42" s="39"/>
      <c r="T42" s="44"/>
    </row>
    <row r="43" spans="1:20">
      <c r="A43" s="43" t="s">
        <v>375</v>
      </c>
      <c r="B43" s="43" t="s">
        <v>19</v>
      </c>
      <c r="C43" s="41">
        <v>0</v>
      </c>
      <c r="D43" s="20"/>
      <c r="E43" s="20" t="s">
        <v>343</v>
      </c>
      <c r="F43" s="20" t="s">
        <v>343</v>
      </c>
      <c r="G43" s="39" t="s">
        <v>343</v>
      </c>
      <c r="H43" s="39" t="s">
        <v>343</v>
      </c>
      <c r="I43" s="39" t="s">
        <v>343</v>
      </c>
      <c r="J43" s="39"/>
      <c r="K43" s="85" t="s">
        <v>16</v>
      </c>
      <c r="L43" s="39"/>
      <c r="M43" s="39"/>
      <c r="N43" s="39" t="s">
        <v>17</v>
      </c>
      <c r="O43" s="39"/>
      <c r="P43" s="39" t="s">
        <v>16</v>
      </c>
      <c r="Q43" s="39" t="s">
        <v>17</v>
      </c>
      <c r="R43" s="39"/>
      <c r="S43" s="39"/>
      <c r="T43" s="44"/>
    </row>
    <row r="44" spans="1:20">
      <c r="A44" s="43" t="s">
        <v>377</v>
      </c>
      <c r="B44" s="43" t="s">
        <v>19</v>
      </c>
      <c r="C44" s="41">
        <v>0</v>
      </c>
      <c r="D44" s="20"/>
      <c r="E44" s="20" t="s">
        <v>343</v>
      </c>
      <c r="F44" s="20" t="s">
        <v>343</v>
      </c>
      <c r="G44" s="39" t="s">
        <v>343</v>
      </c>
      <c r="H44" s="39" t="s">
        <v>343</v>
      </c>
      <c r="I44" s="39" t="s">
        <v>343</v>
      </c>
      <c r="J44" s="39"/>
      <c r="K44" s="85" t="s">
        <v>16</v>
      </c>
      <c r="L44" s="39"/>
      <c r="M44" s="39"/>
      <c r="N44" s="39" t="s">
        <v>17</v>
      </c>
      <c r="O44" s="39"/>
      <c r="P44" s="39" t="s">
        <v>16</v>
      </c>
      <c r="Q44" s="39" t="s">
        <v>17</v>
      </c>
      <c r="R44" s="39"/>
      <c r="S44" s="39"/>
      <c r="T44" s="44"/>
    </row>
    <row r="45" spans="1:20">
      <c r="A45" s="43" t="s">
        <v>379</v>
      </c>
      <c r="B45" s="43" t="s">
        <v>19</v>
      </c>
      <c r="C45" s="41">
        <v>0</v>
      </c>
      <c r="D45" s="20"/>
      <c r="E45" s="20" t="s">
        <v>343</v>
      </c>
      <c r="F45" s="20" t="s">
        <v>343</v>
      </c>
      <c r="G45" s="39" t="s">
        <v>343</v>
      </c>
      <c r="H45" s="39" t="s">
        <v>343</v>
      </c>
      <c r="I45" s="39" t="s">
        <v>343</v>
      </c>
      <c r="J45" s="39"/>
      <c r="K45" s="85" t="s">
        <v>16</v>
      </c>
      <c r="L45" s="39"/>
      <c r="M45" s="39"/>
      <c r="N45" s="39" t="s">
        <v>17</v>
      </c>
      <c r="O45" s="39"/>
      <c r="P45" s="39" t="s">
        <v>16</v>
      </c>
      <c r="Q45" s="39" t="s">
        <v>17</v>
      </c>
      <c r="R45" s="39"/>
      <c r="S45" s="39"/>
      <c r="T45" s="44"/>
    </row>
    <row r="46" spans="1:20">
      <c r="A46" s="43" t="s">
        <v>381</v>
      </c>
      <c r="B46" s="43" t="s">
        <v>19</v>
      </c>
      <c r="C46" s="41">
        <v>0</v>
      </c>
      <c r="D46" s="20"/>
      <c r="E46" s="20" t="s">
        <v>343</v>
      </c>
      <c r="F46" s="20" t="s">
        <v>343</v>
      </c>
      <c r="G46" s="39" t="s">
        <v>343</v>
      </c>
      <c r="H46" s="39" t="s">
        <v>343</v>
      </c>
      <c r="I46" s="39" t="s">
        <v>343</v>
      </c>
      <c r="J46" s="39"/>
      <c r="K46" s="85" t="s">
        <v>16</v>
      </c>
      <c r="L46" s="39"/>
      <c r="M46" s="39"/>
      <c r="N46" s="39" t="s">
        <v>17</v>
      </c>
      <c r="O46" s="39"/>
      <c r="P46" s="39" t="s">
        <v>16</v>
      </c>
      <c r="Q46" s="39" t="s">
        <v>17</v>
      </c>
      <c r="R46" s="39"/>
      <c r="S46" s="39"/>
      <c r="T46" s="44"/>
    </row>
    <row r="47" spans="1:20">
      <c r="A47" s="43" t="s">
        <v>383</v>
      </c>
      <c r="B47" s="43" t="s">
        <v>19</v>
      </c>
      <c r="C47" s="41">
        <v>0</v>
      </c>
      <c r="D47" s="20"/>
      <c r="E47" s="20" t="s">
        <v>343</v>
      </c>
      <c r="F47" s="20" t="s">
        <v>343</v>
      </c>
      <c r="G47" s="39" t="s">
        <v>343</v>
      </c>
      <c r="H47" s="39" t="s">
        <v>343</v>
      </c>
      <c r="I47" s="39" t="s">
        <v>343</v>
      </c>
      <c r="J47" s="39"/>
      <c r="K47" s="85" t="s">
        <v>16</v>
      </c>
      <c r="L47" s="39"/>
      <c r="M47" s="39"/>
      <c r="N47" s="39" t="s">
        <v>17</v>
      </c>
      <c r="O47" s="39"/>
      <c r="P47" s="39" t="s">
        <v>16</v>
      </c>
      <c r="Q47" s="39" t="s">
        <v>17</v>
      </c>
      <c r="R47" s="39"/>
      <c r="S47" s="39"/>
      <c r="T47" s="44"/>
    </row>
    <row r="48" spans="1:20">
      <c r="A48" s="43" t="s">
        <v>385</v>
      </c>
      <c r="B48" s="43" t="s">
        <v>19</v>
      </c>
      <c r="C48" s="41">
        <v>0</v>
      </c>
      <c r="D48" s="20"/>
      <c r="E48" s="20" t="s">
        <v>343</v>
      </c>
      <c r="F48" s="20" t="s">
        <v>343</v>
      </c>
      <c r="G48" s="39" t="s">
        <v>343</v>
      </c>
      <c r="H48" s="39" t="s">
        <v>343</v>
      </c>
      <c r="I48" s="39" t="s">
        <v>343</v>
      </c>
      <c r="J48" s="39"/>
      <c r="K48" s="85" t="s">
        <v>16</v>
      </c>
      <c r="L48" s="39"/>
      <c r="M48" s="39"/>
      <c r="N48" s="39" t="s">
        <v>17</v>
      </c>
      <c r="O48" s="39"/>
      <c r="P48" s="39" t="s">
        <v>16</v>
      </c>
      <c r="Q48" s="39" t="s">
        <v>17</v>
      </c>
      <c r="R48" s="39"/>
      <c r="S48" s="39"/>
      <c r="T48" s="44"/>
    </row>
    <row r="49" spans="1:20">
      <c r="A49" s="43" t="s">
        <v>387</v>
      </c>
      <c r="B49" s="43" t="s">
        <v>19</v>
      </c>
      <c r="C49" s="41">
        <v>0</v>
      </c>
      <c r="D49" s="39"/>
      <c r="E49" s="20" t="s">
        <v>343</v>
      </c>
      <c r="F49" s="20" t="s">
        <v>343</v>
      </c>
      <c r="G49" s="39" t="s">
        <v>343</v>
      </c>
      <c r="H49" s="39" t="s">
        <v>343</v>
      </c>
      <c r="I49" s="39" t="s">
        <v>343</v>
      </c>
      <c r="J49" s="39"/>
      <c r="K49" s="85" t="s">
        <v>16</v>
      </c>
      <c r="L49" s="39"/>
      <c r="M49" s="39"/>
      <c r="N49" s="39" t="s">
        <v>17</v>
      </c>
      <c r="O49" s="39"/>
      <c r="P49" s="39" t="s">
        <v>16</v>
      </c>
      <c r="Q49" s="39" t="s">
        <v>17</v>
      </c>
      <c r="R49" s="39"/>
      <c r="S49" s="39"/>
      <c r="T49" s="44"/>
    </row>
    <row r="50" spans="1:20">
      <c r="A50" s="43" t="s">
        <v>389</v>
      </c>
      <c r="B50" s="43" t="s">
        <v>11</v>
      </c>
      <c r="C50" s="41">
        <v>0</v>
      </c>
      <c r="D50" s="39"/>
      <c r="E50" s="20" t="s">
        <v>343</v>
      </c>
      <c r="F50" s="20" t="s">
        <v>343</v>
      </c>
      <c r="G50" s="39" t="s">
        <v>343</v>
      </c>
      <c r="H50" s="39" t="s">
        <v>343</v>
      </c>
      <c r="I50" s="39" t="s">
        <v>343</v>
      </c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>
      <c r="A51" s="43" t="s">
        <v>225</v>
      </c>
      <c r="B51" s="43" t="s">
        <v>29</v>
      </c>
      <c r="C51" s="41"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>
      <c r="A52" s="43" t="s">
        <v>390</v>
      </c>
      <c r="B52" s="43" t="s">
        <v>11</v>
      </c>
      <c r="C52" s="41">
        <v>0</v>
      </c>
      <c r="D52" s="39"/>
      <c r="E52" s="39" t="s">
        <v>343</v>
      </c>
      <c r="F52" s="39" t="s">
        <v>343</v>
      </c>
      <c r="G52" s="39" t="s">
        <v>343</v>
      </c>
      <c r="H52" s="39" t="s">
        <v>343</v>
      </c>
      <c r="I52" s="39" t="s">
        <v>343</v>
      </c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>
      <c r="A53" s="43" t="s">
        <v>391</v>
      </c>
      <c r="B53" s="43" t="s">
        <v>19</v>
      </c>
      <c r="C53" s="41" t="s">
        <v>13</v>
      </c>
      <c r="D53" s="39"/>
      <c r="E53" s="39" t="s">
        <v>343</v>
      </c>
      <c r="F53" s="39" t="s">
        <v>343</v>
      </c>
      <c r="G53" s="39" t="s">
        <v>343</v>
      </c>
      <c r="H53" s="39" t="s">
        <v>343</v>
      </c>
      <c r="I53" s="39" t="s">
        <v>343</v>
      </c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>
      <c r="A54" s="43" t="s">
        <v>225</v>
      </c>
      <c r="B54" s="43" t="s">
        <v>29</v>
      </c>
      <c r="C54" s="41"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>
      <c r="A55" s="43" t="s">
        <v>360</v>
      </c>
      <c r="B55" s="43" t="s">
        <v>19</v>
      </c>
      <c r="C55" s="41" t="s">
        <v>13</v>
      </c>
      <c r="D55" s="39"/>
      <c r="E55" s="20" t="s">
        <v>343</v>
      </c>
      <c r="F55" s="20" t="s">
        <v>343</v>
      </c>
      <c r="G55" s="39" t="s">
        <v>343</v>
      </c>
      <c r="H55" s="39" t="s">
        <v>343</v>
      </c>
      <c r="I55" s="39" t="s">
        <v>343</v>
      </c>
      <c r="J55" s="39"/>
      <c r="K55" s="39" t="s">
        <v>16</v>
      </c>
      <c r="L55" s="39"/>
      <c r="M55" s="39"/>
      <c r="N55" s="39" t="s">
        <v>9</v>
      </c>
      <c r="O55" s="39">
        <v>2</v>
      </c>
      <c r="P55" s="39" t="s">
        <v>16</v>
      </c>
      <c r="Q55" s="39" t="s">
        <v>9</v>
      </c>
      <c r="R55" s="39">
        <v>2</v>
      </c>
      <c r="S55" s="39"/>
      <c r="T55" s="44"/>
    </row>
    <row r="56" spans="1:20">
      <c r="A56" s="43" t="s">
        <v>361</v>
      </c>
      <c r="B56" s="43" t="s">
        <v>19</v>
      </c>
      <c r="C56" s="41" t="s">
        <v>13</v>
      </c>
      <c r="D56" s="39"/>
      <c r="E56" s="20" t="s">
        <v>343</v>
      </c>
      <c r="F56" s="20" t="s">
        <v>343</v>
      </c>
      <c r="G56" s="39" t="s">
        <v>343</v>
      </c>
      <c r="H56" s="39" t="s">
        <v>343</v>
      </c>
      <c r="I56" s="39" t="s">
        <v>343</v>
      </c>
      <c r="J56" s="39"/>
      <c r="K56" s="39" t="s">
        <v>16</v>
      </c>
      <c r="L56" s="39"/>
      <c r="M56" s="39"/>
      <c r="N56" s="39" t="s">
        <v>9</v>
      </c>
      <c r="O56" s="39">
        <v>2</v>
      </c>
      <c r="P56" s="39" t="s">
        <v>16</v>
      </c>
      <c r="Q56" s="39" t="s">
        <v>9</v>
      </c>
      <c r="R56" s="39">
        <v>2</v>
      </c>
      <c r="S56" s="39"/>
      <c r="T56" s="44"/>
    </row>
    <row r="57" spans="1:20" ht="30">
      <c r="A57" s="43" t="s">
        <v>393</v>
      </c>
      <c r="B57" s="43" t="s">
        <v>19</v>
      </c>
      <c r="C57" s="41" t="s">
        <v>21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>
      <c r="A58" s="43" t="s">
        <v>225</v>
      </c>
      <c r="B58" s="43" t="s">
        <v>29</v>
      </c>
      <c r="C58" s="41"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>
      <c r="A59" s="43" t="s">
        <v>363</v>
      </c>
      <c r="B59" s="43" t="s">
        <v>19</v>
      </c>
      <c r="C59" s="41">
        <v>0</v>
      </c>
      <c r="D59" s="39"/>
      <c r="E59" s="20" t="s">
        <v>343</v>
      </c>
      <c r="F59" s="20" t="s">
        <v>343</v>
      </c>
      <c r="G59" s="39" t="s">
        <v>343</v>
      </c>
      <c r="H59" s="39" t="s">
        <v>343</v>
      </c>
      <c r="I59" s="39" t="s">
        <v>343</v>
      </c>
      <c r="J59" s="39"/>
      <c r="K59" s="85" t="s">
        <v>16</v>
      </c>
      <c r="L59" s="39"/>
      <c r="M59" s="39"/>
      <c r="N59" s="85" t="s">
        <v>17</v>
      </c>
      <c r="O59" s="39"/>
      <c r="P59" s="39" t="s">
        <v>16</v>
      </c>
      <c r="Q59" s="39" t="s">
        <v>17</v>
      </c>
      <c r="R59" s="39"/>
      <c r="S59" s="39"/>
      <c r="T59" s="44"/>
    </row>
    <row r="60" spans="1:20">
      <c r="A60" s="43" t="s">
        <v>365</v>
      </c>
      <c r="B60" s="43" t="s">
        <v>19</v>
      </c>
      <c r="C60" s="41">
        <v>0</v>
      </c>
      <c r="D60" s="39"/>
      <c r="E60" s="20" t="s">
        <v>343</v>
      </c>
      <c r="F60" s="20" t="s">
        <v>343</v>
      </c>
      <c r="G60" s="39" t="s">
        <v>343</v>
      </c>
      <c r="H60" s="39" t="s">
        <v>343</v>
      </c>
      <c r="I60" s="39" t="s">
        <v>343</v>
      </c>
      <c r="J60" s="39"/>
      <c r="K60" s="85" t="s">
        <v>16</v>
      </c>
      <c r="L60" s="39"/>
      <c r="M60" s="39"/>
      <c r="N60" s="85" t="s">
        <v>17</v>
      </c>
      <c r="O60" s="39"/>
      <c r="P60" s="39" t="s">
        <v>16</v>
      </c>
      <c r="Q60" s="39" t="s">
        <v>17</v>
      </c>
      <c r="R60" s="39"/>
      <c r="S60" s="39"/>
      <c r="T60" s="44"/>
    </row>
    <row r="61" spans="1:20">
      <c r="A61" s="43" t="s">
        <v>367</v>
      </c>
      <c r="B61" s="43" t="s">
        <v>19</v>
      </c>
      <c r="C61" s="41">
        <v>0</v>
      </c>
      <c r="D61" s="39"/>
      <c r="E61" s="20" t="s">
        <v>343</v>
      </c>
      <c r="F61" s="20" t="s">
        <v>343</v>
      </c>
      <c r="G61" s="39" t="s">
        <v>343</v>
      </c>
      <c r="H61" s="39" t="s">
        <v>343</v>
      </c>
      <c r="I61" s="39" t="s">
        <v>343</v>
      </c>
      <c r="J61" s="39"/>
      <c r="K61" s="85" t="s">
        <v>16</v>
      </c>
      <c r="L61" s="39"/>
      <c r="M61" s="39"/>
      <c r="N61" s="85" t="s">
        <v>17</v>
      </c>
      <c r="O61" s="39"/>
      <c r="P61" s="39" t="s">
        <v>16</v>
      </c>
      <c r="Q61" s="39" t="s">
        <v>17</v>
      </c>
      <c r="R61" s="39"/>
      <c r="S61" s="39"/>
      <c r="T61" s="44"/>
    </row>
    <row r="62" spans="1:20">
      <c r="A62" s="43" t="s">
        <v>369</v>
      </c>
      <c r="B62" s="43" t="s">
        <v>19</v>
      </c>
      <c r="C62" s="41">
        <v>0</v>
      </c>
      <c r="D62" s="39"/>
      <c r="E62" s="20" t="s">
        <v>343</v>
      </c>
      <c r="F62" s="20" t="s">
        <v>343</v>
      </c>
      <c r="G62" s="39" t="s">
        <v>343</v>
      </c>
      <c r="H62" s="39" t="s">
        <v>343</v>
      </c>
      <c r="I62" s="39" t="s">
        <v>343</v>
      </c>
      <c r="J62" s="39"/>
      <c r="K62" s="85" t="s">
        <v>16</v>
      </c>
      <c r="L62" s="39"/>
      <c r="M62" s="39"/>
      <c r="N62" s="85" t="s">
        <v>17</v>
      </c>
      <c r="O62" s="39"/>
      <c r="P62" s="39" t="s">
        <v>16</v>
      </c>
      <c r="Q62" s="39" t="s">
        <v>17</v>
      </c>
      <c r="R62" s="39"/>
      <c r="S62" s="39"/>
      <c r="T62" s="44"/>
    </row>
    <row r="63" spans="1:20">
      <c r="A63" s="43" t="s">
        <v>371</v>
      </c>
      <c r="B63" s="43" t="s">
        <v>19</v>
      </c>
      <c r="C63" s="41">
        <v>0</v>
      </c>
      <c r="D63" s="39"/>
      <c r="E63" s="20" t="s">
        <v>343</v>
      </c>
      <c r="F63" s="20" t="s">
        <v>343</v>
      </c>
      <c r="G63" s="39" t="s">
        <v>343</v>
      </c>
      <c r="H63" s="39" t="s">
        <v>343</v>
      </c>
      <c r="I63" s="39" t="s">
        <v>343</v>
      </c>
      <c r="J63" s="39"/>
      <c r="K63" s="85" t="s">
        <v>16</v>
      </c>
      <c r="L63" s="39"/>
      <c r="M63" s="39"/>
      <c r="N63" s="85" t="s">
        <v>17</v>
      </c>
      <c r="O63" s="39"/>
      <c r="P63" s="39" t="s">
        <v>16</v>
      </c>
      <c r="Q63" s="39" t="s">
        <v>17</v>
      </c>
      <c r="R63" s="39"/>
      <c r="S63" s="39"/>
      <c r="T63" s="44"/>
    </row>
    <row r="64" spans="1:20">
      <c r="A64" s="43" t="s">
        <v>373</v>
      </c>
      <c r="B64" s="43" t="s">
        <v>19</v>
      </c>
      <c r="C64" s="41">
        <v>0</v>
      </c>
      <c r="D64" s="39"/>
      <c r="E64" s="20" t="s">
        <v>343</v>
      </c>
      <c r="F64" s="20" t="s">
        <v>343</v>
      </c>
      <c r="G64" s="39" t="s">
        <v>343</v>
      </c>
      <c r="H64" s="39" t="s">
        <v>343</v>
      </c>
      <c r="I64" s="39" t="s">
        <v>343</v>
      </c>
      <c r="J64" s="39"/>
      <c r="K64" s="85" t="s">
        <v>16</v>
      </c>
      <c r="L64" s="39"/>
      <c r="M64" s="39"/>
      <c r="N64" s="85" t="s">
        <v>17</v>
      </c>
      <c r="O64" s="39"/>
      <c r="P64" s="39" t="s">
        <v>16</v>
      </c>
      <c r="Q64" s="39" t="s">
        <v>17</v>
      </c>
      <c r="R64" s="39"/>
      <c r="S64" s="39"/>
      <c r="T64" s="44"/>
    </row>
    <row r="65" spans="1:20">
      <c r="A65" s="43" t="s">
        <v>375</v>
      </c>
      <c r="B65" s="43" t="s">
        <v>19</v>
      </c>
      <c r="C65" s="41">
        <v>0</v>
      </c>
      <c r="D65" s="39"/>
      <c r="E65" s="20" t="s">
        <v>343</v>
      </c>
      <c r="F65" s="20" t="s">
        <v>343</v>
      </c>
      <c r="G65" s="39" t="s">
        <v>343</v>
      </c>
      <c r="H65" s="39" t="s">
        <v>343</v>
      </c>
      <c r="I65" s="39" t="s">
        <v>343</v>
      </c>
      <c r="J65" s="39"/>
      <c r="K65" s="85" t="s">
        <v>16</v>
      </c>
      <c r="L65" s="39"/>
      <c r="M65" s="39"/>
      <c r="N65" s="85" t="s">
        <v>17</v>
      </c>
      <c r="O65" s="39"/>
      <c r="P65" s="39" t="s">
        <v>16</v>
      </c>
      <c r="Q65" s="39" t="s">
        <v>17</v>
      </c>
      <c r="R65" s="39"/>
      <c r="S65" s="39"/>
      <c r="T65" s="44"/>
    </row>
    <row r="66" spans="1:20">
      <c r="A66" s="43" t="s">
        <v>377</v>
      </c>
      <c r="B66" s="43" t="s">
        <v>19</v>
      </c>
      <c r="C66" s="41">
        <v>0</v>
      </c>
      <c r="D66" s="39"/>
      <c r="E66" s="20" t="s">
        <v>343</v>
      </c>
      <c r="F66" s="20" t="s">
        <v>343</v>
      </c>
      <c r="G66" s="39" t="s">
        <v>343</v>
      </c>
      <c r="H66" s="39" t="s">
        <v>343</v>
      </c>
      <c r="I66" s="39" t="s">
        <v>343</v>
      </c>
      <c r="J66" s="39"/>
      <c r="K66" s="85" t="s">
        <v>16</v>
      </c>
      <c r="L66" s="39"/>
      <c r="M66" s="39"/>
      <c r="N66" s="85" t="s">
        <v>17</v>
      </c>
      <c r="O66" s="39"/>
      <c r="P66" s="39" t="s">
        <v>16</v>
      </c>
      <c r="Q66" s="39" t="s">
        <v>17</v>
      </c>
      <c r="R66" s="39"/>
      <c r="S66" s="39"/>
      <c r="T66" s="44"/>
    </row>
    <row r="67" spans="1:20">
      <c r="A67" s="43" t="s">
        <v>379</v>
      </c>
      <c r="B67" s="43" t="s">
        <v>19</v>
      </c>
      <c r="C67" s="41">
        <v>0</v>
      </c>
      <c r="D67" s="39"/>
      <c r="E67" s="20" t="s">
        <v>343</v>
      </c>
      <c r="F67" s="20" t="s">
        <v>343</v>
      </c>
      <c r="G67" s="39" t="s">
        <v>343</v>
      </c>
      <c r="H67" s="39" t="s">
        <v>343</v>
      </c>
      <c r="I67" s="39" t="s">
        <v>343</v>
      </c>
      <c r="J67" s="39"/>
      <c r="K67" s="85" t="s">
        <v>16</v>
      </c>
      <c r="L67" s="39"/>
      <c r="M67" s="39"/>
      <c r="N67" s="85" t="s">
        <v>17</v>
      </c>
      <c r="O67" s="39"/>
      <c r="P67" s="39" t="s">
        <v>16</v>
      </c>
      <c r="Q67" s="39" t="s">
        <v>17</v>
      </c>
      <c r="R67" s="39"/>
      <c r="S67" s="39"/>
      <c r="T67" s="44"/>
    </row>
    <row r="68" spans="1:20">
      <c r="A68" s="43" t="s">
        <v>381</v>
      </c>
      <c r="B68" s="43" t="s">
        <v>19</v>
      </c>
      <c r="C68" s="41">
        <v>0</v>
      </c>
      <c r="D68" s="39"/>
      <c r="E68" s="20" t="s">
        <v>343</v>
      </c>
      <c r="F68" s="20" t="s">
        <v>343</v>
      </c>
      <c r="G68" s="39" t="s">
        <v>343</v>
      </c>
      <c r="H68" s="39" t="s">
        <v>343</v>
      </c>
      <c r="I68" s="39" t="s">
        <v>343</v>
      </c>
      <c r="J68" s="39"/>
      <c r="K68" s="85" t="s">
        <v>16</v>
      </c>
      <c r="L68" s="39"/>
      <c r="M68" s="39"/>
      <c r="N68" s="85" t="s">
        <v>17</v>
      </c>
      <c r="O68" s="39"/>
      <c r="P68" s="39" t="s">
        <v>16</v>
      </c>
      <c r="Q68" s="39" t="s">
        <v>17</v>
      </c>
      <c r="R68" s="39"/>
      <c r="S68" s="39"/>
      <c r="T68" s="44"/>
    </row>
    <row r="69" spans="1:20">
      <c r="A69" s="43" t="s">
        <v>383</v>
      </c>
      <c r="B69" s="43" t="s">
        <v>19</v>
      </c>
      <c r="C69" s="41">
        <v>0</v>
      </c>
      <c r="D69" s="39"/>
      <c r="E69" s="20" t="s">
        <v>343</v>
      </c>
      <c r="F69" s="20" t="s">
        <v>343</v>
      </c>
      <c r="G69" s="39" t="s">
        <v>343</v>
      </c>
      <c r="H69" s="39" t="s">
        <v>343</v>
      </c>
      <c r="I69" s="39" t="s">
        <v>343</v>
      </c>
      <c r="J69" s="39"/>
      <c r="K69" s="85" t="s">
        <v>16</v>
      </c>
      <c r="L69" s="39"/>
      <c r="M69" s="39"/>
      <c r="N69" s="85" t="s">
        <v>17</v>
      </c>
      <c r="O69" s="39"/>
      <c r="P69" s="39" t="s">
        <v>16</v>
      </c>
      <c r="Q69" s="39" t="s">
        <v>17</v>
      </c>
      <c r="R69" s="39"/>
      <c r="S69" s="39"/>
      <c r="T69" s="44"/>
    </row>
    <row r="70" spans="1:20">
      <c r="A70" s="43" t="s">
        <v>385</v>
      </c>
      <c r="B70" s="43" t="s">
        <v>19</v>
      </c>
      <c r="C70" s="41">
        <v>0</v>
      </c>
      <c r="D70" s="39"/>
      <c r="E70" s="20" t="s">
        <v>343</v>
      </c>
      <c r="F70" s="20" t="s">
        <v>343</v>
      </c>
      <c r="G70" s="39" t="s">
        <v>343</v>
      </c>
      <c r="H70" s="39" t="s">
        <v>343</v>
      </c>
      <c r="I70" s="39" t="s">
        <v>343</v>
      </c>
      <c r="J70" s="39"/>
      <c r="K70" s="85" t="s">
        <v>16</v>
      </c>
      <c r="L70" s="39"/>
      <c r="M70" s="39"/>
      <c r="N70" s="85" t="s">
        <v>17</v>
      </c>
      <c r="O70" s="39"/>
      <c r="P70" s="39" t="s">
        <v>16</v>
      </c>
      <c r="Q70" s="39" t="s">
        <v>17</v>
      </c>
      <c r="R70" s="39"/>
      <c r="S70" s="39"/>
      <c r="T70" s="44"/>
    </row>
    <row r="71" spans="1:20">
      <c r="A71" s="43" t="s">
        <v>387</v>
      </c>
      <c r="B71" s="43" t="s">
        <v>19</v>
      </c>
      <c r="C71" s="41">
        <v>0</v>
      </c>
      <c r="D71" s="39"/>
      <c r="E71" s="20" t="s">
        <v>343</v>
      </c>
      <c r="F71" s="20" t="s">
        <v>343</v>
      </c>
      <c r="G71" s="20" t="s">
        <v>343</v>
      </c>
      <c r="H71" s="20" t="s">
        <v>343</v>
      </c>
      <c r="I71" s="20" t="s">
        <v>343</v>
      </c>
      <c r="J71" s="39"/>
      <c r="K71" s="85" t="s">
        <v>16</v>
      </c>
      <c r="L71" s="39"/>
      <c r="M71" s="39"/>
      <c r="N71" s="85" t="s">
        <v>17</v>
      </c>
      <c r="O71" s="39"/>
      <c r="P71" s="39" t="s">
        <v>16</v>
      </c>
      <c r="Q71" s="39" t="s">
        <v>17</v>
      </c>
      <c r="R71" s="39"/>
      <c r="S71" s="39"/>
      <c r="T71" s="44"/>
    </row>
    <row r="72" spans="1:20">
      <c r="A72" s="43" t="s">
        <v>315</v>
      </c>
      <c r="B72" s="43" t="s">
        <v>11</v>
      </c>
      <c r="C72" s="41">
        <v>0</v>
      </c>
      <c r="D72" s="39"/>
      <c r="E72" s="20" t="s">
        <v>343</v>
      </c>
      <c r="F72" s="20" t="s">
        <v>343</v>
      </c>
      <c r="G72" s="20" t="s">
        <v>343</v>
      </c>
      <c r="H72" s="20" t="s">
        <v>343</v>
      </c>
      <c r="I72" s="20" t="s">
        <v>343</v>
      </c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>
      <c r="A73" s="43" t="s">
        <v>396</v>
      </c>
      <c r="B73" s="43" t="s">
        <v>11</v>
      </c>
      <c r="C73" s="41">
        <v>0</v>
      </c>
      <c r="D73" s="39"/>
      <c r="E73" s="20" t="s">
        <v>343</v>
      </c>
      <c r="F73" s="20" t="s">
        <v>343</v>
      </c>
      <c r="G73" s="20" t="s">
        <v>343</v>
      </c>
      <c r="H73" s="20" t="s">
        <v>343</v>
      </c>
      <c r="I73" s="20" t="s">
        <v>343</v>
      </c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>
      <c r="A74" s="43">
        <v>0</v>
      </c>
      <c r="B74" s="43">
        <v>0</v>
      </c>
      <c r="C74" s="41"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>
      <c r="A75" s="43">
        <v>0</v>
      </c>
      <c r="B75" s="43">
        <v>0</v>
      </c>
      <c r="C75" s="41"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>
      <c r="A76" s="43">
        <v>0</v>
      </c>
      <c r="B76" s="43">
        <v>0</v>
      </c>
      <c r="C76" s="41"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>
      <c r="A77" s="43">
        <v>0</v>
      </c>
      <c r="B77" s="43">
        <v>0</v>
      </c>
      <c r="C77" s="41"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>
      <c r="A78" s="43">
        <v>0</v>
      </c>
      <c r="B78" s="43">
        <v>0</v>
      </c>
      <c r="C78" s="41"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>
      <c r="A79" s="43">
        <v>0</v>
      </c>
      <c r="B79" s="43">
        <v>0</v>
      </c>
      <c r="C79" s="41"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>
      <c r="A80" s="43">
        <v>0</v>
      </c>
      <c r="B80" s="43">
        <v>0</v>
      </c>
      <c r="C80" s="41"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>
      <c r="A81" s="43">
        <v>0</v>
      </c>
      <c r="B81" s="43">
        <v>0</v>
      </c>
      <c r="C81" s="41"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>
      <c r="A82" s="43">
        <v>0</v>
      </c>
      <c r="B82" s="43">
        <v>0</v>
      </c>
      <c r="C82" s="41"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>
      <c r="A83" s="43">
        <v>0</v>
      </c>
      <c r="B83" s="43">
        <v>0</v>
      </c>
      <c r="C83" s="41"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>
      <c r="A84" s="43">
        <v>0</v>
      </c>
      <c r="B84" s="43">
        <v>0</v>
      </c>
      <c r="C84" s="41"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>
      <c r="A85" s="43">
        <v>0</v>
      </c>
      <c r="B85" s="43">
        <v>0</v>
      </c>
      <c r="C85" s="41"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>
      <c r="A86" s="43">
        <v>0</v>
      </c>
      <c r="B86" s="43">
        <v>0</v>
      </c>
      <c r="C86" s="41"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>
      <c r="A87" s="43">
        <v>0</v>
      </c>
      <c r="B87" s="43">
        <v>0</v>
      </c>
      <c r="C87" s="41"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>
      <c r="A88" s="43">
        <v>0</v>
      </c>
      <c r="B88" s="43">
        <v>0</v>
      </c>
      <c r="C88" s="41"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>
      <c r="A89" s="43">
        <v>0</v>
      </c>
      <c r="B89" s="43">
        <v>0</v>
      </c>
      <c r="C89" s="41"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>
      <c r="A90" s="43">
        <v>0</v>
      </c>
      <c r="B90" s="43">
        <v>0</v>
      </c>
      <c r="C90" s="41"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>
      <c r="A91" s="43">
        <v>0</v>
      </c>
      <c r="B91" s="43">
        <v>0</v>
      </c>
      <c r="C91" s="41"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>
      <c r="A92" s="43">
        <v>0</v>
      </c>
      <c r="B92" s="43">
        <v>0</v>
      </c>
      <c r="C92" s="41"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>
      <c r="A93" s="43">
        <v>0</v>
      </c>
      <c r="B93" s="43">
        <v>0</v>
      </c>
      <c r="C93" s="41"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>
      <c r="A94" s="43">
        <v>0</v>
      </c>
      <c r="B94" s="43">
        <v>0</v>
      </c>
      <c r="C94" s="41"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>
      <c r="A95" s="43">
        <v>0</v>
      </c>
      <c r="B95" s="43">
        <v>0</v>
      </c>
      <c r="C95" s="41"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>
      <c r="A96" s="43">
        <v>0</v>
      </c>
      <c r="B96" s="43">
        <v>0</v>
      </c>
      <c r="C96" s="41"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>
      <c r="A97" s="43">
        <v>0</v>
      </c>
      <c r="B97" s="43">
        <v>0</v>
      </c>
      <c r="C97" s="41"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>
      <c r="A98" s="43">
        <v>0</v>
      </c>
      <c r="B98" s="43">
        <v>0</v>
      </c>
      <c r="C98" s="41"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>
      <c r="A99" s="43">
        <v>0</v>
      </c>
      <c r="B99" s="43">
        <v>0</v>
      </c>
      <c r="C99" s="41"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>
      <c r="A100" s="43">
        <v>0</v>
      </c>
      <c r="B100" s="43">
        <v>0</v>
      </c>
      <c r="C100" s="41"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>
      <c r="A101" s="43">
        <v>0</v>
      </c>
      <c r="B101" s="43">
        <v>0</v>
      </c>
      <c r="C101" s="41"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>
      <c r="A102" s="43">
        <v>0</v>
      </c>
      <c r="B102" s="43">
        <v>0</v>
      </c>
      <c r="C102" s="41"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>
      <c r="A103" s="43">
        <v>0</v>
      </c>
      <c r="B103" s="43">
        <v>0</v>
      </c>
      <c r="C103" s="41"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>
      <c r="A104" s="43">
        <v>0</v>
      </c>
      <c r="B104" s="43">
        <v>0</v>
      </c>
      <c r="C104" s="41"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>
      <c r="A105" s="43">
        <v>0</v>
      </c>
      <c r="B105" s="43">
        <v>0</v>
      </c>
      <c r="C105" s="41"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>
      <c r="A106" s="43">
        <v>0</v>
      </c>
      <c r="B106" s="43">
        <v>0</v>
      </c>
      <c r="C106" s="41"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>
      <c r="A107" s="43">
        <v>0</v>
      </c>
      <c r="B107" s="43">
        <v>0</v>
      </c>
      <c r="C107" s="41"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>
      <c r="A108" s="43">
        <v>0</v>
      </c>
      <c r="B108" s="43">
        <v>0</v>
      </c>
      <c r="C108" s="41"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>
      <c r="A109" s="43">
        <v>0</v>
      </c>
      <c r="B109" s="43">
        <v>0</v>
      </c>
      <c r="C109" s="41"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>
      <c r="A110" s="43">
        <v>0</v>
      </c>
      <c r="B110" s="43">
        <v>0</v>
      </c>
      <c r="C110" s="41"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>
      <c r="A111" s="43">
        <v>0</v>
      </c>
      <c r="B111" s="43">
        <v>0</v>
      </c>
      <c r="C111" s="41"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>
      <c r="A112" s="43">
        <v>0</v>
      </c>
      <c r="B112" s="43">
        <v>0</v>
      </c>
      <c r="C112" s="41"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>
      <c r="A113" s="43">
        <v>0</v>
      </c>
      <c r="B113" s="43">
        <v>0</v>
      </c>
      <c r="C113" s="41"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>
      <c r="A114" s="43">
        <v>0</v>
      </c>
      <c r="B114" s="43">
        <v>0</v>
      </c>
      <c r="C114" s="41"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>
      <c r="A115" s="43">
        <v>0</v>
      </c>
      <c r="B115" s="43">
        <v>0</v>
      </c>
      <c r="C115" s="41"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>
      <c r="A116" s="43">
        <v>0</v>
      </c>
      <c r="B116" s="43">
        <v>0</v>
      </c>
      <c r="C116" s="41"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>
      <c r="A117" s="43">
        <v>0</v>
      </c>
      <c r="B117" s="43">
        <v>0</v>
      </c>
      <c r="C117" s="41"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>
      <c r="A118" s="43">
        <v>0</v>
      </c>
      <c r="B118" s="43">
        <v>0</v>
      </c>
      <c r="C118" s="41"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>
      <c r="A119" s="43">
        <v>0</v>
      </c>
      <c r="B119" s="43">
        <v>0</v>
      </c>
      <c r="C119" s="41"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>
      <c r="A120" s="43">
        <v>0</v>
      </c>
      <c r="B120" s="43">
        <v>0</v>
      </c>
      <c r="C120" s="41"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>
      <c r="A121" s="43">
        <v>0</v>
      </c>
      <c r="B121" s="43">
        <v>0</v>
      </c>
      <c r="C121" s="41"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>
      <c r="A122" s="43">
        <v>0</v>
      </c>
      <c r="B122" s="43">
        <v>0</v>
      </c>
      <c r="C122" s="41"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>
      <c r="A123" s="43">
        <v>0</v>
      </c>
      <c r="B123" s="43">
        <v>0</v>
      </c>
      <c r="C123" s="41"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>
      <c r="A124" s="43">
        <v>0</v>
      </c>
      <c r="B124" s="43">
        <v>0</v>
      </c>
      <c r="C124" s="41"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>
      <c r="A125" s="43">
        <v>0</v>
      </c>
      <c r="B125" s="43">
        <v>0</v>
      </c>
      <c r="C125" s="41"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>
      <c r="A126" s="43">
        <v>0</v>
      </c>
      <c r="B126" s="43">
        <v>0</v>
      </c>
      <c r="C126" s="41"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>
      <c r="A127" s="43">
        <v>0</v>
      </c>
      <c r="B127" s="43">
        <v>0</v>
      </c>
      <c r="C127" s="41"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>
      <c r="A128" s="43">
        <v>0</v>
      </c>
      <c r="B128" s="43">
        <v>0</v>
      </c>
      <c r="C128" s="41"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>
      <c r="A129" s="43">
        <v>0</v>
      </c>
      <c r="B129" s="43">
        <v>0</v>
      </c>
      <c r="C129" s="41"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>
      <c r="A130" s="43">
        <v>0</v>
      </c>
      <c r="B130" s="43">
        <v>0</v>
      </c>
      <c r="C130" s="41"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>
      <c r="A131" s="43">
        <v>0</v>
      </c>
      <c r="B131" s="43">
        <v>0</v>
      </c>
      <c r="C131" s="41"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>
      <c r="A132" s="43">
        <v>0</v>
      </c>
      <c r="B132" s="43">
        <v>0</v>
      </c>
      <c r="C132" s="41"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>
      <c r="A133" s="43">
        <v>0</v>
      </c>
      <c r="B133" s="43">
        <v>0</v>
      </c>
      <c r="C133" s="41"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>
      <c r="A134" s="43">
        <v>0</v>
      </c>
      <c r="B134" s="43">
        <v>0</v>
      </c>
      <c r="C134" s="41"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>
      <c r="A135" s="43">
        <v>0</v>
      </c>
      <c r="B135" s="43">
        <v>0</v>
      </c>
      <c r="C135" s="41"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>
      <c r="A136" s="43">
        <v>0</v>
      </c>
      <c r="B136" s="43">
        <v>0</v>
      </c>
      <c r="C136" s="41"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>
      <c r="A137" s="43">
        <v>0</v>
      </c>
      <c r="B137" s="43">
        <v>0</v>
      </c>
      <c r="C137" s="41"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>
      <c r="A138" s="43">
        <v>0</v>
      </c>
      <c r="B138" s="43">
        <v>0</v>
      </c>
      <c r="C138" s="41"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>
      <c r="A139" s="43">
        <v>0</v>
      </c>
      <c r="B139" s="43">
        <v>0</v>
      </c>
      <c r="C139" s="41"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>
      <c r="A140" s="43">
        <v>0</v>
      </c>
      <c r="B140" s="43">
        <v>0</v>
      </c>
      <c r="C140" s="41"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>
      <c r="A141" s="43">
        <v>0</v>
      </c>
      <c r="B141" s="43">
        <v>0</v>
      </c>
      <c r="C141" s="41"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>
      <c r="A142" s="43">
        <v>0</v>
      </c>
      <c r="B142" s="43">
        <v>0</v>
      </c>
      <c r="C142" s="41"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>
      <c r="A143" s="43">
        <v>0</v>
      </c>
      <c r="B143" s="43">
        <v>0</v>
      </c>
      <c r="C143" s="41"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>
      <c r="A144" s="43">
        <v>0</v>
      </c>
      <c r="B144" s="43">
        <v>0</v>
      </c>
      <c r="C144" s="41"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>
      <c r="A145" s="43">
        <v>0</v>
      </c>
      <c r="B145" s="43">
        <v>0</v>
      </c>
      <c r="C145" s="41"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>
      <c r="A146" s="43">
        <v>0</v>
      </c>
      <c r="B146" s="43">
        <v>0</v>
      </c>
      <c r="C146" s="41"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>
      <c r="A147" s="43">
        <v>0</v>
      </c>
      <c r="B147" s="43">
        <v>0</v>
      </c>
      <c r="C147" s="41"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>
      <c r="A148" s="43">
        <v>0</v>
      </c>
      <c r="B148" s="43">
        <v>0</v>
      </c>
      <c r="C148" s="41"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>
      <c r="A149" s="43">
        <v>0</v>
      </c>
      <c r="B149" s="43">
        <v>0</v>
      </c>
      <c r="C149" s="41"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>
      <c r="A150" s="43">
        <v>0</v>
      </c>
      <c r="B150" s="43">
        <v>0</v>
      </c>
      <c r="C150" s="41"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>
      <c r="A151" s="43">
        <v>0</v>
      </c>
      <c r="B151" s="43">
        <v>0</v>
      </c>
      <c r="C151" s="41"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>
      <c r="A152" s="43">
        <v>0</v>
      </c>
      <c r="B152" s="43">
        <v>0</v>
      </c>
      <c r="C152" s="41"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>
      <c r="A153" s="43">
        <v>0</v>
      </c>
      <c r="B153" s="43">
        <v>0</v>
      </c>
      <c r="C153" s="41"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>
      <c r="A154" s="43">
        <v>0</v>
      </c>
      <c r="B154" s="43">
        <v>0</v>
      </c>
      <c r="C154" s="41"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>
      <c r="A155" s="43">
        <v>0</v>
      </c>
      <c r="B155" s="43">
        <v>0</v>
      </c>
      <c r="C155" s="41"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>
      <c r="A156" s="43">
        <v>0</v>
      </c>
      <c r="B156" s="43">
        <v>0</v>
      </c>
      <c r="C156" s="41"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>
      <c r="A157" s="43">
        <v>0</v>
      </c>
      <c r="B157" s="43">
        <v>0</v>
      </c>
      <c r="C157" s="41"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>
      <c r="A158" s="43">
        <v>0</v>
      </c>
      <c r="B158" s="43">
        <v>0</v>
      </c>
      <c r="C158" s="41"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>
      <c r="A159" s="43">
        <v>0</v>
      </c>
      <c r="B159" s="43">
        <v>0</v>
      </c>
      <c r="C159" s="41"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>
      <c r="A160" s="43">
        <v>0</v>
      </c>
      <c r="B160" s="43">
        <v>0</v>
      </c>
      <c r="C160" s="41"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>
      <c r="A161" s="43">
        <v>0</v>
      </c>
      <c r="B161" s="43">
        <v>0</v>
      </c>
      <c r="C161" s="41"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>
      <c r="A162" s="43">
        <v>0</v>
      </c>
      <c r="B162" s="43">
        <v>0</v>
      </c>
      <c r="C162" s="41"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>
      <c r="A163" s="43">
        <v>0</v>
      </c>
      <c r="B163" s="43">
        <v>0</v>
      </c>
      <c r="C163" s="41"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>
      <c r="A164" s="43">
        <v>0</v>
      </c>
      <c r="B164" s="43">
        <v>0</v>
      </c>
      <c r="C164" s="41"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>
      <c r="A165" s="43">
        <v>0</v>
      </c>
      <c r="B165" s="43">
        <v>0</v>
      </c>
      <c r="C165" s="41"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>
      <c r="A166" s="43">
        <v>0</v>
      </c>
      <c r="B166" s="43">
        <v>0</v>
      </c>
      <c r="C166" s="41"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>
      <c r="A167" s="43">
        <v>0</v>
      </c>
      <c r="B167" s="43">
        <v>0</v>
      </c>
      <c r="C167" s="41"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>
      <c r="A168" s="43">
        <v>0</v>
      </c>
      <c r="B168" s="43">
        <v>0</v>
      </c>
      <c r="C168" s="41"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>
      <c r="A169" s="43">
        <v>0</v>
      </c>
      <c r="B169" s="43">
        <v>0</v>
      </c>
      <c r="C169" s="41"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>
      <c r="A170" s="43">
        <v>0</v>
      </c>
      <c r="B170" s="43">
        <v>0</v>
      </c>
      <c r="C170" s="41"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>
      <c r="A171" s="43">
        <v>0</v>
      </c>
      <c r="B171" s="43">
        <v>0</v>
      </c>
      <c r="C171" s="41"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>
      <c r="A172" s="43">
        <v>0</v>
      </c>
      <c r="B172" s="43">
        <v>0</v>
      </c>
      <c r="C172" s="41"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>
      <c r="A173" s="43">
        <v>0</v>
      </c>
      <c r="B173" s="43">
        <v>0</v>
      </c>
      <c r="C173" s="41"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>
      <c r="A174" s="43">
        <v>0</v>
      </c>
      <c r="B174" s="43">
        <v>0</v>
      </c>
      <c r="C174" s="41"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>
      <c r="A175" s="43">
        <v>0</v>
      </c>
      <c r="B175" s="43">
        <v>0</v>
      </c>
      <c r="C175" s="41"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>
      <c r="A176" s="43">
        <v>0</v>
      </c>
      <c r="B176" s="43">
        <v>0</v>
      </c>
      <c r="C176" s="41"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>
      <c r="A177" s="43">
        <v>0</v>
      </c>
      <c r="B177" s="43">
        <v>0</v>
      </c>
      <c r="C177" s="41"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>
      <c r="A178" s="43">
        <v>0</v>
      </c>
      <c r="B178" s="43">
        <v>0</v>
      </c>
      <c r="C178" s="41"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>
      <c r="A179" s="43">
        <v>0</v>
      </c>
      <c r="B179" s="43">
        <v>0</v>
      </c>
      <c r="C179" s="41"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>
      <c r="A180" s="43">
        <v>0</v>
      </c>
      <c r="B180" s="43">
        <v>0</v>
      </c>
      <c r="C180" s="41"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>
      <c r="A181" s="43">
        <v>0</v>
      </c>
      <c r="B181" s="43">
        <v>0</v>
      </c>
      <c r="C181" s="41"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>
      <c r="A182" s="43">
        <v>0</v>
      </c>
      <c r="B182" s="43">
        <v>0</v>
      </c>
      <c r="C182" s="41"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>
      <c r="A183" s="43">
        <v>0</v>
      </c>
      <c r="B183" s="43">
        <v>0</v>
      </c>
      <c r="C183" s="41"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>
      <c r="A184" s="43">
        <v>0</v>
      </c>
      <c r="B184" s="43">
        <v>0</v>
      </c>
      <c r="C184" s="41"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>
      <c r="A185" s="43">
        <v>0</v>
      </c>
      <c r="B185" s="43">
        <v>0</v>
      </c>
      <c r="C185" s="41"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>
      <c r="A186" s="43">
        <v>0</v>
      </c>
      <c r="B186" s="43">
        <v>0</v>
      </c>
      <c r="C186" s="41"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>
      <c r="A187" s="43">
        <v>0</v>
      </c>
      <c r="B187" s="43">
        <v>0</v>
      </c>
      <c r="C187" s="41"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>
      <c r="A188" s="43">
        <v>0</v>
      </c>
      <c r="B188" s="43">
        <v>0</v>
      </c>
      <c r="C188" s="41"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>
      <c r="A189" s="43">
        <v>0</v>
      </c>
      <c r="B189" s="43">
        <v>0</v>
      </c>
      <c r="C189" s="41"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>
      <c r="A190" s="43">
        <v>0</v>
      </c>
      <c r="B190" s="43">
        <v>0</v>
      </c>
      <c r="C190" s="41"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>
      <c r="A191" s="43">
        <v>0</v>
      </c>
      <c r="B191" s="43">
        <v>0</v>
      </c>
      <c r="C191" s="41"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>
      <c r="A192" s="43">
        <v>0</v>
      </c>
      <c r="B192" s="43">
        <v>0</v>
      </c>
      <c r="C192" s="41"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>
      <c r="A193" s="43">
        <v>0</v>
      </c>
      <c r="B193" s="43">
        <v>0</v>
      </c>
      <c r="C193" s="41"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>
      <c r="A194" s="43">
        <v>0</v>
      </c>
      <c r="B194" s="43">
        <v>0</v>
      </c>
      <c r="C194" s="41"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>
      <c r="A195" s="43">
        <v>0</v>
      </c>
      <c r="B195" s="43">
        <v>0</v>
      </c>
      <c r="C195" s="41"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>
      <c r="A196" s="43">
        <v>0</v>
      </c>
      <c r="B196" s="43">
        <v>0</v>
      </c>
      <c r="C196" s="41"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>
      <c r="A197" s="43">
        <v>0</v>
      </c>
      <c r="B197" s="43">
        <v>0</v>
      </c>
      <c r="C197" s="41"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>
      <c r="A198" s="43">
        <v>0</v>
      </c>
      <c r="B198" s="43">
        <v>0</v>
      </c>
      <c r="C198" s="41"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>
      <c r="A199" s="43">
        <v>0</v>
      </c>
      <c r="B199" s="43">
        <v>0</v>
      </c>
      <c r="C199" s="41"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>
      <c r="A200" s="43">
        <v>0</v>
      </c>
      <c r="B200" s="43">
        <v>0</v>
      </c>
      <c r="C200" s="41"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>
      <c r="A201" s="43">
        <v>0</v>
      </c>
      <c r="B201" s="43">
        <v>0</v>
      </c>
      <c r="C201" s="41"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>
      <c r="A202" s="43">
        <v>0</v>
      </c>
      <c r="B202" s="43">
        <v>0</v>
      </c>
      <c r="C202" s="41"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>
      <c r="A203" s="43">
        <v>0</v>
      </c>
      <c r="B203" s="43">
        <v>0</v>
      </c>
      <c r="C203" s="41"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>
      <c r="A204" s="43">
        <v>0</v>
      </c>
      <c r="B204" s="43">
        <v>0</v>
      </c>
      <c r="C204" s="41"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>
      <c r="A205" s="43">
        <v>0</v>
      </c>
      <c r="B205" s="43">
        <v>0</v>
      </c>
      <c r="C205" s="41"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>
      <c r="A206" s="43">
        <v>0</v>
      </c>
      <c r="B206" s="43">
        <v>0</v>
      </c>
      <c r="C206" s="41"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>
      <c r="A207" s="43">
        <v>0</v>
      </c>
      <c r="B207" s="43">
        <v>0</v>
      </c>
      <c r="C207" s="41"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>
      <c r="A208" s="43">
        <v>0</v>
      </c>
      <c r="B208" s="43">
        <v>0</v>
      </c>
      <c r="C208" s="41"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>
      <c r="A209" s="43">
        <v>0</v>
      </c>
      <c r="B209" s="43">
        <v>0</v>
      </c>
      <c r="C209" s="41"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>
      <c r="A210" s="43">
        <v>0</v>
      </c>
      <c r="B210" s="43">
        <v>0</v>
      </c>
      <c r="C210" s="41"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>
      <c r="A211" s="43">
        <v>0</v>
      </c>
      <c r="B211" s="43">
        <v>0</v>
      </c>
      <c r="C211" s="41"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>
      <c r="A212" s="43">
        <v>0</v>
      </c>
      <c r="B212" s="43">
        <v>0</v>
      </c>
      <c r="C212" s="41"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>
      <c r="A213" s="43">
        <v>0</v>
      </c>
      <c r="B213" s="43">
        <v>0</v>
      </c>
      <c r="C213" s="41"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>
      <c r="A214" s="43">
        <v>0</v>
      </c>
      <c r="B214" s="43">
        <v>0</v>
      </c>
      <c r="C214" s="41"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>
      <c r="A215" s="43">
        <v>0</v>
      </c>
      <c r="B215" s="43">
        <v>0</v>
      </c>
      <c r="C215" s="41"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>
      <c r="A216" s="43">
        <v>0</v>
      </c>
      <c r="B216" s="43">
        <v>0</v>
      </c>
      <c r="C216" s="41"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>
      <c r="A217" s="43">
        <v>0</v>
      </c>
      <c r="B217" s="43">
        <v>0</v>
      </c>
      <c r="C217" s="41"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>
      <c r="A218" s="43">
        <v>0</v>
      </c>
      <c r="B218" s="43">
        <v>0</v>
      </c>
      <c r="C218" s="41"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>
      <c r="A219" s="43">
        <v>0</v>
      </c>
      <c r="B219" s="43">
        <v>0</v>
      </c>
      <c r="C219" s="41"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>
      <c r="A220" s="43">
        <v>0</v>
      </c>
      <c r="B220" s="43">
        <v>0</v>
      </c>
      <c r="C220" s="41"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>
      <c r="A221" s="43">
        <v>0</v>
      </c>
      <c r="B221" s="43">
        <v>0</v>
      </c>
      <c r="C221" s="41"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>
      <c r="A222" s="43">
        <v>0</v>
      </c>
      <c r="B222" s="43">
        <v>0</v>
      </c>
      <c r="C222" s="41"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>
      <c r="A223" s="43">
        <v>0</v>
      </c>
      <c r="B223" s="43">
        <v>0</v>
      </c>
      <c r="C223" s="41"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>
      <c r="A224" s="43">
        <v>0</v>
      </c>
      <c r="B224" s="43">
        <v>0</v>
      </c>
      <c r="C224" s="41"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>
      <c r="A225" s="43">
        <v>0</v>
      </c>
      <c r="B225" s="43">
        <v>0</v>
      </c>
      <c r="C225" s="41"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>
      <c r="A226" s="43">
        <v>0</v>
      </c>
      <c r="B226" s="43">
        <v>0</v>
      </c>
      <c r="C226" s="41"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>
      <c r="A227" s="43">
        <v>0</v>
      </c>
      <c r="B227" s="43">
        <v>0</v>
      </c>
      <c r="C227" s="41"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>
      <c r="A228" s="43">
        <v>0</v>
      </c>
      <c r="B228" s="43">
        <v>0</v>
      </c>
      <c r="C228" s="41"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>
      <c r="A229" s="43">
        <v>0</v>
      </c>
      <c r="B229" s="43">
        <v>0</v>
      </c>
      <c r="C229" s="41"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>
      <c r="A230" s="43">
        <v>0</v>
      </c>
      <c r="B230" s="43">
        <v>0</v>
      </c>
      <c r="C230" s="41"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>
      <c r="A231" s="43">
        <v>0</v>
      </c>
      <c r="B231" s="43">
        <v>0</v>
      </c>
      <c r="C231" s="41"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>
      <c r="A232" s="43">
        <v>0</v>
      </c>
      <c r="B232" s="43">
        <v>0</v>
      </c>
      <c r="C232" s="41"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>
      <c r="A233" s="43">
        <v>0</v>
      </c>
      <c r="B233" s="43">
        <v>0</v>
      </c>
      <c r="C233" s="41"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>
      <c r="A234" s="43">
        <v>0</v>
      </c>
      <c r="B234" s="43">
        <v>0</v>
      </c>
      <c r="C234" s="41"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>
      <c r="A235" s="43">
        <v>0</v>
      </c>
      <c r="B235" s="43">
        <v>0</v>
      </c>
      <c r="C235" s="41"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>
      <c r="A236" s="43">
        <v>0</v>
      </c>
      <c r="B236" s="43">
        <v>0</v>
      </c>
      <c r="C236" s="41"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>
      <c r="A237" s="43">
        <v>0</v>
      </c>
      <c r="B237" s="43">
        <v>0</v>
      </c>
      <c r="C237" s="41"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>
      <c r="A238" s="43">
        <v>0</v>
      </c>
      <c r="B238" s="43">
        <v>0</v>
      </c>
      <c r="C238" s="41"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>
      <c r="A239" s="43">
        <v>0</v>
      </c>
      <c r="B239" s="43">
        <v>0</v>
      </c>
      <c r="C239" s="41"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>
      <c r="A240" s="43">
        <v>0</v>
      </c>
      <c r="B240" s="43">
        <v>0</v>
      </c>
      <c r="C240" s="41"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>
      <c r="A241" s="43">
        <v>0</v>
      </c>
      <c r="B241" s="43">
        <v>0</v>
      </c>
      <c r="C241" s="41"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>
      <c r="A242" s="43">
        <v>0</v>
      </c>
      <c r="B242" s="43">
        <v>0</v>
      </c>
      <c r="C242" s="41"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>
      <c r="A243" s="43">
        <v>0</v>
      </c>
      <c r="B243" s="43">
        <v>0</v>
      </c>
      <c r="C243" s="41"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>
      <c r="A244" s="43">
        <v>0</v>
      </c>
      <c r="B244" s="43">
        <v>0</v>
      </c>
      <c r="C244" s="41"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>
      <c r="A245" s="43">
        <v>0</v>
      </c>
      <c r="B245" s="43">
        <v>0</v>
      </c>
      <c r="C245" s="41"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>
      <c r="A246" s="43">
        <v>0</v>
      </c>
      <c r="B246" s="43">
        <v>0</v>
      </c>
      <c r="C246" s="41"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>
      <c r="A247" s="43">
        <v>0</v>
      </c>
      <c r="B247" s="43">
        <v>0</v>
      </c>
      <c r="C247" s="41"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>
      <c r="A248" s="43">
        <v>0</v>
      </c>
      <c r="B248" s="43">
        <v>0</v>
      </c>
      <c r="C248" s="41"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>
      <c r="A249" s="43">
        <v>0</v>
      </c>
      <c r="B249" s="43">
        <v>0</v>
      </c>
      <c r="C249" s="41"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>
      <c r="A250" s="43">
        <v>0</v>
      </c>
      <c r="B250" s="43">
        <v>0</v>
      </c>
      <c r="C250" s="41"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>
      <c r="A251" s="43">
        <v>0</v>
      </c>
      <c r="B251" s="43">
        <v>0</v>
      </c>
      <c r="C251" s="41"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>
      <c r="A252" s="43">
        <v>0</v>
      </c>
      <c r="B252" s="43">
        <v>0</v>
      </c>
      <c r="C252" s="41"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>
      <c r="A253" s="43">
        <v>0</v>
      </c>
      <c r="B253" s="43">
        <v>0</v>
      </c>
      <c r="C253" s="41"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>
      <c r="A254" s="43">
        <v>0</v>
      </c>
      <c r="B254" s="43">
        <v>0</v>
      </c>
      <c r="C254" s="41"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>
      <c r="A255" s="43">
        <v>0</v>
      </c>
      <c r="B255" s="43">
        <v>0</v>
      </c>
      <c r="C255" s="41"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>
      <c r="A256" s="43">
        <v>0</v>
      </c>
      <c r="B256" s="43">
        <v>0</v>
      </c>
      <c r="C256" s="41"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>
      <c r="A257" s="43">
        <v>0</v>
      </c>
      <c r="B257" s="43">
        <v>0</v>
      </c>
      <c r="C257" s="41"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>
      <c r="A258" s="43">
        <v>0</v>
      </c>
      <c r="B258" s="43">
        <v>0</v>
      </c>
      <c r="C258" s="41"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>
      <c r="A259" s="43">
        <v>0</v>
      </c>
      <c r="B259" s="43">
        <v>0</v>
      </c>
      <c r="C259" s="41"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>
      <c r="A260" s="43">
        <v>0</v>
      </c>
      <c r="B260" s="43">
        <v>0</v>
      </c>
      <c r="C260" s="41"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>
      <c r="A261" s="43">
        <v>0</v>
      </c>
      <c r="B261" s="43">
        <v>0</v>
      </c>
      <c r="C261" s="41"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>
      <c r="A262" s="43">
        <v>0</v>
      </c>
      <c r="B262" s="43">
        <v>0</v>
      </c>
      <c r="C262" s="41"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>
      <c r="A263" s="43">
        <v>0</v>
      </c>
      <c r="B263" s="43">
        <v>0</v>
      </c>
      <c r="C263" s="41"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>
      <c r="A264" s="43">
        <v>0</v>
      </c>
      <c r="B264" s="43">
        <v>0</v>
      </c>
      <c r="C264" s="41"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>
      <c r="A265" s="43">
        <v>0</v>
      </c>
      <c r="B265" s="43">
        <v>0</v>
      </c>
      <c r="C265" s="41"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>
      <c r="A266" s="43">
        <v>0</v>
      </c>
      <c r="B266" s="43">
        <v>0</v>
      </c>
      <c r="C266" s="41"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>
      <c r="A267" s="43">
        <v>0</v>
      </c>
      <c r="B267" s="43">
        <v>0</v>
      </c>
      <c r="C267" s="41"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>
      <c r="A268" s="43">
        <v>0</v>
      </c>
      <c r="B268" s="43">
        <v>0</v>
      </c>
      <c r="C268" s="41"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>
      <c r="A269" s="43">
        <v>0</v>
      </c>
      <c r="B269" s="43">
        <v>0</v>
      </c>
      <c r="C269" s="41"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>
      <c r="A270" s="43">
        <v>0</v>
      </c>
      <c r="B270" s="43">
        <v>0</v>
      </c>
      <c r="C270" s="41"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>
      <c r="A271" s="43">
        <v>0</v>
      </c>
      <c r="B271" s="43">
        <v>0</v>
      </c>
      <c r="C271" s="41"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>
      <c r="A272" s="43">
        <v>0</v>
      </c>
      <c r="B272" s="43">
        <v>0</v>
      </c>
      <c r="C272" s="41"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>
      <c r="A273" s="43">
        <v>0</v>
      </c>
      <c r="B273" s="43">
        <v>0</v>
      </c>
      <c r="C273" s="41"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>
      <c r="A274" s="43">
        <v>0</v>
      </c>
      <c r="B274" s="43">
        <v>0</v>
      </c>
      <c r="C274" s="41"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>
      <c r="A275" s="43">
        <v>0</v>
      </c>
      <c r="B275" s="43">
        <v>0</v>
      </c>
      <c r="C275" s="41"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>
      <c r="A276" s="43">
        <v>0</v>
      </c>
      <c r="B276" s="43">
        <v>0</v>
      </c>
      <c r="C276" s="41"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>
      <c r="A277" s="43">
        <v>0</v>
      </c>
      <c r="B277" s="43">
        <v>0</v>
      </c>
      <c r="C277" s="41"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>
      <c r="A278" s="43">
        <v>0</v>
      </c>
      <c r="B278" s="43">
        <v>0</v>
      </c>
      <c r="C278" s="41"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>
      <c r="A279" s="43">
        <v>0</v>
      </c>
      <c r="B279" s="43">
        <v>0</v>
      </c>
      <c r="C279" s="41"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>
      <c r="A280" s="43">
        <v>0</v>
      </c>
      <c r="B280" s="43">
        <v>0</v>
      </c>
      <c r="C280" s="41"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>
      <c r="A281" s="43">
        <v>0</v>
      </c>
      <c r="B281" s="43">
        <v>0</v>
      </c>
      <c r="C281" s="41"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>
      <c r="A282" s="43">
        <v>0</v>
      </c>
      <c r="B282" s="43">
        <v>0</v>
      </c>
      <c r="C282" s="41"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>
      <c r="A283" s="43">
        <v>0</v>
      </c>
      <c r="B283" s="43">
        <v>0</v>
      </c>
      <c r="C283" s="41"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>
      <c r="A284" s="43">
        <v>0</v>
      </c>
      <c r="B284" s="43">
        <v>0</v>
      </c>
      <c r="C284" s="41"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>
      <c r="A285" s="43">
        <v>0</v>
      </c>
      <c r="B285" s="43">
        <v>0</v>
      </c>
      <c r="C285" s="41"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>
      <c r="A286" s="43">
        <v>0</v>
      </c>
      <c r="B286" s="43">
        <v>0</v>
      </c>
      <c r="C286" s="41"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>
      <c r="A287" s="43">
        <v>0</v>
      </c>
      <c r="B287" s="43">
        <v>0</v>
      </c>
      <c r="C287" s="41"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>
      <c r="A288" s="43">
        <v>0</v>
      </c>
      <c r="B288" s="43">
        <v>0</v>
      </c>
      <c r="C288" s="41"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>
      <c r="A289" s="43">
        <v>0</v>
      </c>
      <c r="B289" s="43">
        <v>0</v>
      </c>
      <c r="C289" s="41"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>
      <c r="A290" s="43">
        <v>0</v>
      </c>
      <c r="B290" s="43">
        <v>0</v>
      </c>
      <c r="C290" s="41"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>
      <c r="A291" s="43">
        <v>0</v>
      </c>
      <c r="B291" s="43">
        <v>0</v>
      </c>
      <c r="C291" s="41"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>
      <c r="A292" s="43">
        <v>0</v>
      </c>
      <c r="B292" s="43">
        <v>0</v>
      </c>
      <c r="C292" s="41"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>
      <c r="A293" s="43">
        <v>0</v>
      </c>
      <c r="B293" s="43">
        <v>0</v>
      </c>
      <c r="C293" s="41"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>
      <c r="A294" s="43">
        <v>0</v>
      </c>
      <c r="B294" s="43">
        <v>0</v>
      </c>
      <c r="C294" s="41"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>
      <c r="A295" s="43">
        <v>0</v>
      </c>
      <c r="B295" s="43">
        <v>0</v>
      </c>
      <c r="C295" s="41"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>
      <c r="A296" s="43">
        <v>0</v>
      </c>
      <c r="B296" s="43">
        <v>0</v>
      </c>
      <c r="C296" s="41"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>
      <c r="A297" s="43">
        <v>0</v>
      </c>
      <c r="B297" s="43">
        <v>0</v>
      </c>
      <c r="C297" s="41"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>
      <c r="A298" s="43">
        <v>0</v>
      </c>
      <c r="B298" s="43">
        <v>0</v>
      </c>
      <c r="C298" s="41"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>
      <c r="A299" s="43">
        <v>0</v>
      </c>
      <c r="B299" s="43">
        <v>0</v>
      </c>
      <c r="C299" s="41"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>
      <c r="A300" s="43">
        <v>0</v>
      </c>
      <c r="B300" s="43">
        <v>0</v>
      </c>
      <c r="C300" s="41"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F340D7B81723408F2BD159ABC68F0B" ma:contentTypeVersion="12" ma:contentTypeDescription="Crée un document." ma:contentTypeScope="" ma:versionID="f57b32f390bef60499b41185bef98633">
  <xsd:schema xmlns:xsd="http://www.w3.org/2001/XMLSchema" xmlns:xs="http://www.w3.org/2001/XMLSchema" xmlns:p="http://schemas.microsoft.com/office/2006/metadata/properties" xmlns:ns2="68c1812f-f52d-48e3-a5ba-9f3ea47a9e15" xmlns:ns3="8ebfe410-571b-4425-93da-db22f790823f" targetNamespace="http://schemas.microsoft.com/office/2006/metadata/properties" ma:root="true" ma:fieldsID="12e5a31243a74195e48b78c8c4454b4a" ns2:_="" ns3:_="">
    <xsd:import namespace="68c1812f-f52d-48e3-a5ba-9f3ea47a9e15"/>
    <xsd:import namespace="8ebfe410-571b-4425-93da-db22f79082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c1812f-f52d-48e3-a5ba-9f3ea47a9e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fe410-571b-4425-93da-db22f790823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1d74eb8-a67d-4140-b39f-0e39b7f0498b}" ma:internalName="TaxCatchAll" ma:showField="CatchAllData" ma:web="8ebfe410-571b-4425-93da-db22f79082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bfe410-571b-4425-93da-db22f790823f" xsi:nil="true"/>
    <lcf76f155ced4ddcb4097134ff3c332f xmlns="68c1812f-f52d-48e3-a5ba-9f3ea47a9e1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77C9214-29B1-4995-9B14-0F6B954C59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c1812f-f52d-48e3-a5ba-9f3ea47a9e15"/>
    <ds:schemaRef ds:uri="8ebfe410-571b-4425-93da-db22f79082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8ebfe410-571b-4425-93da-db22f790823f"/>
    <ds:schemaRef ds:uri="68c1812f-f52d-48e3-a5ba-9f3ea47a9e1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19</vt:i4>
      </vt:variant>
    </vt:vector>
  </HeadingPairs>
  <TitlesOfParts>
    <vt:vector size="34" baseType="lpstr">
      <vt:lpstr>Listes</vt:lpstr>
      <vt:lpstr>Calcul</vt:lpstr>
      <vt:lpstr>Fiche Générale</vt:lpstr>
      <vt:lpstr>S1 Maquette</vt:lpstr>
      <vt:lpstr>S1 MCC</vt:lpstr>
      <vt:lpstr>S1 MCC DA</vt:lpstr>
      <vt:lpstr>S2 Maquette</vt:lpstr>
      <vt:lpstr>S2 MCC</vt:lpstr>
      <vt:lpstr>S2 MCC DA</vt:lpstr>
      <vt:lpstr>S3 Maquette</vt:lpstr>
      <vt:lpstr>S3 MCC</vt:lpstr>
      <vt:lpstr>S3 MCC DA</vt:lpstr>
      <vt:lpstr>S4 Maquette</vt:lpstr>
      <vt:lpstr>S4 MCC</vt:lpstr>
      <vt:lpstr>S4 MCC DA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Portail_Psychologie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Sebastien Guinet</cp:lastModifiedBy>
  <cp:revision/>
  <dcterms:created xsi:type="dcterms:W3CDTF">2022-09-27T13:03:25Z</dcterms:created>
  <dcterms:modified xsi:type="dcterms:W3CDTF">2024-11-19T14:08:36Z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0x010100C8F340D7B81723408F2BD159ABC68F0B</vt:lpwstr>
  </property>
  <property fmtid="{D5CDD505-2E9C-101B-9397-08002B2CF9AE}" pid="3" name="MediaServiceImageTags">
    <vt:lpwstr/>
  </property>
</Properties>
</file>