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SHAE/"/>
    </mc:Choice>
  </mc:AlternateContent>
  <xr:revisionPtr revIDLastSave="9" documentId="8_{4DECA885-B7C4-4C83-80DC-ACD16474DCDE}" xr6:coauthVersionLast="47" xr6:coauthVersionMax="47" xr10:uidLastSave="{0909BBC5-0EF7-4343-ABF1-F83754F8E637}"/>
  <bookViews>
    <workbookView xWindow="-120" yWindow="-120" windowWidth="29040" windowHeight="15840" tabRatio="792" firstSheet="14" activeTab="10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DA" sheetId="25" r:id="rId6"/>
    <sheet name="S2 Maquette" sheetId="12" r:id="rId7"/>
    <sheet name="S2 MCC" sheetId="24" r:id="rId8"/>
    <sheet name="S2 MCC DA" sheetId="26" r:id="rId9"/>
    <sheet name="S3 Maquette" sheetId="17" r:id="rId10"/>
    <sheet name="S3 MCC" sheetId="22" r:id="rId11"/>
    <sheet name="S3 MCC DA" sheetId="27" r:id="rId12"/>
    <sheet name="S4 Maquette" sheetId="18" r:id="rId13"/>
    <sheet name="S4 MCC" sheetId="23" r:id="rId14"/>
    <sheet name="S4 MCC DA" sheetId="28" r:id="rId15"/>
  </sheets>
  <externalReferences>
    <externalReference r:id="rId16"/>
  </externalReference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2">#REF!</definedName>
    <definedName name="liste_cmp" localSheetId="13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2">#REF!</definedName>
    <definedName name="liste_mention" localSheetId="13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2">#REF!</definedName>
    <definedName name="Por" localSheetId="13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2">#REF!</definedName>
    <definedName name="Portail_SHS" localSheetId="13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2">#REF!</definedName>
    <definedName name="tab_code" localSheetId="13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8" l="1"/>
  <c r="B300" i="28"/>
  <c r="A300" i="28"/>
  <c r="C299" i="28"/>
  <c r="B299" i="28"/>
  <c r="A299" i="28"/>
  <c r="C298" i="28"/>
  <c r="B298" i="28"/>
  <c r="A298" i="28"/>
  <c r="C297" i="28"/>
  <c r="B297" i="28"/>
  <c r="A297" i="28"/>
  <c r="C296" i="28"/>
  <c r="B296" i="28"/>
  <c r="A296" i="28"/>
  <c r="C295" i="28"/>
  <c r="B295" i="28"/>
  <c r="A295" i="28"/>
  <c r="C294" i="28"/>
  <c r="B294" i="28"/>
  <c r="A294" i="28"/>
  <c r="C293" i="28"/>
  <c r="B293" i="28"/>
  <c r="A293" i="28"/>
  <c r="C292" i="28"/>
  <c r="B292" i="28"/>
  <c r="A292" i="28"/>
  <c r="C291" i="28"/>
  <c r="B291" i="28"/>
  <c r="A291" i="28"/>
  <c r="C290" i="28"/>
  <c r="B290" i="28"/>
  <c r="A290" i="28"/>
  <c r="C289" i="28"/>
  <c r="B289" i="28"/>
  <c r="A289" i="28"/>
  <c r="C288" i="28"/>
  <c r="B288" i="28"/>
  <c r="A288" i="28"/>
  <c r="C287" i="28"/>
  <c r="B287" i="28"/>
  <c r="A287" i="28"/>
  <c r="C286" i="28"/>
  <c r="B286" i="28"/>
  <c r="A286" i="28"/>
  <c r="C285" i="28"/>
  <c r="B285" i="28"/>
  <c r="A285" i="28"/>
  <c r="C284" i="28"/>
  <c r="B284" i="28"/>
  <c r="A284" i="28"/>
  <c r="C283" i="28"/>
  <c r="B283" i="28"/>
  <c r="A283" i="28"/>
  <c r="C282" i="28"/>
  <c r="B282" i="28"/>
  <c r="A282" i="28"/>
  <c r="C281" i="28"/>
  <c r="B281" i="28"/>
  <c r="A281" i="28"/>
  <c r="C280" i="28"/>
  <c r="B280" i="28"/>
  <c r="A280" i="28"/>
  <c r="C279" i="28"/>
  <c r="B279" i="28"/>
  <c r="A279" i="28"/>
  <c r="C278" i="28"/>
  <c r="B278" i="28"/>
  <c r="A278" i="28"/>
  <c r="C277" i="28"/>
  <c r="B277" i="28"/>
  <c r="A277" i="28"/>
  <c r="C276" i="28"/>
  <c r="B276" i="28"/>
  <c r="A276" i="28"/>
  <c r="C275" i="28"/>
  <c r="B275" i="28"/>
  <c r="A275" i="28"/>
  <c r="C274" i="28"/>
  <c r="B274" i="28"/>
  <c r="A274" i="28"/>
  <c r="C273" i="28"/>
  <c r="B273" i="28"/>
  <c r="A273" i="28"/>
  <c r="C272" i="28"/>
  <c r="B272" i="28"/>
  <c r="A272" i="28"/>
  <c r="C271" i="28"/>
  <c r="B271" i="28"/>
  <c r="A271" i="28"/>
  <c r="C270" i="28"/>
  <c r="B270" i="28"/>
  <c r="A270" i="28"/>
  <c r="C269" i="28"/>
  <c r="B269" i="28"/>
  <c r="A269" i="28"/>
  <c r="C268" i="28"/>
  <c r="B268" i="28"/>
  <c r="A268" i="28"/>
  <c r="C267" i="28"/>
  <c r="B267" i="28"/>
  <c r="A267" i="28"/>
  <c r="C266" i="28"/>
  <c r="B266" i="28"/>
  <c r="A266" i="28"/>
  <c r="C265" i="28"/>
  <c r="B265" i="28"/>
  <c r="A265" i="28"/>
  <c r="C264" i="28"/>
  <c r="B264" i="28"/>
  <c r="A264" i="28"/>
  <c r="C263" i="28"/>
  <c r="B263" i="28"/>
  <c r="A263" i="28"/>
  <c r="C262" i="28"/>
  <c r="B262" i="28"/>
  <c r="A262" i="28"/>
  <c r="C261" i="28"/>
  <c r="B261" i="28"/>
  <c r="A261" i="28"/>
  <c r="C260" i="28"/>
  <c r="B260" i="28"/>
  <c r="A260" i="28"/>
  <c r="C259" i="28"/>
  <c r="B259" i="28"/>
  <c r="A259" i="28"/>
  <c r="C258" i="28"/>
  <c r="B258" i="28"/>
  <c r="A258" i="28"/>
  <c r="C257" i="28"/>
  <c r="B257" i="28"/>
  <c r="A257" i="28"/>
  <c r="C256" i="28"/>
  <c r="B256" i="28"/>
  <c r="A256" i="28"/>
  <c r="C255" i="28"/>
  <c r="B255" i="28"/>
  <c r="A255" i="28"/>
  <c r="C254" i="28"/>
  <c r="B254" i="28"/>
  <c r="A254" i="28"/>
  <c r="C253" i="28"/>
  <c r="B253" i="28"/>
  <c r="A253" i="28"/>
  <c r="C252" i="28"/>
  <c r="B252" i="28"/>
  <c r="A252" i="28"/>
  <c r="C251" i="28"/>
  <c r="B251" i="28"/>
  <c r="A251" i="28"/>
  <c r="C250" i="28"/>
  <c r="B250" i="28"/>
  <c r="A250" i="28"/>
  <c r="C249" i="28"/>
  <c r="B249" i="28"/>
  <c r="A249" i="28"/>
  <c r="C248" i="28"/>
  <c r="B248" i="28"/>
  <c r="A248" i="28"/>
  <c r="C247" i="28"/>
  <c r="B247" i="28"/>
  <c r="A247" i="28"/>
  <c r="C246" i="28"/>
  <c r="B246" i="28"/>
  <c r="A246" i="28"/>
  <c r="C245" i="28"/>
  <c r="B245" i="28"/>
  <c r="A245" i="28"/>
  <c r="C244" i="28"/>
  <c r="B244" i="28"/>
  <c r="A244" i="28"/>
  <c r="C243" i="28"/>
  <c r="B243" i="28"/>
  <c r="A243" i="28"/>
  <c r="C242" i="28"/>
  <c r="B242" i="28"/>
  <c r="A242" i="28"/>
  <c r="C241" i="28"/>
  <c r="B241" i="28"/>
  <c r="A241" i="28"/>
  <c r="C240" i="28"/>
  <c r="B240" i="28"/>
  <c r="A240" i="28"/>
  <c r="C239" i="28"/>
  <c r="B239" i="28"/>
  <c r="A239" i="28"/>
  <c r="C238" i="28"/>
  <c r="B238" i="28"/>
  <c r="A238" i="28"/>
  <c r="C237" i="28"/>
  <c r="B237" i="28"/>
  <c r="A237" i="28"/>
  <c r="C236" i="28"/>
  <c r="B236" i="28"/>
  <c r="A236" i="28"/>
  <c r="C235" i="28"/>
  <c r="B235" i="28"/>
  <c r="A235" i="28"/>
  <c r="C234" i="28"/>
  <c r="B234" i="28"/>
  <c r="A234" i="28"/>
  <c r="C233" i="28"/>
  <c r="B233" i="28"/>
  <c r="A233" i="28"/>
  <c r="C232" i="28"/>
  <c r="B232" i="28"/>
  <c r="A232" i="28"/>
  <c r="C231" i="28"/>
  <c r="B231" i="28"/>
  <c r="A231" i="28"/>
  <c r="C230" i="28"/>
  <c r="B230" i="28"/>
  <c r="A230" i="28"/>
  <c r="C229" i="28"/>
  <c r="B229" i="28"/>
  <c r="A229" i="28"/>
  <c r="C228" i="28"/>
  <c r="B228" i="28"/>
  <c r="A228" i="28"/>
  <c r="C227" i="28"/>
  <c r="B227" i="28"/>
  <c r="A227" i="28"/>
  <c r="C226" i="28"/>
  <c r="B226" i="28"/>
  <c r="A226" i="28"/>
  <c r="C225" i="28"/>
  <c r="B225" i="28"/>
  <c r="A225" i="28"/>
  <c r="C224" i="28"/>
  <c r="B224" i="28"/>
  <c r="A224" i="28"/>
  <c r="C223" i="28"/>
  <c r="B223" i="28"/>
  <c r="A223" i="28"/>
  <c r="C222" i="28"/>
  <c r="B222" i="28"/>
  <c r="A222" i="28"/>
  <c r="C221" i="28"/>
  <c r="B221" i="28"/>
  <c r="A221" i="28"/>
  <c r="C220" i="28"/>
  <c r="B220" i="28"/>
  <c r="A220" i="28"/>
  <c r="C219" i="28"/>
  <c r="B219" i="28"/>
  <c r="A219" i="28"/>
  <c r="C218" i="28"/>
  <c r="B218" i="28"/>
  <c r="A218" i="28"/>
  <c r="C217" i="28"/>
  <c r="B217" i="28"/>
  <c r="A217" i="28"/>
  <c r="C216" i="28"/>
  <c r="B216" i="28"/>
  <c r="A216" i="28"/>
  <c r="C215" i="28"/>
  <c r="B215" i="28"/>
  <c r="A215" i="28"/>
  <c r="C214" i="28"/>
  <c r="B214" i="28"/>
  <c r="A214" i="28"/>
  <c r="C213" i="28"/>
  <c r="B213" i="28"/>
  <c r="A213" i="28"/>
  <c r="C212" i="28"/>
  <c r="B212" i="28"/>
  <c r="A212" i="28"/>
  <c r="C211" i="28"/>
  <c r="B211" i="28"/>
  <c r="A211" i="28"/>
  <c r="C210" i="28"/>
  <c r="B210" i="28"/>
  <c r="A210" i="28"/>
  <c r="C209" i="28"/>
  <c r="B209" i="28"/>
  <c r="A209" i="28"/>
  <c r="C208" i="28"/>
  <c r="B208" i="28"/>
  <c r="A208" i="28"/>
  <c r="C207" i="28"/>
  <c r="B207" i="28"/>
  <c r="A207" i="28"/>
  <c r="C206" i="28"/>
  <c r="B206" i="28"/>
  <c r="A206" i="28"/>
  <c r="C205" i="28"/>
  <c r="B205" i="28"/>
  <c r="A205" i="28"/>
  <c r="C204" i="28"/>
  <c r="B204" i="28"/>
  <c r="A204" i="28"/>
  <c r="C203" i="28"/>
  <c r="B203" i="28"/>
  <c r="A203" i="28"/>
  <c r="C202" i="28"/>
  <c r="B202" i="28"/>
  <c r="A202" i="28"/>
  <c r="C201" i="28"/>
  <c r="B201" i="28"/>
  <c r="A201" i="28"/>
  <c r="C200" i="28"/>
  <c r="B200" i="28"/>
  <c r="A200" i="28"/>
  <c r="C199" i="28"/>
  <c r="B199" i="28"/>
  <c r="A199" i="28"/>
  <c r="C198" i="28"/>
  <c r="B198" i="28"/>
  <c r="A198" i="28"/>
  <c r="C197" i="28"/>
  <c r="B197" i="28"/>
  <c r="A197" i="28"/>
  <c r="C196" i="28"/>
  <c r="B196" i="28"/>
  <c r="A196" i="28"/>
  <c r="C195" i="28"/>
  <c r="B195" i="28"/>
  <c r="A195" i="28"/>
  <c r="C194" i="28"/>
  <c r="B194" i="28"/>
  <c r="A194" i="28"/>
  <c r="C193" i="28"/>
  <c r="B193" i="28"/>
  <c r="A193" i="28"/>
  <c r="C192" i="28"/>
  <c r="B192" i="28"/>
  <c r="A192" i="28"/>
  <c r="C191" i="28"/>
  <c r="B191" i="28"/>
  <c r="A191" i="28"/>
  <c r="C190" i="28"/>
  <c r="B190" i="28"/>
  <c r="A190" i="28"/>
  <c r="C189" i="28"/>
  <c r="B189" i="28"/>
  <c r="A189" i="28"/>
  <c r="C188" i="28"/>
  <c r="B188" i="28"/>
  <c r="A188" i="28"/>
  <c r="C187" i="28"/>
  <c r="B187" i="28"/>
  <c r="A187" i="28"/>
  <c r="C186" i="28"/>
  <c r="B186" i="28"/>
  <c r="A186" i="28"/>
  <c r="C185" i="28"/>
  <c r="B185" i="28"/>
  <c r="A185" i="28"/>
  <c r="C184" i="28"/>
  <c r="B184" i="28"/>
  <c r="A184" i="28"/>
  <c r="C183" i="28"/>
  <c r="B183" i="28"/>
  <c r="A183" i="28"/>
  <c r="C182" i="28"/>
  <c r="B182" i="28"/>
  <c r="A182" i="28"/>
  <c r="C181" i="28"/>
  <c r="B181" i="28"/>
  <c r="A181" i="28"/>
  <c r="C180" i="28"/>
  <c r="B180" i="28"/>
  <c r="A180" i="28"/>
  <c r="C179" i="28"/>
  <c r="B179" i="28"/>
  <c r="A179" i="28"/>
  <c r="C178" i="28"/>
  <c r="B178" i="28"/>
  <c r="A178" i="28"/>
  <c r="C177" i="28"/>
  <c r="B177" i="28"/>
  <c r="A177" i="28"/>
  <c r="C176" i="28"/>
  <c r="B176" i="28"/>
  <c r="A176" i="28"/>
  <c r="C175" i="28"/>
  <c r="B175" i="28"/>
  <c r="A175" i="28"/>
  <c r="C174" i="28"/>
  <c r="B174" i="28"/>
  <c r="A174" i="28"/>
  <c r="C173" i="28"/>
  <c r="B173" i="28"/>
  <c r="A173" i="28"/>
  <c r="C172" i="28"/>
  <c r="B172" i="28"/>
  <c r="A172" i="28"/>
  <c r="C171" i="28"/>
  <c r="B171" i="28"/>
  <c r="A171" i="28"/>
  <c r="C170" i="28"/>
  <c r="B170" i="28"/>
  <c r="A170" i="28"/>
  <c r="C169" i="28"/>
  <c r="B169" i="28"/>
  <c r="A169" i="28"/>
  <c r="C168" i="28"/>
  <c r="B168" i="28"/>
  <c r="A168" i="28"/>
  <c r="C167" i="28"/>
  <c r="B167" i="28"/>
  <c r="A167" i="28"/>
  <c r="C166" i="28"/>
  <c r="B166" i="28"/>
  <c r="A166" i="28"/>
  <c r="C165" i="28"/>
  <c r="B165" i="28"/>
  <c r="A165" i="28"/>
  <c r="C164" i="28"/>
  <c r="B164" i="28"/>
  <c r="A164" i="28"/>
  <c r="C163" i="28"/>
  <c r="B163" i="28"/>
  <c r="A163" i="28"/>
  <c r="C162" i="28"/>
  <c r="B162" i="28"/>
  <c r="A162" i="28"/>
  <c r="C161" i="28"/>
  <c r="B161" i="28"/>
  <c r="A161" i="28"/>
  <c r="C160" i="28"/>
  <c r="B160" i="28"/>
  <c r="A160" i="28"/>
  <c r="C159" i="28"/>
  <c r="B159" i="28"/>
  <c r="A159" i="28"/>
  <c r="C158" i="28"/>
  <c r="B158" i="28"/>
  <c r="A158" i="28"/>
  <c r="C157" i="28"/>
  <c r="B157" i="28"/>
  <c r="A157" i="28"/>
  <c r="C156" i="28"/>
  <c r="B156" i="28"/>
  <c r="A156" i="28"/>
  <c r="C155" i="28"/>
  <c r="B155" i="28"/>
  <c r="A155" i="28"/>
  <c r="C154" i="28"/>
  <c r="B154" i="28"/>
  <c r="A154" i="28"/>
  <c r="C153" i="28"/>
  <c r="B153" i="28"/>
  <c r="A153" i="28"/>
  <c r="C152" i="28"/>
  <c r="B152" i="28"/>
  <c r="A152" i="28"/>
  <c r="C151" i="28"/>
  <c r="B151" i="28"/>
  <c r="A151" i="28"/>
  <c r="C150" i="28"/>
  <c r="B150" i="28"/>
  <c r="A150" i="28"/>
  <c r="C149" i="28"/>
  <c r="B149" i="28"/>
  <c r="A149" i="28"/>
  <c r="C148" i="28"/>
  <c r="B148" i="28"/>
  <c r="A148" i="28"/>
  <c r="C147" i="28"/>
  <c r="B147" i="28"/>
  <c r="A147" i="28"/>
  <c r="C146" i="28"/>
  <c r="B146" i="28"/>
  <c r="A146" i="28"/>
  <c r="C145" i="28"/>
  <c r="B145" i="28"/>
  <c r="A145" i="28"/>
  <c r="C144" i="28"/>
  <c r="B144" i="28"/>
  <c r="A144" i="28"/>
  <c r="C143" i="28"/>
  <c r="B143" i="28"/>
  <c r="A143" i="28"/>
  <c r="C142" i="28"/>
  <c r="B142" i="28"/>
  <c r="A142" i="28"/>
  <c r="C141" i="28"/>
  <c r="B141" i="28"/>
  <c r="A141" i="28"/>
  <c r="C140" i="28"/>
  <c r="B140" i="28"/>
  <c r="A140" i="28"/>
  <c r="C139" i="28"/>
  <c r="B139" i="28"/>
  <c r="A139" i="28"/>
  <c r="C138" i="28"/>
  <c r="B138" i="28"/>
  <c r="A138" i="28"/>
  <c r="C137" i="28"/>
  <c r="B137" i="28"/>
  <c r="A137" i="28"/>
  <c r="C136" i="28"/>
  <c r="B136" i="28"/>
  <c r="A136" i="28"/>
  <c r="C135" i="28"/>
  <c r="B135" i="28"/>
  <c r="A135" i="28"/>
  <c r="C134" i="28"/>
  <c r="B134" i="28"/>
  <c r="A134" i="28"/>
  <c r="C133" i="28"/>
  <c r="B133" i="28"/>
  <c r="A133" i="28"/>
  <c r="C132" i="28"/>
  <c r="B132" i="28"/>
  <c r="A132" i="28"/>
  <c r="C131" i="28"/>
  <c r="B131" i="28"/>
  <c r="A131" i="28"/>
  <c r="C130" i="28"/>
  <c r="B130" i="28"/>
  <c r="A130" i="28"/>
  <c r="C129" i="28"/>
  <c r="B129" i="28"/>
  <c r="A129" i="28"/>
  <c r="C128" i="28"/>
  <c r="B128" i="28"/>
  <c r="A128" i="28"/>
  <c r="C127" i="28"/>
  <c r="B127" i="28"/>
  <c r="A127" i="28"/>
  <c r="C126" i="28"/>
  <c r="B126" i="28"/>
  <c r="A126" i="28"/>
  <c r="C125" i="28"/>
  <c r="B125" i="28"/>
  <c r="A125" i="28"/>
  <c r="C124" i="28"/>
  <c r="B124" i="28"/>
  <c r="A124" i="28"/>
  <c r="C123" i="28"/>
  <c r="B123" i="28"/>
  <c r="A123" i="28"/>
  <c r="C122" i="28"/>
  <c r="B122" i="28"/>
  <c r="A122" i="28"/>
  <c r="C121" i="28"/>
  <c r="B121" i="28"/>
  <c r="A121" i="28"/>
  <c r="C120" i="28"/>
  <c r="B120" i="28"/>
  <c r="A120" i="28"/>
  <c r="C119" i="28"/>
  <c r="B119" i="28"/>
  <c r="A119" i="28"/>
  <c r="C118" i="28"/>
  <c r="B118" i="28"/>
  <c r="A118" i="28"/>
  <c r="C117" i="28"/>
  <c r="B117" i="28"/>
  <c r="A117" i="28"/>
  <c r="C116" i="28"/>
  <c r="B116" i="28"/>
  <c r="A116" i="28"/>
  <c r="C115" i="28"/>
  <c r="B115" i="28"/>
  <c r="A115" i="28"/>
  <c r="C114" i="28"/>
  <c r="B114" i="28"/>
  <c r="A114" i="28"/>
  <c r="C113" i="28"/>
  <c r="B113" i="28"/>
  <c r="A113" i="28"/>
  <c r="C112" i="28"/>
  <c r="B112" i="28"/>
  <c r="A112" i="28"/>
  <c r="C111" i="28"/>
  <c r="B111" i="28"/>
  <c r="A111" i="28"/>
  <c r="C110" i="28"/>
  <c r="B110" i="28"/>
  <c r="A110" i="28"/>
  <c r="C109" i="28"/>
  <c r="B109" i="28"/>
  <c r="A109" i="28"/>
  <c r="C108" i="28"/>
  <c r="B108" i="28"/>
  <c r="A108" i="28"/>
  <c r="C107" i="28"/>
  <c r="B107" i="28"/>
  <c r="A107" i="28"/>
  <c r="C106" i="28"/>
  <c r="B106" i="28"/>
  <c r="A106" i="28"/>
  <c r="C105" i="28"/>
  <c r="B105" i="28"/>
  <c r="A105" i="28"/>
  <c r="C104" i="28"/>
  <c r="B104" i="28"/>
  <c r="A104" i="28"/>
  <c r="C103" i="28"/>
  <c r="B103" i="28"/>
  <c r="A103" i="28"/>
  <c r="C102" i="28"/>
  <c r="B102" i="28"/>
  <c r="A102" i="28"/>
  <c r="C101" i="28"/>
  <c r="B101" i="28"/>
  <c r="A101" i="28"/>
  <c r="C100" i="28"/>
  <c r="B100" i="28"/>
  <c r="A100" i="28"/>
  <c r="C99" i="28"/>
  <c r="B99" i="28"/>
  <c r="A99" i="28"/>
  <c r="C98" i="28"/>
  <c r="B98" i="28"/>
  <c r="A98" i="28"/>
  <c r="C97" i="28"/>
  <c r="B97" i="28"/>
  <c r="A97" i="28"/>
  <c r="C96" i="28"/>
  <c r="B96" i="28"/>
  <c r="A96" i="28"/>
  <c r="C95" i="28"/>
  <c r="B95" i="28"/>
  <c r="A95" i="28"/>
  <c r="C94" i="28"/>
  <c r="B94" i="28"/>
  <c r="A94" i="28"/>
  <c r="C93" i="28"/>
  <c r="B93" i="28"/>
  <c r="A93" i="28"/>
  <c r="C92" i="28"/>
  <c r="B92" i="28"/>
  <c r="A92" i="28"/>
  <c r="C91" i="28"/>
  <c r="B91" i="28"/>
  <c r="A91" i="28"/>
  <c r="C90" i="28"/>
  <c r="B90" i="28"/>
  <c r="A90" i="28"/>
  <c r="C89" i="28"/>
  <c r="B89" i="28"/>
  <c r="A89" i="28"/>
  <c r="C88" i="28"/>
  <c r="B88" i="28"/>
  <c r="A88" i="28"/>
  <c r="C87" i="28"/>
  <c r="B87" i="28"/>
  <c r="A87" i="28"/>
  <c r="C86" i="28"/>
  <c r="B86" i="28"/>
  <c r="A86" i="28"/>
  <c r="C85" i="28"/>
  <c r="B85" i="28"/>
  <c r="A85" i="28"/>
  <c r="C84" i="28"/>
  <c r="B84" i="28"/>
  <c r="A84" i="28"/>
  <c r="C83" i="28"/>
  <c r="B83" i="28"/>
  <c r="A83" i="28"/>
  <c r="C82" i="28"/>
  <c r="B82" i="28"/>
  <c r="A82" i="28"/>
  <c r="C81" i="28"/>
  <c r="B81" i="28"/>
  <c r="A81" i="28"/>
  <c r="C80" i="28"/>
  <c r="B80" i="28"/>
  <c r="A80" i="28"/>
  <c r="C79" i="28"/>
  <c r="B79" i="28"/>
  <c r="A79" i="28"/>
  <c r="C78" i="28"/>
  <c r="B78" i="28"/>
  <c r="A78" i="28"/>
  <c r="C77" i="28"/>
  <c r="B77" i="28"/>
  <c r="A77" i="28"/>
  <c r="C76" i="28"/>
  <c r="B76" i="28"/>
  <c r="A76" i="28"/>
  <c r="C75" i="28"/>
  <c r="B75" i="28"/>
  <c r="A75" i="28"/>
  <c r="C74" i="28"/>
  <c r="B74" i="28"/>
  <c r="A74" i="28"/>
  <c r="C73" i="28"/>
  <c r="B73" i="28"/>
  <c r="A73" i="28"/>
  <c r="C72" i="28"/>
  <c r="B72" i="28"/>
  <c r="A72" i="28"/>
  <c r="C71" i="28"/>
  <c r="B71" i="28"/>
  <c r="A71" i="28"/>
  <c r="C70" i="28"/>
  <c r="B70" i="28"/>
  <c r="A70" i="28"/>
  <c r="C69" i="28"/>
  <c r="B69" i="28"/>
  <c r="A69" i="28"/>
  <c r="C68" i="28"/>
  <c r="B68" i="28"/>
  <c r="A68" i="28"/>
  <c r="C67" i="28"/>
  <c r="B67" i="28"/>
  <c r="A67" i="28"/>
  <c r="C66" i="28"/>
  <c r="B66" i="28"/>
  <c r="A66" i="28"/>
  <c r="C65" i="28"/>
  <c r="B65" i="28"/>
  <c r="A65" i="28"/>
  <c r="C64" i="28"/>
  <c r="B64" i="28"/>
  <c r="A64" i="28"/>
  <c r="C63" i="28"/>
  <c r="B63" i="28"/>
  <c r="A63" i="28"/>
  <c r="C62" i="28"/>
  <c r="B62" i="28"/>
  <c r="A62" i="28"/>
  <c r="C61" i="28"/>
  <c r="B61" i="28"/>
  <c r="A61" i="28"/>
  <c r="C60" i="28"/>
  <c r="B60" i="28"/>
  <c r="A60" i="28"/>
  <c r="C59" i="28"/>
  <c r="B59" i="28"/>
  <c r="A59" i="28"/>
  <c r="C58" i="28"/>
  <c r="B58" i="28"/>
  <c r="A58" i="28"/>
  <c r="C57" i="28"/>
  <c r="B57" i="28"/>
  <c r="A57" i="28"/>
  <c r="C56" i="28"/>
  <c r="B56" i="28"/>
  <c r="A56" i="28"/>
  <c r="C55" i="28"/>
  <c r="B55" i="28"/>
  <c r="A55" i="28"/>
  <c r="C54" i="28"/>
  <c r="B54" i="28"/>
  <c r="A54" i="28"/>
  <c r="C53" i="28"/>
  <c r="B53" i="28"/>
  <c r="A53" i="28"/>
  <c r="C52" i="28"/>
  <c r="B52" i="28"/>
  <c r="A52" i="28"/>
  <c r="C51" i="28"/>
  <c r="B51" i="28"/>
  <c r="A51" i="28"/>
  <c r="C50" i="28"/>
  <c r="B50" i="28"/>
  <c r="A50" i="28"/>
  <c r="C49" i="28"/>
  <c r="B49" i="28"/>
  <c r="A49" i="28"/>
  <c r="C48" i="28"/>
  <c r="B48" i="28"/>
  <c r="A48" i="28"/>
  <c r="C47" i="28"/>
  <c r="B47" i="28"/>
  <c r="A47" i="28"/>
  <c r="C46" i="28"/>
  <c r="B46" i="28"/>
  <c r="A46" i="28"/>
  <c r="C45" i="28"/>
  <c r="B45" i="28"/>
  <c r="A45" i="28"/>
  <c r="C44" i="28"/>
  <c r="B44" i="28"/>
  <c r="A44" i="28"/>
  <c r="C43" i="28"/>
  <c r="B43" i="28"/>
  <c r="A43" i="28"/>
  <c r="C42" i="28"/>
  <c r="B42" i="28"/>
  <c r="A42" i="28"/>
  <c r="C41" i="28"/>
  <c r="B41" i="28"/>
  <c r="A41" i="28"/>
  <c r="C40" i="28"/>
  <c r="B40" i="28"/>
  <c r="A40" i="28"/>
  <c r="C39" i="28"/>
  <c r="B39" i="28"/>
  <c r="A39" i="28"/>
  <c r="C38" i="28"/>
  <c r="B38" i="28"/>
  <c r="A38" i="28"/>
  <c r="C37" i="28"/>
  <c r="B37" i="28"/>
  <c r="A37" i="28"/>
  <c r="C36" i="28"/>
  <c r="B36" i="28"/>
  <c r="A36" i="28"/>
  <c r="C35" i="28"/>
  <c r="B35" i="28"/>
  <c r="A35" i="28"/>
  <c r="C34" i="28"/>
  <c r="B34" i="28"/>
  <c r="A34" i="28"/>
  <c r="C33" i="28"/>
  <c r="B33" i="28"/>
  <c r="A33" i="28"/>
  <c r="C32" i="28"/>
  <c r="B32" i="28"/>
  <c r="A32" i="28"/>
  <c r="C31" i="28"/>
  <c r="B31" i="28"/>
  <c r="A31" i="28"/>
  <c r="C30" i="28"/>
  <c r="B30" i="28"/>
  <c r="A30" i="28"/>
  <c r="C29" i="28"/>
  <c r="B29" i="28"/>
  <c r="A29" i="28"/>
  <c r="C28" i="28"/>
  <c r="B28" i="28"/>
  <c r="A28" i="28"/>
  <c r="C27" i="28"/>
  <c r="B27" i="28"/>
  <c r="A27" i="28"/>
  <c r="C26" i="28"/>
  <c r="B26" i="28"/>
  <c r="A26" i="28"/>
  <c r="C25" i="28"/>
  <c r="B25" i="28"/>
  <c r="A25" i="28"/>
  <c r="C24" i="28"/>
  <c r="B24" i="28"/>
  <c r="A24" i="28"/>
  <c r="C23" i="28"/>
  <c r="B23" i="28"/>
  <c r="A23" i="28"/>
  <c r="C22" i="28"/>
  <c r="B22" i="28"/>
  <c r="A22" i="28"/>
  <c r="C21" i="28"/>
  <c r="B21" i="28"/>
  <c r="A21" i="28"/>
  <c r="C20" i="28"/>
  <c r="B20" i="28"/>
  <c r="A20" i="28"/>
  <c r="C19" i="28"/>
  <c r="B19" i="28"/>
  <c r="A19" i="28"/>
  <c r="E15" i="28"/>
  <c r="B15" i="28"/>
  <c r="E13" i="28"/>
  <c r="B13" i="28"/>
  <c r="E10" i="28"/>
  <c r="H7" i="28"/>
  <c r="E7" i="28"/>
  <c r="B7" i="28"/>
  <c r="C300" i="27"/>
  <c r="B300" i="27"/>
  <c r="A300" i="27"/>
  <c r="C299" i="27"/>
  <c r="B299" i="27"/>
  <c r="A299" i="27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B122" i="27"/>
  <c r="A122" i="27"/>
  <c r="C121" i="27"/>
  <c r="B121" i="27"/>
  <c r="A121" i="27"/>
  <c r="C120" i="27"/>
  <c r="B120" i="27"/>
  <c r="A120" i="27"/>
  <c r="C119" i="27"/>
  <c r="B119" i="27"/>
  <c r="A119" i="27"/>
  <c r="C118" i="27"/>
  <c r="B118" i="27"/>
  <c r="A118" i="27"/>
  <c r="C117" i="27"/>
  <c r="B117" i="27"/>
  <c r="A117" i="27"/>
  <c r="C116" i="27"/>
  <c r="B116" i="27"/>
  <c r="A116" i="27"/>
  <c r="C115" i="27"/>
  <c r="B115" i="27"/>
  <c r="A115" i="27"/>
  <c r="C114" i="27"/>
  <c r="B114" i="27"/>
  <c r="A114" i="27"/>
  <c r="C113" i="27"/>
  <c r="B113" i="27"/>
  <c r="A113" i="27"/>
  <c r="C112" i="27"/>
  <c r="B112" i="27"/>
  <c r="A112" i="27"/>
  <c r="C111" i="27"/>
  <c r="B111" i="27"/>
  <c r="A111" i="27"/>
  <c r="C110" i="27"/>
  <c r="B110" i="27"/>
  <c r="A110" i="27"/>
  <c r="C109" i="27"/>
  <c r="B109" i="27"/>
  <c r="A109" i="27"/>
  <c r="C108" i="27"/>
  <c r="B108" i="27"/>
  <c r="A108" i="27"/>
  <c r="C107" i="27"/>
  <c r="B107" i="27"/>
  <c r="A107" i="27"/>
  <c r="C106" i="27"/>
  <c r="B106" i="27"/>
  <c r="A106" i="27"/>
  <c r="C105" i="27"/>
  <c r="B105" i="27"/>
  <c r="A105" i="27"/>
  <c r="C104" i="27"/>
  <c r="B104" i="27"/>
  <c r="A104" i="27"/>
  <c r="C103" i="27"/>
  <c r="B103" i="27"/>
  <c r="A103" i="27"/>
  <c r="C102" i="27"/>
  <c r="B102" i="27"/>
  <c r="A102" i="27"/>
  <c r="C101" i="27"/>
  <c r="B101" i="27"/>
  <c r="A101" i="27"/>
  <c r="C100" i="27"/>
  <c r="B100" i="27"/>
  <c r="A100" i="27"/>
  <c r="C99" i="27"/>
  <c r="B99" i="27"/>
  <c r="A99" i="27"/>
  <c r="C98" i="27"/>
  <c r="B98" i="27"/>
  <c r="A98" i="27"/>
  <c r="C97" i="27"/>
  <c r="B97" i="27"/>
  <c r="A97" i="27"/>
  <c r="C96" i="27"/>
  <c r="B96" i="27"/>
  <c r="A96" i="27"/>
  <c r="C95" i="27"/>
  <c r="B95" i="27"/>
  <c r="A95" i="27"/>
  <c r="C94" i="27"/>
  <c r="B94" i="27"/>
  <c r="A94" i="27"/>
  <c r="C93" i="27"/>
  <c r="B93" i="27"/>
  <c r="A93" i="27"/>
  <c r="C92" i="27"/>
  <c r="B92" i="27"/>
  <c r="A92" i="27"/>
  <c r="C91" i="27"/>
  <c r="B91" i="27"/>
  <c r="A91" i="27"/>
  <c r="C90" i="27"/>
  <c r="B90" i="27"/>
  <c r="A90" i="27"/>
  <c r="C89" i="27"/>
  <c r="B89" i="27"/>
  <c r="A89" i="27"/>
  <c r="C88" i="27"/>
  <c r="B88" i="27"/>
  <c r="A88" i="27"/>
  <c r="C87" i="27"/>
  <c r="B87" i="27"/>
  <c r="A87" i="27"/>
  <c r="C86" i="27"/>
  <c r="B86" i="27"/>
  <c r="A86" i="27"/>
  <c r="C85" i="27"/>
  <c r="B85" i="27"/>
  <c r="A85" i="27"/>
  <c r="C84" i="27"/>
  <c r="B84" i="27"/>
  <c r="A84" i="27"/>
  <c r="C83" i="27"/>
  <c r="B83" i="27"/>
  <c r="A83" i="27"/>
  <c r="C82" i="27"/>
  <c r="B82" i="27"/>
  <c r="A82" i="27"/>
  <c r="C81" i="27"/>
  <c r="B81" i="27"/>
  <c r="A81" i="27"/>
  <c r="C80" i="27"/>
  <c r="B80" i="27"/>
  <c r="A80" i="27"/>
  <c r="C79" i="27"/>
  <c r="B79" i="27"/>
  <c r="A79" i="27"/>
  <c r="C78" i="27"/>
  <c r="B78" i="27"/>
  <c r="A78" i="27"/>
  <c r="C77" i="27"/>
  <c r="B77" i="27"/>
  <c r="A77" i="27"/>
  <c r="C76" i="27"/>
  <c r="B76" i="27"/>
  <c r="A76" i="27"/>
  <c r="C75" i="27"/>
  <c r="B75" i="27"/>
  <c r="A75" i="27"/>
  <c r="C74" i="27"/>
  <c r="B74" i="27"/>
  <c r="A74" i="27"/>
  <c r="C73" i="27"/>
  <c r="B73" i="27"/>
  <c r="A73" i="27"/>
  <c r="C72" i="27"/>
  <c r="B72" i="27"/>
  <c r="A72" i="27"/>
  <c r="C71" i="27"/>
  <c r="B71" i="27"/>
  <c r="A71" i="27"/>
  <c r="C70" i="27"/>
  <c r="B70" i="27"/>
  <c r="A70" i="27"/>
  <c r="C69" i="27"/>
  <c r="B69" i="27"/>
  <c r="A69" i="27"/>
  <c r="C68" i="27"/>
  <c r="B68" i="27"/>
  <c r="A68" i="27"/>
  <c r="C67" i="27"/>
  <c r="B67" i="27"/>
  <c r="A67" i="27"/>
  <c r="C66" i="27"/>
  <c r="B66" i="27"/>
  <c r="A66" i="27"/>
  <c r="C65" i="27"/>
  <c r="B65" i="27"/>
  <c r="A65" i="27"/>
  <c r="C64" i="27"/>
  <c r="B64" i="27"/>
  <c r="A64" i="27"/>
  <c r="C63" i="27"/>
  <c r="B63" i="27"/>
  <c r="A63" i="27"/>
  <c r="C62" i="27"/>
  <c r="B62" i="27"/>
  <c r="A62" i="27"/>
  <c r="C61" i="27"/>
  <c r="B61" i="27"/>
  <c r="A61" i="27"/>
  <c r="C60" i="27"/>
  <c r="B60" i="27"/>
  <c r="A60" i="27"/>
  <c r="C59" i="27"/>
  <c r="B59" i="27"/>
  <c r="A59" i="27"/>
  <c r="C58" i="27"/>
  <c r="B58" i="27"/>
  <c r="A58" i="27"/>
  <c r="C57" i="27"/>
  <c r="B57" i="27"/>
  <c r="A57" i="27"/>
  <c r="C56" i="27"/>
  <c r="B56" i="27"/>
  <c r="A56" i="27"/>
  <c r="C55" i="27"/>
  <c r="B55" i="27"/>
  <c r="A55" i="27"/>
  <c r="C54" i="27"/>
  <c r="B54" i="27"/>
  <c r="A54" i="27"/>
  <c r="C53" i="27"/>
  <c r="B53" i="27"/>
  <c r="A53" i="27"/>
  <c r="C52" i="27"/>
  <c r="B52" i="27"/>
  <c r="A52" i="27"/>
  <c r="C51" i="27"/>
  <c r="B51" i="27"/>
  <c r="A51" i="27"/>
  <c r="C50" i="27"/>
  <c r="B50" i="27"/>
  <c r="A50" i="27"/>
  <c r="C49" i="27"/>
  <c r="B49" i="27"/>
  <c r="A49" i="27"/>
  <c r="C48" i="27"/>
  <c r="B48" i="27"/>
  <c r="A48" i="27"/>
  <c r="C47" i="27"/>
  <c r="B47" i="27"/>
  <c r="A47" i="27"/>
  <c r="C46" i="27"/>
  <c r="B46" i="27"/>
  <c r="A46" i="27"/>
  <c r="C45" i="27"/>
  <c r="B45" i="27"/>
  <c r="A45" i="27"/>
  <c r="C44" i="27"/>
  <c r="B44" i="27"/>
  <c r="A44" i="27"/>
  <c r="C43" i="27"/>
  <c r="B43" i="27"/>
  <c r="A43" i="27"/>
  <c r="C42" i="27"/>
  <c r="B42" i="27"/>
  <c r="A42" i="27"/>
  <c r="C41" i="27"/>
  <c r="B41" i="27"/>
  <c r="A41" i="27"/>
  <c r="C40" i="27"/>
  <c r="B40" i="27"/>
  <c r="A40" i="27"/>
  <c r="C39" i="27"/>
  <c r="B39" i="27"/>
  <c r="A39" i="27"/>
  <c r="C38" i="27"/>
  <c r="B38" i="27"/>
  <c r="A38" i="27"/>
  <c r="C37" i="27"/>
  <c r="B37" i="27"/>
  <c r="A37" i="27"/>
  <c r="C36" i="27"/>
  <c r="B36" i="27"/>
  <c r="A36" i="27"/>
  <c r="C35" i="27"/>
  <c r="B35" i="27"/>
  <c r="A35" i="27"/>
  <c r="C34" i="27"/>
  <c r="B34" i="27"/>
  <c r="A34" i="27"/>
  <c r="C33" i="27"/>
  <c r="B33" i="27"/>
  <c r="A33" i="27"/>
  <c r="C32" i="27"/>
  <c r="B32" i="27"/>
  <c r="A32" i="27"/>
  <c r="C31" i="27"/>
  <c r="B31" i="27"/>
  <c r="A31" i="27"/>
  <c r="C30" i="27"/>
  <c r="B30" i="27"/>
  <c r="A30" i="27"/>
  <c r="C29" i="27"/>
  <c r="B29" i="27"/>
  <c r="A29" i="27"/>
  <c r="C28" i="27"/>
  <c r="B28" i="27"/>
  <c r="A28" i="27"/>
  <c r="C27" i="27"/>
  <c r="B27" i="27"/>
  <c r="A27" i="27"/>
  <c r="C26" i="27"/>
  <c r="B26" i="27"/>
  <c r="A26" i="27"/>
  <c r="C25" i="27"/>
  <c r="B25" i="27"/>
  <c r="A25" i="27"/>
  <c r="C24" i="27"/>
  <c r="B24" i="27"/>
  <c r="A24" i="27"/>
  <c r="C23" i="27"/>
  <c r="B23" i="27"/>
  <c r="A23" i="27"/>
  <c r="C22" i="27"/>
  <c r="B22" i="27"/>
  <c r="A22" i="27"/>
  <c r="C21" i="27"/>
  <c r="B21" i="27"/>
  <c r="A21" i="27"/>
  <c r="C20" i="27"/>
  <c r="B20" i="27"/>
  <c r="A20" i="27"/>
  <c r="C19" i="27"/>
  <c r="B19" i="27"/>
  <c r="A19" i="27"/>
  <c r="E15" i="27"/>
  <c r="B15" i="27"/>
  <c r="E13" i="27"/>
  <c r="B13" i="27"/>
  <c r="E10" i="27"/>
  <c r="H7" i="27"/>
  <c r="E7" i="27"/>
  <c r="B7" i="27"/>
  <c r="C300" i="26"/>
  <c r="B300" i="26"/>
  <c r="A300" i="26"/>
  <c r="C299" i="26"/>
  <c r="B299" i="26"/>
  <c r="A299" i="26"/>
  <c r="C298" i="26"/>
  <c r="B298" i="26"/>
  <c r="A298" i="26"/>
  <c r="C297" i="26"/>
  <c r="B297" i="26"/>
  <c r="A297" i="26"/>
  <c r="C296" i="26"/>
  <c r="B296" i="26"/>
  <c r="A296" i="26"/>
  <c r="C295" i="26"/>
  <c r="B295" i="26"/>
  <c r="A295" i="26"/>
  <c r="C294" i="26"/>
  <c r="B294" i="26"/>
  <c r="A294" i="26"/>
  <c r="C293" i="26"/>
  <c r="B293" i="26"/>
  <c r="A293" i="26"/>
  <c r="C292" i="26"/>
  <c r="B292" i="26"/>
  <c r="A292" i="26"/>
  <c r="C291" i="26"/>
  <c r="B291" i="26"/>
  <c r="A291" i="26"/>
  <c r="C290" i="26"/>
  <c r="B290" i="26"/>
  <c r="A290" i="26"/>
  <c r="C289" i="26"/>
  <c r="B289" i="26"/>
  <c r="A289" i="26"/>
  <c r="C288" i="26"/>
  <c r="B288" i="26"/>
  <c r="A288" i="26"/>
  <c r="C287" i="26"/>
  <c r="B287" i="26"/>
  <c r="A287" i="26"/>
  <c r="C286" i="26"/>
  <c r="B286" i="26"/>
  <c r="A286" i="26"/>
  <c r="C285" i="26"/>
  <c r="B285" i="26"/>
  <c r="A285" i="26"/>
  <c r="C284" i="26"/>
  <c r="B284" i="26"/>
  <c r="A284" i="26"/>
  <c r="C283" i="26"/>
  <c r="B283" i="26"/>
  <c r="A283" i="26"/>
  <c r="C282" i="26"/>
  <c r="B282" i="26"/>
  <c r="A282" i="26"/>
  <c r="C281" i="26"/>
  <c r="B281" i="26"/>
  <c r="A281" i="26"/>
  <c r="C280" i="26"/>
  <c r="B280" i="26"/>
  <c r="A280" i="26"/>
  <c r="C279" i="26"/>
  <c r="B279" i="26"/>
  <c r="A279" i="26"/>
  <c r="C278" i="26"/>
  <c r="B278" i="26"/>
  <c r="A278" i="26"/>
  <c r="C277" i="26"/>
  <c r="B277" i="26"/>
  <c r="A277" i="26"/>
  <c r="C276" i="26"/>
  <c r="B276" i="26"/>
  <c r="A276" i="26"/>
  <c r="C275" i="26"/>
  <c r="B275" i="26"/>
  <c r="A275" i="26"/>
  <c r="C274" i="26"/>
  <c r="B274" i="26"/>
  <c r="A274" i="26"/>
  <c r="C273" i="26"/>
  <c r="B273" i="26"/>
  <c r="A273" i="26"/>
  <c r="C272" i="26"/>
  <c r="B272" i="26"/>
  <c r="A272" i="26"/>
  <c r="C271" i="26"/>
  <c r="B271" i="26"/>
  <c r="A271" i="26"/>
  <c r="C270" i="26"/>
  <c r="B270" i="26"/>
  <c r="A270" i="26"/>
  <c r="C269" i="26"/>
  <c r="B269" i="26"/>
  <c r="A269" i="26"/>
  <c r="C268" i="26"/>
  <c r="B268" i="26"/>
  <c r="A268" i="26"/>
  <c r="C267" i="26"/>
  <c r="B267" i="26"/>
  <c r="A267" i="26"/>
  <c r="C266" i="26"/>
  <c r="B266" i="26"/>
  <c r="A266" i="26"/>
  <c r="C265" i="26"/>
  <c r="B265" i="26"/>
  <c r="A265" i="26"/>
  <c r="C264" i="26"/>
  <c r="B264" i="26"/>
  <c r="A264" i="26"/>
  <c r="C263" i="26"/>
  <c r="B263" i="26"/>
  <c r="A263" i="26"/>
  <c r="C262" i="26"/>
  <c r="B262" i="26"/>
  <c r="A262" i="26"/>
  <c r="C261" i="26"/>
  <c r="B261" i="26"/>
  <c r="A261" i="26"/>
  <c r="C260" i="26"/>
  <c r="B260" i="26"/>
  <c r="A260" i="26"/>
  <c r="C259" i="26"/>
  <c r="B259" i="26"/>
  <c r="A259" i="26"/>
  <c r="C258" i="26"/>
  <c r="B258" i="26"/>
  <c r="A258" i="26"/>
  <c r="C257" i="26"/>
  <c r="B257" i="26"/>
  <c r="A257" i="26"/>
  <c r="C256" i="26"/>
  <c r="B256" i="26"/>
  <c r="A256" i="26"/>
  <c r="C255" i="26"/>
  <c r="B255" i="26"/>
  <c r="A255" i="26"/>
  <c r="C254" i="26"/>
  <c r="B254" i="26"/>
  <c r="A254" i="26"/>
  <c r="C253" i="26"/>
  <c r="B253" i="26"/>
  <c r="A253" i="26"/>
  <c r="C252" i="26"/>
  <c r="B252" i="26"/>
  <c r="A252" i="26"/>
  <c r="C251" i="26"/>
  <c r="B251" i="26"/>
  <c r="A251" i="26"/>
  <c r="C250" i="26"/>
  <c r="B250" i="26"/>
  <c r="A250" i="26"/>
  <c r="C249" i="26"/>
  <c r="B249" i="26"/>
  <c r="A249" i="26"/>
  <c r="C248" i="26"/>
  <c r="B248" i="26"/>
  <c r="A248" i="26"/>
  <c r="C247" i="26"/>
  <c r="B247" i="26"/>
  <c r="A247" i="26"/>
  <c r="C246" i="26"/>
  <c r="B246" i="26"/>
  <c r="A246" i="26"/>
  <c r="C245" i="26"/>
  <c r="B245" i="26"/>
  <c r="A245" i="26"/>
  <c r="C244" i="26"/>
  <c r="B244" i="26"/>
  <c r="A244" i="26"/>
  <c r="C243" i="26"/>
  <c r="B243" i="26"/>
  <c r="A243" i="26"/>
  <c r="C242" i="26"/>
  <c r="B242" i="26"/>
  <c r="A242" i="26"/>
  <c r="C241" i="26"/>
  <c r="B241" i="26"/>
  <c r="A241" i="26"/>
  <c r="C240" i="26"/>
  <c r="B240" i="26"/>
  <c r="A240" i="26"/>
  <c r="C239" i="26"/>
  <c r="B239" i="26"/>
  <c r="A239" i="26"/>
  <c r="C238" i="26"/>
  <c r="B238" i="26"/>
  <c r="A238" i="26"/>
  <c r="C237" i="26"/>
  <c r="B237" i="26"/>
  <c r="A237" i="26"/>
  <c r="C236" i="26"/>
  <c r="B236" i="26"/>
  <c r="A236" i="26"/>
  <c r="C235" i="26"/>
  <c r="B235" i="26"/>
  <c r="A235" i="26"/>
  <c r="C234" i="26"/>
  <c r="B234" i="26"/>
  <c r="A234" i="26"/>
  <c r="C233" i="26"/>
  <c r="B233" i="26"/>
  <c r="A233" i="26"/>
  <c r="C232" i="26"/>
  <c r="B232" i="26"/>
  <c r="A232" i="26"/>
  <c r="C231" i="26"/>
  <c r="B231" i="26"/>
  <c r="A231" i="26"/>
  <c r="C230" i="26"/>
  <c r="B230" i="26"/>
  <c r="A230" i="26"/>
  <c r="C229" i="26"/>
  <c r="B229" i="26"/>
  <c r="A229" i="26"/>
  <c r="C228" i="26"/>
  <c r="B228" i="26"/>
  <c r="A228" i="26"/>
  <c r="C227" i="26"/>
  <c r="B227" i="26"/>
  <c r="A227" i="26"/>
  <c r="C226" i="26"/>
  <c r="B226" i="26"/>
  <c r="A226" i="26"/>
  <c r="C225" i="26"/>
  <c r="B225" i="26"/>
  <c r="A225" i="26"/>
  <c r="C224" i="26"/>
  <c r="B224" i="26"/>
  <c r="A224" i="26"/>
  <c r="C223" i="26"/>
  <c r="B223" i="26"/>
  <c r="A223" i="26"/>
  <c r="C222" i="26"/>
  <c r="B222" i="26"/>
  <c r="A222" i="26"/>
  <c r="C221" i="26"/>
  <c r="B221" i="26"/>
  <c r="A221" i="26"/>
  <c r="C220" i="26"/>
  <c r="B220" i="26"/>
  <c r="A220" i="26"/>
  <c r="C219" i="26"/>
  <c r="B219" i="26"/>
  <c r="A219" i="26"/>
  <c r="C218" i="26"/>
  <c r="B218" i="26"/>
  <c r="A218" i="26"/>
  <c r="C217" i="26"/>
  <c r="B217" i="26"/>
  <c r="A217" i="26"/>
  <c r="C216" i="26"/>
  <c r="B216" i="26"/>
  <c r="A216" i="26"/>
  <c r="C215" i="26"/>
  <c r="B215" i="26"/>
  <c r="A215" i="26"/>
  <c r="C214" i="26"/>
  <c r="B214" i="26"/>
  <c r="A214" i="26"/>
  <c r="C213" i="26"/>
  <c r="B213" i="26"/>
  <c r="A213" i="26"/>
  <c r="C212" i="26"/>
  <c r="B212" i="26"/>
  <c r="A212" i="26"/>
  <c r="C211" i="26"/>
  <c r="B211" i="26"/>
  <c r="A211" i="26"/>
  <c r="C210" i="26"/>
  <c r="B210" i="26"/>
  <c r="A210" i="26"/>
  <c r="C209" i="26"/>
  <c r="B209" i="26"/>
  <c r="A209" i="26"/>
  <c r="C208" i="26"/>
  <c r="B208" i="26"/>
  <c r="A208" i="26"/>
  <c r="C207" i="26"/>
  <c r="B207" i="26"/>
  <c r="A207" i="26"/>
  <c r="C206" i="26"/>
  <c r="B206" i="26"/>
  <c r="A206" i="26"/>
  <c r="C205" i="26"/>
  <c r="B205" i="26"/>
  <c r="A205" i="26"/>
  <c r="C204" i="26"/>
  <c r="B204" i="26"/>
  <c r="A204" i="26"/>
  <c r="C203" i="26"/>
  <c r="B203" i="26"/>
  <c r="A203" i="26"/>
  <c r="C202" i="26"/>
  <c r="B202" i="26"/>
  <c r="A202" i="26"/>
  <c r="C201" i="26"/>
  <c r="B201" i="26"/>
  <c r="A201" i="26"/>
  <c r="C200" i="26"/>
  <c r="B200" i="26"/>
  <c r="A200" i="26"/>
  <c r="C199" i="26"/>
  <c r="B199" i="26"/>
  <c r="A199" i="26"/>
  <c r="C198" i="26"/>
  <c r="B198" i="26"/>
  <c r="A198" i="26"/>
  <c r="C197" i="26"/>
  <c r="B197" i="26"/>
  <c r="A197" i="26"/>
  <c r="C196" i="26"/>
  <c r="B196" i="26"/>
  <c r="A196" i="26"/>
  <c r="C195" i="26"/>
  <c r="B195" i="26"/>
  <c r="A195" i="26"/>
  <c r="C194" i="26"/>
  <c r="B194" i="26"/>
  <c r="A194" i="26"/>
  <c r="C193" i="26"/>
  <c r="B193" i="26"/>
  <c r="A193" i="26"/>
  <c r="C192" i="26"/>
  <c r="B192" i="26"/>
  <c r="A192" i="26"/>
  <c r="C191" i="26"/>
  <c r="B191" i="26"/>
  <c r="A191" i="26"/>
  <c r="C190" i="26"/>
  <c r="B190" i="26"/>
  <c r="A190" i="26"/>
  <c r="C189" i="26"/>
  <c r="B189" i="26"/>
  <c r="A189" i="26"/>
  <c r="C188" i="26"/>
  <c r="B188" i="26"/>
  <c r="A188" i="26"/>
  <c r="C187" i="26"/>
  <c r="B187" i="26"/>
  <c r="A187" i="26"/>
  <c r="C186" i="26"/>
  <c r="B186" i="26"/>
  <c r="A186" i="26"/>
  <c r="C185" i="26"/>
  <c r="B185" i="26"/>
  <c r="A185" i="26"/>
  <c r="C184" i="26"/>
  <c r="B184" i="26"/>
  <c r="A184" i="26"/>
  <c r="C183" i="26"/>
  <c r="B183" i="26"/>
  <c r="A183" i="26"/>
  <c r="C182" i="26"/>
  <c r="B182" i="26"/>
  <c r="A182" i="26"/>
  <c r="C181" i="26"/>
  <c r="B181" i="26"/>
  <c r="A181" i="26"/>
  <c r="C180" i="26"/>
  <c r="B180" i="26"/>
  <c r="A180" i="26"/>
  <c r="C179" i="26"/>
  <c r="B179" i="26"/>
  <c r="A179" i="26"/>
  <c r="C178" i="26"/>
  <c r="B178" i="26"/>
  <c r="A178" i="26"/>
  <c r="C177" i="26"/>
  <c r="B177" i="26"/>
  <c r="A177" i="26"/>
  <c r="C176" i="26"/>
  <c r="B176" i="26"/>
  <c r="A176" i="26"/>
  <c r="C175" i="26"/>
  <c r="B175" i="26"/>
  <c r="A175" i="26"/>
  <c r="C174" i="26"/>
  <c r="B174" i="26"/>
  <c r="A174" i="26"/>
  <c r="C173" i="26"/>
  <c r="B173" i="26"/>
  <c r="A173" i="26"/>
  <c r="C172" i="26"/>
  <c r="B172" i="26"/>
  <c r="A172" i="26"/>
  <c r="C171" i="26"/>
  <c r="B171" i="26"/>
  <c r="A171" i="26"/>
  <c r="C170" i="26"/>
  <c r="B170" i="26"/>
  <c r="A170" i="26"/>
  <c r="C169" i="26"/>
  <c r="B169" i="26"/>
  <c r="A169" i="26"/>
  <c r="C168" i="26"/>
  <c r="B168" i="26"/>
  <c r="A168" i="26"/>
  <c r="C167" i="26"/>
  <c r="B167" i="26"/>
  <c r="A167" i="26"/>
  <c r="C166" i="26"/>
  <c r="B166" i="26"/>
  <c r="A166" i="26"/>
  <c r="C165" i="26"/>
  <c r="B165" i="26"/>
  <c r="A165" i="26"/>
  <c r="C164" i="26"/>
  <c r="B164" i="26"/>
  <c r="A164" i="26"/>
  <c r="C163" i="26"/>
  <c r="B163" i="26"/>
  <c r="A163" i="26"/>
  <c r="C162" i="26"/>
  <c r="B162" i="26"/>
  <c r="A162" i="26"/>
  <c r="C161" i="26"/>
  <c r="B161" i="26"/>
  <c r="A161" i="26"/>
  <c r="C160" i="26"/>
  <c r="B160" i="26"/>
  <c r="A160" i="26"/>
  <c r="C159" i="26"/>
  <c r="B159" i="26"/>
  <c r="A159" i="26"/>
  <c r="C158" i="26"/>
  <c r="B158" i="26"/>
  <c r="A158" i="26"/>
  <c r="C157" i="26"/>
  <c r="B157" i="26"/>
  <c r="A157" i="26"/>
  <c r="C156" i="26"/>
  <c r="B156" i="26"/>
  <c r="A156" i="26"/>
  <c r="C155" i="26"/>
  <c r="B155" i="26"/>
  <c r="A155" i="26"/>
  <c r="C154" i="26"/>
  <c r="B154" i="26"/>
  <c r="A154" i="26"/>
  <c r="C153" i="26"/>
  <c r="B153" i="26"/>
  <c r="A153" i="26"/>
  <c r="C152" i="26"/>
  <c r="B152" i="26"/>
  <c r="A152" i="26"/>
  <c r="C151" i="26"/>
  <c r="B151" i="26"/>
  <c r="A151" i="26"/>
  <c r="C150" i="26"/>
  <c r="B150" i="26"/>
  <c r="A150" i="26"/>
  <c r="C149" i="26"/>
  <c r="B149" i="26"/>
  <c r="A149" i="26"/>
  <c r="C148" i="26"/>
  <c r="B148" i="26"/>
  <c r="A148" i="26"/>
  <c r="C147" i="26"/>
  <c r="B147" i="26"/>
  <c r="A147" i="26"/>
  <c r="C146" i="26"/>
  <c r="B146" i="26"/>
  <c r="A146" i="26"/>
  <c r="C145" i="26"/>
  <c r="B145" i="26"/>
  <c r="A145" i="26"/>
  <c r="C144" i="26"/>
  <c r="B144" i="26"/>
  <c r="A144" i="26"/>
  <c r="C143" i="26"/>
  <c r="B143" i="26"/>
  <c r="A143" i="26"/>
  <c r="C142" i="26"/>
  <c r="B142" i="26"/>
  <c r="A142" i="26"/>
  <c r="C141" i="26"/>
  <c r="B141" i="26"/>
  <c r="A141" i="26"/>
  <c r="C140" i="26"/>
  <c r="B140" i="26"/>
  <c r="A140" i="26"/>
  <c r="C139" i="26"/>
  <c r="B139" i="26"/>
  <c r="A139" i="26"/>
  <c r="C138" i="26"/>
  <c r="B138" i="26"/>
  <c r="A138" i="26"/>
  <c r="C137" i="26"/>
  <c r="B137" i="26"/>
  <c r="A137" i="26"/>
  <c r="C136" i="26"/>
  <c r="B136" i="26"/>
  <c r="A136" i="26"/>
  <c r="C135" i="26"/>
  <c r="B135" i="26"/>
  <c r="A135" i="26"/>
  <c r="C134" i="26"/>
  <c r="B134" i="26"/>
  <c r="A134" i="26"/>
  <c r="C133" i="26"/>
  <c r="B133" i="26"/>
  <c r="A133" i="26"/>
  <c r="C132" i="26"/>
  <c r="B132" i="26"/>
  <c r="A132" i="26"/>
  <c r="C131" i="26"/>
  <c r="B131" i="26"/>
  <c r="A131" i="26"/>
  <c r="C130" i="26"/>
  <c r="B130" i="26"/>
  <c r="A130" i="26"/>
  <c r="C129" i="26"/>
  <c r="B129" i="26"/>
  <c r="A129" i="26"/>
  <c r="C128" i="26"/>
  <c r="B128" i="26"/>
  <c r="A128" i="26"/>
  <c r="C127" i="26"/>
  <c r="B127" i="26"/>
  <c r="A127" i="26"/>
  <c r="C126" i="26"/>
  <c r="B126" i="26"/>
  <c r="A126" i="26"/>
  <c r="C125" i="26"/>
  <c r="B125" i="26"/>
  <c r="A125" i="26"/>
  <c r="C124" i="26"/>
  <c r="B124" i="26"/>
  <c r="A124" i="26"/>
  <c r="C123" i="26"/>
  <c r="B123" i="26"/>
  <c r="A123" i="26"/>
  <c r="C122" i="26"/>
  <c r="B122" i="26"/>
  <c r="A122" i="26"/>
  <c r="C121" i="26"/>
  <c r="B121" i="26"/>
  <c r="A121" i="26"/>
  <c r="C120" i="26"/>
  <c r="B120" i="26"/>
  <c r="A120" i="26"/>
  <c r="C119" i="26"/>
  <c r="B119" i="26"/>
  <c r="A119" i="26"/>
  <c r="C118" i="26"/>
  <c r="B118" i="26"/>
  <c r="A118" i="26"/>
  <c r="C117" i="26"/>
  <c r="B117" i="26"/>
  <c r="A117" i="26"/>
  <c r="C116" i="26"/>
  <c r="B116" i="26"/>
  <c r="A116" i="26"/>
  <c r="C115" i="26"/>
  <c r="B115" i="26"/>
  <c r="A115" i="26"/>
  <c r="C114" i="26"/>
  <c r="B114" i="26"/>
  <c r="A114" i="26"/>
  <c r="C113" i="26"/>
  <c r="B113" i="26"/>
  <c r="A113" i="26"/>
  <c r="C112" i="26"/>
  <c r="B112" i="26"/>
  <c r="A112" i="26"/>
  <c r="C111" i="26"/>
  <c r="B111" i="26"/>
  <c r="A111" i="26"/>
  <c r="C110" i="26"/>
  <c r="B110" i="26"/>
  <c r="A110" i="26"/>
  <c r="C109" i="26"/>
  <c r="B109" i="26"/>
  <c r="A109" i="26"/>
  <c r="C108" i="26"/>
  <c r="B108" i="26"/>
  <c r="A108" i="26"/>
  <c r="C107" i="26"/>
  <c r="B107" i="26"/>
  <c r="A107" i="26"/>
  <c r="C106" i="26"/>
  <c r="B106" i="26"/>
  <c r="A106" i="26"/>
  <c r="C105" i="26"/>
  <c r="B105" i="26"/>
  <c r="A105" i="26"/>
  <c r="C104" i="26"/>
  <c r="B104" i="26"/>
  <c r="A104" i="26"/>
  <c r="C103" i="26"/>
  <c r="B103" i="26"/>
  <c r="A103" i="26"/>
  <c r="C102" i="26"/>
  <c r="B102" i="26"/>
  <c r="A102" i="26"/>
  <c r="C101" i="26"/>
  <c r="B101" i="26"/>
  <c r="A101" i="26"/>
  <c r="C100" i="26"/>
  <c r="B100" i="26"/>
  <c r="A100" i="26"/>
  <c r="C99" i="26"/>
  <c r="B99" i="26"/>
  <c r="A99" i="26"/>
  <c r="C98" i="26"/>
  <c r="B98" i="26"/>
  <c r="A98" i="26"/>
  <c r="C97" i="26"/>
  <c r="B97" i="26"/>
  <c r="A97" i="26"/>
  <c r="C96" i="26"/>
  <c r="B96" i="26"/>
  <c r="A96" i="26"/>
  <c r="C95" i="26"/>
  <c r="B95" i="26"/>
  <c r="A95" i="26"/>
  <c r="C94" i="26"/>
  <c r="B94" i="26"/>
  <c r="A94" i="26"/>
  <c r="C93" i="26"/>
  <c r="B93" i="26"/>
  <c r="A93" i="26"/>
  <c r="C92" i="26"/>
  <c r="B92" i="26"/>
  <c r="A92" i="26"/>
  <c r="C91" i="26"/>
  <c r="B91" i="26"/>
  <c r="A91" i="26"/>
  <c r="C90" i="26"/>
  <c r="B90" i="26"/>
  <c r="A90" i="26"/>
  <c r="C89" i="26"/>
  <c r="B89" i="26"/>
  <c r="A89" i="26"/>
  <c r="C88" i="26"/>
  <c r="B88" i="26"/>
  <c r="A88" i="26"/>
  <c r="C87" i="26"/>
  <c r="B87" i="26"/>
  <c r="A87" i="26"/>
  <c r="C86" i="26"/>
  <c r="B86" i="26"/>
  <c r="A86" i="26"/>
  <c r="C85" i="26"/>
  <c r="B85" i="26"/>
  <c r="A85" i="26"/>
  <c r="C84" i="26"/>
  <c r="B84" i="26"/>
  <c r="A84" i="26"/>
  <c r="C83" i="26"/>
  <c r="B83" i="26"/>
  <c r="A83" i="26"/>
  <c r="C82" i="26"/>
  <c r="B82" i="26"/>
  <c r="A82" i="26"/>
  <c r="C81" i="26"/>
  <c r="B81" i="26"/>
  <c r="A81" i="26"/>
  <c r="C80" i="26"/>
  <c r="B80" i="26"/>
  <c r="A80" i="26"/>
  <c r="C79" i="26"/>
  <c r="B79" i="26"/>
  <c r="A79" i="26"/>
  <c r="C78" i="26"/>
  <c r="B78" i="26"/>
  <c r="A78" i="26"/>
  <c r="C77" i="26"/>
  <c r="B77" i="26"/>
  <c r="A77" i="26"/>
  <c r="C76" i="26"/>
  <c r="B76" i="26"/>
  <c r="A76" i="26"/>
  <c r="C75" i="26"/>
  <c r="B75" i="26"/>
  <c r="A75" i="26"/>
  <c r="C74" i="26"/>
  <c r="B74" i="26"/>
  <c r="A74" i="26"/>
  <c r="C73" i="26"/>
  <c r="B73" i="26"/>
  <c r="A73" i="26"/>
  <c r="C72" i="26"/>
  <c r="B72" i="26"/>
  <c r="A72" i="26"/>
  <c r="C71" i="26"/>
  <c r="B71" i="26"/>
  <c r="A71" i="26"/>
  <c r="C70" i="26"/>
  <c r="B70" i="26"/>
  <c r="A70" i="26"/>
  <c r="C69" i="26"/>
  <c r="B69" i="26"/>
  <c r="A69" i="26"/>
  <c r="C68" i="26"/>
  <c r="B68" i="26"/>
  <c r="A68" i="26"/>
  <c r="C67" i="26"/>
  <c r="B67" i="26"/>
  <c r="A67" i="26"/>
  <c r="C66" i="26"/>
  <c r="B66" i="26"/>
  <c r="A66" i="26"/>
  <c r="C65" i="26"/>
  <c r="B65" i="26"/>
  <c r="A65" i="26"/>
  <c r="C64" i="26"/>
  <c r="B64" i="26"/>
  <c r="A64" i="26"/>
  <c r="C63" i="26"/>
  <c r="B63" i="26"/>
  <c r="A63" i="26"/>
  <c r="C62" i="26"/>
  <c r="B62" i="26"/>
  <c r="A62" i="26"/>
  <c r="C61" i="26"/>
  <c r="B61" i="26"/>
  <c r="A61" i="26"/>
  <c r="C60" i="26"/>
  <c r="B60" i="26"/>
  <c r="A60" i="26"/>
  <c r="C59" i="26"/>
  <c r="B59" i="26"/>
  <c r="A59" i="26"/>
  <c r="C58" i="26"/>
  <c r="B58" i="26"/>
  <c r="A58" i="26"/>
  <c r="C57" i="26"/>
  <c r="B57" i="26"/>
  <c r="A57" i="26"/>
  <c r="C56" i="26"/>
  <c r="B56" i="26"/>
  <c r="A56" i="26"/>
  <c r="C55" i="26"/>
  <c r="B55" i="26"/>
  <c r="A55" i="26"/>
  <c r="C54" i="26"/>
  <c r="B54" i="26"/>
  <c r="A54" i="26"/>
  <c r="C53" i="26"/>
  <c r="B53" i="26"/>
  <c r="A53" i="26"/>
  <c r="C52" i="26"/>
  <c r="B52" i="26"/>
  <c r="A52" i="26"/>
  <c r="C51" i="26"/>
  <c r="B51" i="26"/>
  <c r="A51" i="26"/>
  <c r="C50" i="26"/>
  <c r="B50" i="26"/>
  <c r="A50" i="26"/>
  <c r="C49" i="26"/>
  <c r="B49" i="26"/>
  <c r="A49" i="26"/>
  <c r="C48" i="26"/>
  <c r="B48" i="26"/>
  <c r="A48" i="26"/>
  <c r="C47" i="26"/>
  <c r="B47" i="26"/>
  <c r="A47" i="26"/>
  <c r="C46" i="26"/>
  <c r="B46" i="26"/>
  <c r="A46" i="26"/>
  <c r="C45" i="26"/>
  <c r="B45" i="26"/>
  <c r="A45" i="26"/>
  <c r="C44" i="26"/>
  <c r="B44" i="26"/>
  <c r="A44" i="26"/>
  <c r="C43" i="26"/>
  <c r="B43" i="26"/>
  <c r="A43" i="26"/>
  <c r="C42" i="26"/>
  <c r="B42" i="26"/>
  <c r="A42" i="26"/>
  <c r="C41" i="26"/>
  <c r="B41" i="26"/>
  <c r="A41" i="26"/>
  <c r="C40" i="26"/>
  <c r="B40" i="26"/>
  <c r="A40" i="26"/>
  <c r="C39" i="26"/>
  <c r="B39" i="26"/>
  <c r="A39" i="26"/>
  <c r="C38" i="26"/>
  <c r="B38" i="26"/>
  <c r="A38" i="26"/>
  <c r="C37" i="26"/>
  <c r="B37" i="26"/>
  <c r="A37" i="26"/>
  <c r="C36" i="26"/>
  <c r="B36" i="26"/>
  <c r="A36" i="26"/>
  <c r="C35" i="26"/>
  <c r="B35" i="26"/>
  <c r="A35" i="26"/>
  <c r="C34" i="26"/>
  <c r="B34" i="26"/>
  <c r="A34" i="26"/>
  <c r="C33" i="26"/>
  <c r="B33" i="26"/>
  <c r="A33" i="26"/>
  <c r="C32" i="26"/>
  <c r="B32" i="26"/>
  <c r="A32" i="26"/>
  <c r="C31" i="26"/>
  <c r="B31" i="26"/>
  <c r="A31" i="26"/>
  <c r="C30" i="26"/>
  <c r="B30" i="26"/>
  <c r="A30" i="26"/>
  <c r="C29" i="26"/>
  <c r="B29" i="26"/>
  <c r="A29" i="26"/>
  <c r="C28" i="26"/>
  <c r="B28" i="26"/>
  <c r="A28" i="26"/>
  <c r="C27" i="26"/>
  <c r="B27" i="26"/>
  <c r="A27" i="26"/>
  <c r="C26" i="26"/>
  <c r="B26" i="26"/>
  <c r="A26" i="26"/>
  <c r="C25" i="26"/>
  <c r="B25" i="26"/>
  <c r="A25" i="26"/>
  <c r="C24" i="26"/>
  <c r="B24" i="26"/>
  <c r="A24" i="26"/>
  <c r="C23" i="26"/>
  <c r="B23" i="26"/>
  <c r="A23" i="26"/>
  <c r="C22" i="26"/>
  <c r="B22" i="26"/>
  <c r="A22" i="26"/>
  <c r="C21" i="26"/>
  <c r="B21" i="26"/>
  <c r="A21" i="26"/>
  <c r="C20" i="26"/>
  <c r="B20" i="26"/>
  <c r="A20" i="26"/>
  <c r="C19" i="26"/>
  <c r="B19" i="26"/>
  <c r="A19" i="26"/>
  <c r="E15" i="26"/>
  <c r="B15" i="26"/>
  <c r="E13" i="26"/>
  <c r="B13" i="26"/>
  <c r="E10" i="26"/>
  <c r="H7" i="26"/>
  <c r="E7" i="26"/>
  <c r="B7" i="26"/>
  <c r="C300" i="25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C26" i="25"/>
  <c r="B26" i="25"/>
  <c r="A26" i="25"/>
  <c r="B25" i="25"/>
  <c r="A25" i="25"/>
  <c r="C24" i="25"/>
  <c r="B24" i="25"/>
  <c r="A24" i="25"/>
  <c r="C23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/>
  <c r="T18" i="20"/>
  <c r="Q18" i="20"/>
  <c r="N18" i="20"/>
  <c r="B5" i="2"/>
  <c r="H7" i="24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/>
  <c r="B13" i="23" s="1"/>
  <c r="B13" i="12"/>
  <c r="B13" i="24" s="1"/>
  <c r="E13" i="12"/>
  <c r="E13" i="24" s="1"/>
  <c r="E7" i="4"/>
  <c r="B7" i="3"/>
  <c r="B5" i="20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L5" i="20"/>
  <c r="K5" i="20"/>
  <c r="I5" i="20"/>
  <c r="F5" i="20"/>
  <c r="E5" i="20"/>
  <c r="Y18" i="20"/>
  <c r="X18" i="20"/>
  <c r="V18" i="20"/>
  <c r="U18" i="20"/>
  <c r="S18" i="20"/>
  <c r="F18" i="20" s="1"/>
  <c r="R18" i="20"/>
  <c r="P18" i="20"/>
  <c r="O18" i="20"/>
  <c r="C5" i="20"/>
  <c r="E13" i="23"/>
  <c r="E7" i="18"/>
  <c r="B7" i="18"/>
  <c r="E7" i="17"/>
  <c r="B7" i="17"/>
  <c r="C20" i="4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/>
  <c r="H7" i="3"/>
  <c r="H7" i="4"/>
  <c r="J5" i="20" l="1"/>
  <c r="J18" i="20"/>
  <c r="L18" i="20"/>
  <c r="C18" i="20"/>
  <c r="B18" i="20"/>
  <c r="G5" i="20"/>
  <c r="G7" i="20" s="1"/>
  <c r="H18" i="20"/>
  <c r="I18" i="20"/>
  <c r="D5" i="20"/>
  <c r="D18" i="20" s="1"/>
  <c r="E18" i="20"/>
  <c r="A5" i="20"/>
  <c r="A18" i="20" s="1"/>
  <c r="A20" i="20" s="1"/>
  <c r="H15" i="3" s="1"/>
  <c r="K18" i="20"/>
  <c r="J7" i="20"/>
  <c r="H13" i="18" s="1"/>
  <c r="J20" i="20" l="1"/>
  <c r="H15" i="18" s="1"/>
  <c r="G18" i="20"/>
  <c r="G20" i="20" s="1"/>
  <c r="D20" i="20"/>
  <c r="H15" i="12" s="1"/>
  <c r="D7" i="20"/>
  <c r="H13" i="12" s="1"/>
  <c r="A7" i="20"/>
  <c r="H13" i="3" s="1"/>
  <c r="H15" i="17"/>
  <c r="H13" i="17"/>
  <c r="G10" i="20"/>
  <c r="C15" i="2" s="1"/>
  <c r="G22" i="20" l="1"/>
  <c r="D15" i="2" s="1"/>
  <c r="A10" i="20"/>
  <c r="A15" i="2" s="1"/>
  <c r="A22" i="20"/>
  <c r="B15" i="2" s="1"/>
</calcChain>
</file>

<file path=xl/sharedStrings.xml><?xml version="1.0" encoding="utf-8"?>
<sst xmlns="http://schemas.openxmlformats.org/spreadsheetml/2006/main" count="2473" uniqueCount="560">
  <si>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</si>
  <si>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</si>
  <si>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</si>
  <si>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</si>
  <si>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</si>
  <si>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</si>
  <si>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</si>
  <si>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</si>
  <si>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</si>
  <si>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</si>
  <si>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</si>
  <si>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</si>
  <si>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</si>
  <si>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</si>
  <si>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</si>
  <si>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</si>
  <si>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</si>
  <si>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</si>
  <si>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</si>
  <si>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</si>
  <si>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</si>
  <si>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</si>
  <si>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</si>
  <si>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</si>
  <si>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</si>
  <si>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</si>
  <si>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</si>
  <si>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</si>
  <si>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</si>
  <si>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</si>
  <si>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</si>
  <si>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</si>
  <si>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</si>
  <si>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</si>
  <si>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</si>
  <si>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</si>
  <si>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</si>
  <si>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</si>
  <si>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</si>
  <si>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</si>
  <si>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</si>
  <si>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</si>
  <si>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</si>
  <si>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</si>
  <si>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</si>
  <si>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</si>
  <si>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</si>
  <si>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</si>
  <si>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</si>
  <si>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</si>
  <si>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</si>
  <si>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</si>
  <si>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</si>
  <si>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</si>
  <si>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</si>
  <si>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</si>
  <si>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</si>
  <si>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</si>
  <si>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</si>
  <si>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</si>
  <si>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</si>
  <si>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</si>
  <si>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</si>
  <si>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</si>
  <si>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</si>
  <si>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</si>
  <si>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</si>
  <si>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</si>
  <si>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</si>
  <si>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</si>
  <si>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</si>
  <si>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</si>
  <si>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</si>
  <si>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</si>
  <si>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</si>
  <si>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</si>
  <si>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</si>
  <si>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</si>
  <si>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</si>
  <si>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</si>
  <si>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</si>
  <si>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</si>
  <si>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</si>
  <si>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</si>
  <si>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</si>
  <si>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</si>
  <si>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</si>
  <si>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</si>
  <si>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</si>
  <si>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</si>
  <si>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</si>
  <si>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</si>
  <si>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</si>
  <si>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</si>
  <si>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</si>
  <si>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</si>
  <si>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</si>
  <si>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</si>
  <si>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</si>
  <si>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</si>
  <si>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</si>
  <si>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</si>
  <si>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</si>
  <si>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</si>
  <si>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</si>
  <si>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</si>
  <si>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</si>
  <si>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</si>
  <si>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</si>
  <si>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</si>
  <si>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</si>
  <si>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</si>
  <si>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</si>
  <si>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</si>
  <si>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</si>
  <si>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</si>
  <si>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</si>
  <si>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</si>
  <si>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</si>
  <si>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</si>
  <si>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</si>
  <si>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</si>
  <si>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</si>
  <si>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</si>
  <si>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</si>
  <si>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</si>
  <si>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</si>
  <si>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</si>
  <si>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</si>
  <si>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</si>
  <si>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</si>
  <si>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</si>
  <si>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</si>
  <si>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</si>
  <si>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</si>
  <si>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</si>
  <si>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</si>
  <si>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</si>
  <si>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</si>
  <si>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</si>
  <si>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</si>
  <si>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</si>
  <si>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</si>
  <si>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</si>
  <si>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</si>
  <si>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</si>
  <si>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</si>
  <si>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</si>
  <si>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</si>
  <si>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</si>
  <si>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</si>
  <si>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</si>
  <si>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</si>
  <si>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</si>
  <si>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</si>
  <si>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</si>
  <si>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</si>
  <si>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</si>
  <si>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</si>
  <si>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</si>
  <si>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</si>
  <si>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</si>
  <si>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</si>
  <si>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</si>
  <si>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</si>
  <si>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</si>
  <si>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</si>
  <si>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Chaque UE est définitivement acquise dès lors que l’étudiant(e) y a obtenu la moyenne générale (moyenne supérieure ou égale à 10/20). Au sein de chaque UE, il y a compensation entre les ECUE.</t>
  </si>
  <si>
    <t>Obtention du Semestre</t>
  </si>
  <si>
    <t>Chaque semestre de la licence est validé dès lors que l’étudiant(e) a obtenu la moyenne générale (moyenne supérieure ou égale à 10/20). Au cours de chaque semestre, il y a compensation entre les UE.</t>
  </si>
  <si>
    <t>Obtention de l'Année</t>
  </si>
  <si>
    <t>Chaque année de la licence est validée dès lors que l’étudiant(e) a obtenu la moyenne générale (moyenne supérieure ou égale à 10/20). Au cours de chaque année, il y a compensation entre les semestres.</t>
  </si>
  <si>
    <t>Note éliminatoire/ Note seuil</t>
  </si>
  <si>
    <t>Pas de note éliminatoire ou note seuil</t>
  </si>
  <si>
    <t>REDOUBLEMENT</t>
  </si>
  <si>
    <t>Le redoublement est autorisé sur la formation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</si>
  <si>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</si>
  <si>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</si>
  <si>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</si>
  <si>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</si>
  <si>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</si>
  <si>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</si>
  <si>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</si>
  <si>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</si>
  <si>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</si>
  <si>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</si>
  <si>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</si>
  <si>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</si>
  <si>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</si>
  <si>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</si>
  <si>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</si>
  <si>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</si>
  <si>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</si>
  <si>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</si>
  <si>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</si>
  <si>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</si>
  <si>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</si>
  <si>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</si>
  <si>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</si>
  <si>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</si>
  <si>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</si>
  <si>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</si>
  <si>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</si>
  <si>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</si>
  <si>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</si>
  <si>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</si>
  <si>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</si>
  <si>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</si>
  <si>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</si>
  <si>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</si>
  <si>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</si>
  <si>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UE Disciplinaire obligatoire : Enseignements fondamentaux 1</t>
  </si>
  <si>
    <t>1.1</t>
  </si>
  <si>
    <t>Grandes Figures de l'ethnologie 1</t>
  </si>
  <si>
    <t>1.2</t>
  </si>
  <si>
    <t>Le regard ethnologique : lecture de textes</t>
  </si>
  <si>
    <r>
      <rPr>
        <b/>
        <sz val="11"/>
        <rFont val="Calibri"/>
        <family val="2"/>
        <scheme val="minor"/>
      </rPr>
      <t xml:space="preserve">UE Découverte </t>
    </r>
    <r>
      <rPr>
        <b/>
        <sz val="11"/>
        <rFont val="Calibri (Corps)"/>
      </rPr>
      <t>dans la mention</t>
    </r>
    <r>
      <rPr>
        <b/>
        <sz val="11"/>
        <rFont val="Calibri"/>
        <family val="2"/>
        <scheme val="minor"/>
      </rPr>
      <t xml:space="preserve"> : </t>
    </r>
    <r>
      <rPr>
        <b/>
        <sz val="11"/>
        <rFont val="Calibri (Corps)"/>
      </rPr>
      <t>UED</t>
    </r>
    <r>
      <rPr>
        <b/>
        <sz val="11"/>
        <rFont val="Calibri"/>
        <family val="2"/>
        <scheme val="minor"/>
      </rPr>
      <t xml:space="preserve"> Ethnologie 1</t>
    </r>
  </si>
  <si>
    <t>2.1</t>
  </si>
  <si>
    <t>Notions et concepts clés 1</t>
  </si>
  <si>
    <t xml:space="preserve">UE Découverte dns la mention (anthropologie-ethnologie) ou dans le Portail </t>
  </si>
  <si>
    <t>3.1</t>
  </si>
  <si>
    <r>
      <rPr>
        <b/>
        <sz val="11"/>
        <rFont val="Calibri (Corps)"/>
      </rPr>
      <t>UED ethnologie 2</t>
    </r>
    <r>
      <rPr>
        <b/>
        <sz val="11"/>
        <rFont val="Calibri"/>
        <family val="2"/>
        <scheme val="minor"/>
      </rPr>
      <t xml:space="preserve"> : Interculturalité : Regards croisés 1</t>
    </r>
  </si>
  <si>
    <t>3.2</t>
  </si>
  <si>
    <t>UE découverte dans le Portail</t>
  </si>
  <si>
    <t>3.2.1</t>
  </si>
  <si>
    <t>UE découverte sociologie</t>
  </si>
  <si>
    <t>3.2.1.1</t>
  </si>
  <si>
    <r>
      <t xml:space="preserve">UED </t>
    </r>
    <r>
      <rPr>
        <b/>
        <sz val="11"/>
        <color theme="1"/>
        <rFont val="Calibri (Corps)"/>
      </rPr>
      <t>sociologie 1</t>
    </r>
  </si>
  <si>
    <t>3.2.1.1.1</t>
  </si>
  <si>
    <t>Populations et sociétés</t>
  </si>
  <si>
    <t>Sociologie</t>
  </si>
  <si>
    <t>3.2.1.1.2</t>
  </si>
  <si>
    <t>Racisme et sociétés</t>
  </si>
  <si>
    <t>3.2.1.2</t>
  </si>
  <si>
    <r>
      <t xml:space="preserve">UED </t>
    </r>
    <r>
      <rPr>
        <b/>
        <sz val="11"/>
        <color theme="1"/>
        <rFont val="Calibri (Corps)"/>
      </rPr>
      <t>sociologie 2</t>
    </r>
  </si>
  <si>
    <t>3.2.1.2.1</t>
  </si>
  <si>
    <t>Grands ouvrages 1</t>
  </si>
  <si>
    <t>3.2.1.2.2</t>
  </si>
  <si>
    <t>Méthodologies sociologiques 1</t>
  </si>
  <si>
    <t>3.2.2</t>
  </si>
  <si>
    <t>UE découverte Géographie</t>
  </si>
  <si>
    <t>3.2.2.1</t>
  </si>
  <si>
    <t xml:space="preserve">UED géographie 1 : géographie Fondamentale </t>
  </si>
  <si>
    <t>Géographie et aménagement</t>
  </si>
  <si>
    <t>3.2.2.1.1</t>
  </si>
  <si>
    <t>Qu'est ce que la géographie ?</t>
  </si>
  <si>
    <t>3.2.2.1.2</t>
  </si>
  <si>
    <t>Introduction à la géographie physique</t>
  </si>
  <si>
    <t>3.2.2.2</t>
  </si>
  <si>
    <t>UED géographie 2 : géographie appliquée aménagement 1</t>
  </si>
  <si>
    <t>3.2.2.2.1</t>
  </si>
  <si>
    <t>Sciences environnementales</t>
  </si>
  <si>
    <t>3.2.2.2.2</t>
  </si>
  <si>
    <t>Aménagement du territoire (ex ville et son espace) grandes lois et structure territoire régional</t>
  </si>
  <si>
    <t>3.2.3</t>
  </si>
  <si>
    <t>UE découverte SEF</t>
  </si>
  <si>
    <t>3.2.3.1</t>
  </si>
  <si>
    <t>UED SEF 1 : Découverte du champ des SEF</t>
  </si>
  <si>
    <t>SEF</t>
  </si>
  <si>
    <t>3.2.3.1.1</t>
  </si>
  <si>
    <t>Connaissance du système éducatif français</t>
  </si>
  <si>
    <t>3.2.3.1.2</t>
  </si>
  <si>
    <t>Perspectives internationales en éducation et  formation</t>
  </si>
  <si>
    <t>3.2.3.2</t>
  </si>
  <si>
    <t>UED SEF 2 : Questionnement des pratiques en SEF</t>
  </si>
  <si>
    <t>3.2.3.2.1</t>
  </si>
  <si>
    <t>Dispositifs et pratiques innovantes</t>
  </si>
  <si>
    <t>3.2.3.2.2</t>
  </si>
  <si>
    <t>Valeurs et inclusion</t>
  </si>
  <si>
    <t>3.2.3.2.3</t>
  </si>
  <si>
    <t>Pratiques d'évaluation : modèles et méthodes</t>
  </si>
  <si>
    <t>3.2.4</t>
  </si>
  <si>
    <t>UE découverte Histoire</t>
  </si>
  <si>
    <t>3.2.4.1</t>
  </si>
  <si>
    <t>ECUE Découverte Histoire : Sources et méthodes</t>
  </si>
  <si>
    <t>3.2.4.1.1</t>
  </si>
  <si>
    <t>Sources et méthodes de l'histoire ancienne et médiévale</t>
  </si>
  <si>
    <t>Histoire</t>
  </si>
  <si>
    <t>3.2.4.1.2</t>
  </si>
  <si>
    <t>Sources et méthodes de l'histoire moderne et contemporaine</t>
  </si>
  <si>
    <t>3.2.4.2</t>
  </si>
  <si>
    <t>ECUE Découverte Histoire 2 : thématiques périodiques 1</t>
  </si>
  <si>
    <t>3.2.4.2.1</t>
  </si>
  <si>
    <t>UED1 Préhistoire</t>
  </si>
  <si>
    <t xml:space="preserve">HPUHPR10 </t>
  </si>
  <si>
    <t>3.2.4.2.2</t>
  </si>
  <si>
    <t>UED2 Histoire ancienne</t>
  </si>
  <si>
    <t>HPUHAN10</t>
  </si>
  <si>
    <t>3.2.4.2.3</t>
  </si>
  <si>
    <t>UED3 Histoire ancienne</t>
  </si>
  <si>
    <t>HPUHAN11</t>
  </si>
  <si>
    <t>3.2.4.2.4</t>
  </si>
  <si>
    <t>UED4 Histoire ancienne</t>
  </si>
  <si>
    <t>HPUHAN12</t>
  </si>
  <si>
    <t>3.2.4.2.5</t>
  </si>
  <si>
    <t>UED5 Histoire médiévale</t>
  </si>
  <si>
    <t>HPUHME10</t>
  </si>
  <si>
    <t>3.2.4.2.6</t>
  </si>
  <si>
    <t>UED6 Histoire médiévale</t>
  </si>
  <si>
    <t>HPUHME11</t>
  </si>
  <si>
    <t>3.2.4.2.7</t>
  </si>
  <si>
    <t>UED7 Histoire médiévale</t>
  </si>
  <si>
    <t>HPUHME12</t>
  </si>
  <si>
    <t>3.2.4.2.8</t>
  </si>
  <si>
    <t xml:space="preserve">UED8 Histoire moderne </t>
  </si>
  <si>
    <t>HPUHMO10</t>
  </si>
  <si>
    <t>3.2.4.2.9</t>
  </si>
  <si>
    <t xml:space="preserve">UED9 Histoire moderne </t>
  </si>
  <si>
    <t>HPUHMO11</t>
  </si>
  <si>
    <t>3.2.4.2.10</t>
  </si>
  <si>
    <t>UED10 Histoire moderne</t>
  </si>
  <si>
    <t>HPUHMO12</t>
  </si>
  <si>
    <t>3.2.4.2.11</t>
  </si>
  <si>
    <t>UED11  Histoire contemporaine</t>
  </si>
  <si>
    <t>HPUHCO10</t>
  </si>
  <si>
    <t>3.2.4.2.12</t>
  </si>
  <si>
    <t>UED12 Histoire contemporaine</t>
  </si>
  <si>
    <t>HPUHCO11</t>
  </si>
  <si>
    <t>3.2.4.2.13</t>
  </si>
  <si>
    <t>UED13 Histoire contemporaine</t>
  </si>
  <si>
    <t>HPUHCO12</t>
  </si>
  <si>
    <t xml:space="preserve">UE Découverte dans le Portail </t>
  </si>
  <si>
    <t>4.1</t>
  </si>
  <si>
    <t>4.1.1</t>
  </si>
  <si>
    <t>4.1.1.1</t>
  </si>
  <si>
    <t>4.1.1.2</t>
  </si>
  <si>
    <t>4.1.2</t>
  </si>
  <si>
    <t>4.1.2.1</t>
  </si>
  <si>
    <t>4.1.2.2</t>
  </si>
  <si>
    <t>4.2</t>
  </si>
  <si>
    <t>4.2.1</t>
  </si>
  <si>
    <t>UED Géographie 1 : géographie Fondamentale</t>
  </si>
  <si>
    <t>4.2.1.1</t>
  </si>
  <si>
    <t>4.2.1.2</t>
  </si>
  <si>
    <t>4.2.2</t>
  </si>
  <si>
    <t>4.2.2.1</t>
  </si>
  <si>
    <t>4.2.2.2</t>
  </si>
  <si>
    <t>4.3</t>
  </si>
  <si>
    <t>4.3.1</t>
  </si>
  <si>
    <t>4.3.1.1</t>
  </si>
  <si>
    <t>4.3.1.2</t>
  </si>
  <si>
    <t>4.3.2</t>
  </si>
  <si>
    <t>4.3.2.1</t>
  </si>
  <si>
    <t>4.3.2.2</t>
  </si>
  <si>
    <t>4.3.2.3</t>
  </si>
  <si>
    <t>4.4</t>
  </si>
  <si>
    <t>4.4.1</t>
  </si>
  <si>
    <t>3.4.1.1</t>
  </si>
  <si>
    <t>4.4.1.2</t>
  </si>
  <si>
    <t>4.4.2</t>
  </si>
  <si>
    <t>4.4.2.1</t>
  </si>
  <si>
    <t>4.4.2.2</t>
  </si>
  <si>
    <t>4.4.2.3</t>
  </si>
  <si>
    <t>4.4.2.4</t>
  </si>
  <si>
    <t>4.4.2.5</t>
  </si>
  <si>
    <t>4.4.2.6</t>
  </si>
  <si>
    <t>4.4.2.7</t>
  </si>
  <si>
    <t>4.4.2.8</t>
  </si>
  <si>
    <t>4.4.2.9</t>
  </si>
  <si>
    <t>4.4.2.10</t>
  </si>
  <si>
    <t>4.4.2.11</t>
  </si>
  <si>
    <t>4.4.2.12</t>
  </si>
  <si>
    <t>4.4.2.13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</si>
  <si>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</si>
  <si>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</si>
  <si>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</si>
  <si>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</si>
  <si>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</si>
  <si>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</si>
  <si>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</si>
  <si>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</si>
  <si>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</si>
  <si>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</si>
  <si>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</si>
  <si>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</si>
  <si>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</si>
  <si>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</si>
  <si>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</si>
  <si>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</si>
  <si>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</si>
  <si>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</si>
  <si>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</si>
  <si>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</si>
  <si>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</si>
  <si>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</si>
  <si>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</si>
  <si>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</si>
  <si>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</si>
  <si>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</si>
  <si>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</si>
  <si>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2H</t>
  </si>
  <si>
    <t>3H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</si>
  <si>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</si>
  <si>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</si>
  <si>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</si>
  <si>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</si>
  <si>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</si>
  <si>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</si>
  <si>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</si>
  <si>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UE Disciplinaire obligatoire : Enseignements fondamentaux 2</t>
  </si>
  <si>
    <t>Grandes Figures de l'ethnologie 2</t>
  </si>
  <si>
    <t>Le regard ethnologique : Initiation à l'enquête de terrain</t>
  </si>
  <si>
    <r>
      <t xml:space="preserve">UE Découverte choix </t>
    </r>
    <r>
      <rPr>
        <b/>
        <sz val="11"/>
        <color rgb="FFFF0000"/>
        <rFont val="Calibri (Corps)"/>
      </rPr>
      <t>dans la mention</t>
    </r>
    <r>
      <rPr>
        <b/>
        <sz val="11"/>
        <color theme="1"/>
        <rFont val="Calibri"/>
        <family val="2"/>
        <scheme val="minor"/>
      </rPr>
      <t xml:space="preserve"> : UED Ethnologie 3</t>
    </r>
  </si>
  <si>
    <t>Notions et concepts clés 2</t>
  </si>
  <si>
    <r>
      <rPr>
        <b/>
        <sz val="11"/>
        <rFont val="Calibri"/>
        <family val="2"/>
        <scheme val="minor"/>
      </rPr>
      <t xml:space="preserve">UE Découverte </t>
    </r>
    <r>
      <rPr>
        <b/>
        <sz val="11"/>
        <rFont val="Calibri (Corps)"/>
      </rPr>
      <t xml:space="preserve">dans la mention (Anthropologie-ethnologie) ou dans le Portail </t>
    </r>
  </si>
  <si>
    <t>UED ethnologie 4 : Interculturalité : Regards croisés 2</t>
  </si>
  <si>
    <r>
      <t xml:space="preserve">UE Découverte </t>
    </r>
    <r>
      <rPr>
        <b/>
        <sz val="11"/>
        <color theme="1"/>
        <rFont val="Calibri (Corps)"/>
      </rPr>
      <t>Sociologie</t>
    </r>
  </si>
  <si>
    <t>UED Sociologie 3</t>
  </si>
  <si>
    <t>Genre et sociétés</t>
  </si>
  <si>
    <t>Environnement et sociétés</t>
  </si>
  <si>
    <t>UED Sociologie 4</t>
  </si>
  <si>
    <t>Grands ouvrages 2</t>
  </si>
  <si>
    <t>Méthodologies sociologiques 2</t>
  </si>
  <si>
    <r>
      <t xml:space="preserve">UE Découverte </t>
    </r>
    <r>
      <rPr>
        <b/>
        <sz val="11"/>
        <color theme="1"/>
        <rFont val="Calibri (Corps)"/>
      </rPr>
      <t>géographie</t>
    </r>
  </si>
  <si>
    <t>UED géographie 3</t>
  </si>
  <si>
    <t>Géographie humaine (urbaine et rurale)</t>
  </si>
  <si>
    <t>Géographie - aménagement</t>
  </si>
  <si>
    <t>Climatologie générale</t>
  </si>
  <si>
    <t>UED géographie 4 : géographie appliquée aménagement 2</t>
  </si>
  <si>
    <t>Biogeographie</t>
  </si>
  <si>
    <t>Géographie des littoraux</t>
  </si>
  <si>
    <t>UED SEF 3 : Découverte du champ des SEF (2)</t>
  </si>
  <si>
    <t xml:space="preserve">Méthodes d'enquête quantitatives en SEF </t>
  </si>
  <si>
    <t xml:space="preserve">Méthodes d'enquête qualitatives en SEF </t>
  </si>
  <si>
    <t>UED SEF 4 : Culture et Éducation</t>
  </si>
  <si>
    <t>Culture scientifique et technologique 1</t>
  </si>
  <si>
    <t>Éducation artistique et culturelle</t>
  </si>
  <si>
    <t>Les éducations à (numérique, santé, développement durable, etc.) 1</t>
  </si>
  <si>
    <t>ECUE Découverte Histoire 5 : la cité et l'historien 1</t>
  </si>
  <si>
    <t>la cité et l'historien (histoire ancienne et médiévale)</t>
  </si>
  <si>
    <t>la cité et l'historien (histoire moderne et contemporaine)</t>
  </si>
  <si>
    <t>ECUE Découverte Histoire 6 : thématiques périodiques 3</t>
  </si>
  <si>
    <t>UED14 Préhistoire</t>
  </si>
  <si>
    <t xml:space="preserve">HPUHPR20 </t>
  </si>
  <si>
    <t>UED15 Histoire ancienne</t>
  </si>
  <si>
    <t>HPUHAN20</t>
  </si>
  <si>
    <t>UED16 Histoire ancienne</t>
  </si>
  <si>
    <t>HPUHAN21</t>
  </si>
  <si>
    <t>UED17 Histoire ancienne</t>
  </si>
  <si>
    <t>HPUHAN22</t>
  </si>
  <si>
    <t>UED18 Histoire médiévale</t>
  </si>
  <si>
    <t>HPUHME20</t>
  </si>
  <si>
    <t>UED19 Histoire médiévale</t>
  </si>
  <si>
    <t>HPUHME21</t>
  </si>
  <si>
    <t>UED20 Histoire médiévale</t>
  </si>
  <si>
    <t>HPUHME22</t>
  </si>
  <si>
    <t xml:space="preserve">UED21 Histoire moderne </t>
  </si>
  <si>
    <t>HPUHMO20</t>
  </si>
  <si>
    <t xml:space="preserve">UED22 Histoire moderne </t>
  </si>
  <si>
    <t>HPUHMO21</t>
  </si>
  <si>
    <t>UED23 Histoire moderne</t>
  </si>
  <si>
    <t>HPUHMO22</t>
  </si>
  <si>
    <t>UED24  Histoire contemporaine</t>
  </si>
  <si>
    <t>HPUHCO20</t>
  </si>
  <si>
    <t>UED25 Histoire contemporaine</t>
  </si>
  <si>
    <t>HPUHCO21</t>
  </si>
  <si>
    <t>UED26 Histoire contemporaine</t>
  </si>
  <si>
    <t>HPUHCO22</t>
  </si>
  <si>
    <t>Min1 max1</t>
  </si>
  <si>
    <t>UE découverte géographie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</si>
  <si>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</si>
  <si>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</si>
  <si>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</si>
  <si>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</si>
  <si>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</si>
  <si>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</si>
  <si>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</si>
  <si>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</si>
  <si>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UE DISCIPLINAIRE 1 : Théories et approches pratiques de la culture</t>
  </si>
  <si>
    <t>La transmission culturelle et ses applications</t>
  </si>
  <si>
    <t>Théories de la culture</t>
  </si>
  <si>
    <t>UE DISCIPLINAIRE 2 : Ethnologie et questions contemporaines 1</t>
  </si>
  <si>
    <t>Anthropologie du genre et des sexualités</t>
  </si>
  <si>
    <t>2.2</t>
  </si>
  <si>
    <t>Anthropologie du monde arabe : parenté et rituels</t>
  </si>
  <si>
    <r>
      <t xml:space="preserve">UE </t>
    </r>
    <r>
      <rPr>
        <b/>
        <sz val="11"/>
        <rFont val="Calibri (Corps)"/>
      </rPr>
      <t>approfondissement dans la mention</t>
    </r>
    <r>
      <rPr>
        <b/>
        <sz val="11"/>
        <rFont val="Calibri"/>
        <family val="2"/>
        <scheme val="minor"/>
      </rPr>
      <t xml:space="preserve">  : Ethnologie-anthropologie </t>
    </r>
    <r>
      <rPr>
        <b/>
        <sz val="11"/>
        <rFont val="Calibri (Corps)"/>
      </rPr>
      <t>1</t>
    </r>
  </si>
  <si>
    <t>Concepts et objets de l'anthropologie 3</t>
  </si>
  <si>
    <t>Anthropologie des techniques et approches de la culture matérielle</t>
  </si>
  <si>
    <r>
      <rPr>
        <b/>
        <sz val="11"/>
        <rFont val="Calibri"/>
        <family val="2"/>
        <scheme val="minor"/>
      </rPr>
      <t xml:space="preserve">UE </t>
    </r>
    <r>
      <rPr>
        <b/>
        <sz val="11"/>
        <rFont val="Calibri (Corps)"/>
      </rPr>
      <t xml:space="preserve">approfondissement </t>
    </r>
    <r>
      <rPr>
        <b/>
        <sz val="11"/>
        <rFont val="Calibri"/>
        <family val="2"/>
        <scheme val="minor"/>
      </rPr>
      <t xml:space="preserve">dans le Portail </t>
    </r>
  </si>
  <si>
    <t>Approfondissement Sociologie 1</t>
  </si>
  <si>
    <t>Pauvreté et sociétés</t>
  </si>
  <si>
    <t>Santé et sociétés</t>
  </si>
  <si>
    <t>UE approfondissement géographie fondamentale 1</t>
  </si>
  <si>
    <t>4.2,1</t>
  </si>
  <si>
    <t>Géographie Urbaine (processus urbains, metropolisation)</t>
  </si>
  <si>
    <t>4.2,2</t>
  </si>
  <si>
    <t>Climatologie &amp; Biogeo zonale</t>
  </si>
  <si>
    <t>UE Approfondissement SEF 1 : Questionnement des pratiques en SEF</t>
  </si>
  <si>
    <t>Didactique des disciplines 1</t>
  </si>
  <si>
    <t>Usages de l'IA en éducation</t>
  </si>
  <si>
    <t>4.3.3</t>
  </si>
  <si>
    <t>Approche par compétences</t>
  </si>
  <si>
    <t>UE approfondissement histoire 1</t>
  </si>
  <si>
    <t xml:space="preserve">HPUHI34 </t>
  </si>
  <si>
    <t>ECUE approfondissement histoire moderne</t>
  </si>
  <si>
    <t>4.4.1.1</t>
  </si>
  <si>
    <t>UEA1 Histoire moderne</t>
  </si>
  <si>
    <t xml:space="preserve">HPEHHM30 </t>
  </si>
  <si>
    <t>UEA2 Histoire moderne</t>
  </si>
  <si>
    <t xml:space="preserve">HPEHHM31 </t>
  </si>
  <si>
    <t>4.4.1.3</t>
  </si>
  <si>
    <t>UEA3 Histoire moderne</t>
  </si>
  <si>
    <t>HPEHHM32</t>
  </si>
  <si>
    <t>4.4.1.4</t>
  </si>
  <si>
    <t>UEA4 Histoire moderne</t>
  </si>
  <si>
    <t>HPEHHM33</t>
  </si>
  <si>
    <t>ECUE approfondissement histoire contemporaine</t>
  </si>
  <si>
    <t>UEA5 Histoire contemporaine</t>
  </si>
  <si>
    <t xml:space="preserve">HPEHHC30 </t>
  </si>
  <si>
    <t>UEA6 Histoire contemporaine</t>
  </si>
  <si>
    <t>HPEHHC31</t>
  </si>
  <si>
    <t>UEA7 Histoire contemporaine</t>
  </si>
  <si>
    <t>HPEHHC32</t>
  </si>
  <si>
    <t>UEA8 Histoire contemporaine</t>
  </si>
  <si>
    <t>Compétences transversales S4</t>
  </si>
  <si>
    <t>Compétences écrites 2</t>
  </si>
  <si>
    <t>Compétences numériques 2</t>
  </si>
  <si>
    <t>Langue Vivante-4</t>
  </si>
  <si>
    <t>Anglais 4</t>
  </si>
  <si>
    <t>UE DISCIPLINAIRE 1 : L'enquête et ses méthodes</t>
  </si>
  <si>
    <t>Méthodologie de l'enquête 1</t>
  </si>
  <si>
    <t>Terrain 1</t>
  </si>
  <si>
    <t xml:space="preserve">UE DISCIPLINAIRE 2 : Ethnologie et questions contemporaines 2 </t>
  </si>
  <si>
    <t>Ethnologie du travail</t>
  </si>
  <si>
    <t xml:space="preserve">L'anthropologie face aux défis économiques  </t>
  </si>
  <si>
    <r>
      <rPr>
        <b/>
        <sz val="11"/>
        <rFont val="Calibri"/>
        <family val="2"/>
        <scheme val="minor"/>
      </rPr>
      <t xml:space="preserve">UE </t>
    </r>
    <r>
      <rPr>
        <b/>
        <sz val="11"/>
        <rFont val="Calibri (Corps)"/>
      </rPr>
      <t>approfondissement</t>
    </r>
    <r>
      <rPr>
        <b/>
        <sz val="11"/>
        <rFont val="Calibri"/>
        <family val="2"/>
        <scheme val="minor"/>
      </rPr>
      <t xml:space="preserve"> dans la mention : Ethnologie-anthropologie </t>
    </r>
    <r>
      <rPr>
        <b/>
        <sz val="11"/>
        <rFont val="Calibri (Corps)"/>
      </rPr>
      <t>2</t>
    </r>
  </si>
  <si>
    <t>Concepts et objets de l'anthropologie 4</t>
  </si>
  <si>
    <t>Anthropologie du corps et des faits religieux</t>
  </si>
  <si>
    <t xml:space="preserve">Approfondissement dans le Portail hors mention </t>
  </si>
  <si>
    <t>UE Approfondissement Sociologie 2</t>
  </si>
  <si>
    <t>Déviance et sociétés</t>
  </si>
  <si>
    <t>Ville et sociétés</t>
  </si>
  <si>
    <t>UE approfondissement géographie 2 : géographie Fondamentale 2</t>
  </si>
  <si>
    <t>Géographie rurale</t>
  </si>
  <si>
    <t>Hydrologie et géomorphologie fluviales</t>
  </si>
  <si>
    <t>UE Approfondissement SEF 2 : Culture et Éducation</t>
  </si>
  <si>
    <t>Culture scientifique et technologique (2)</t>
  </si>
  <si>
    <t>Didactique des disciplines (2)</t>
  </si>
  <si>
    <t>Les éducations à (numérique, santé, développment durable, etc.) (2)</t>
  </si>
  <si>
    <t>UE approfondissement histoire 2</t>
  </si>
  <si>
    <t xml:space="preserve">HPUHI44 </t>
  </si>
  <si>
    <t>ECUE approfondissement préhistoire et histoire ancienne</t>
  </si>
  <si>
    <t>UEA9  Préhistoire</t>
  </si>
  <si>
    <t xml:space="preserve">HPEHPR4 </t>
  </si>
  <si>
    <t>UEA10 Histoire ancienne</t>
  </si>
  <si>
    <t xml:space="preserve">HPEHAN40 </t>
  </si>
  <si>
    <t>UEA11 Histoire ancienne</t>
  </si>
  <si>
    <t>HPEHAN41</t>
  </si>
  <si>
    <t>UEA12 Histoire ancienne</t>
  </si>
  <si>
    <t>HPEHAN42</t>
  </si>
  <si>
    <t>ECUE approfondissement histoire médiévale</t>
  </si>
  <si>
    <t>UEA13 Histoire médiévale</t>
  </si>
  <si>
    <t xml:space="preserve">HPEHME40 </t>
  </si>
  <si>
    <t>UEA14 Histoire médiévale</t>
  </si>
  <si>
    <t>HPEHME41</t>
  </si>
  <si>
    <t>UEA15 Histoire médiévale</t>
  </si>
  <si>
    <t>HPEHME42</t>
  </si>
  <si>
    <t>UEA16 Histoire médiévale</t>
  </si>
  <si>
    <t>HPEHME43</t>
  </si>
  <si>
    <t>Seuil de compensation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</si>
</sst>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 (Corps)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 (Corps)"/>
    </font>
    <font>
      <sz val="10"/>
      <color rgb="FF000000"/>
      <name val="Calibri Light"/>
      <family val="2"/>
    </font>
    <font>
      <b/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  "/>
    </font>
    <font>
      <b/>
      <sz val="11"/>
      <color theme="1"/>
      <name val="Calibri"/>
      <family val="2"/>
    </font>
    <font>
      <b/>
      <sz val="11"/>
      <name val="Calibri (Corps)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center"/>
      <protection locked="0"/>
    </xf>
    <xf numFmtId="164" fontId="6" fillId="0" borderId="1" xfId="0" applyNumberFormat="1" applyFont="1" applyBorder="1" applyAlignment="1">
      <alignment horizontal="center" vertical="center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6" fillId="10" borderId="1" xfId="0" applyFont="1" applyFill="1" applyBorder="1" applyAlignment="1" applyProtection="1">
      <alignment horizontal="left" vertical="center"/>
      <protection locked="0"/>
    </xf>
    <xf numFmtId="0" fontId="0" fillId="11" borderId="1" xfId="0" applyFill="1" applyBorder="1" applyAlignment="1" applyProtection="1">
      <alignment horizontal="left" vertical="center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8" fillId="10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673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16BFAD3-ADB7-46BF-8992-276B17A0F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0497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E8FC6A-6CFD-40A1-B5B9-29B58DAE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0116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DE31864-BD55-429E-AA7A-6DDA2432C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049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9D99DB-49CB-4944-A9A3-645978D36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0497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ce-my.sharepoint.com/personal/sebastien_guinet_unice_fr/Documents/Documents/DRIVE/Maquettes%20et%20MCC/Nouvelle%20accr&#233;ditation%202024-208/MCC%20SHS/SHAE_Dispenses_assiduite/SHAE_Portail_L1_L2_Maquette_MCC_2024_Dispense_assiduite.xlsx" TargetMode="External"/><Relationship Id="rId2" Type="http://schemas.microsoft.com/office/2019/04/relationships/externalLinkLongPath" Target="/personal/sebastien_guinet_unice_fr/Documents/Documents/DRIVE/Maquettes%20et%20MCC/Nouvelle%20accr&#233;ditation%202024-208/MCC%20SHS/SHAE_Dispenses_assiduite/SHAE_Portail_L1_L2_Maquette_MCC_2024_Dispense_assiduite.xlsx?DB36351A" TargetMode="External"/><Relationship Id="rId1" Type="http://schemas.openxmlformats.org/officeDocument/2006/relationships/externalLinkPath" Target="file:///\\DB36351A\SHAE_Portail_L1_L2_Maquette_MCC_2024_Dispense_assidu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/>
      <sheetData sheetId="1"/>
      <sheetData sheetId="2">
        <row r="3">
          <cell r="B3" t="str">
            <v>Portail_SHS</v>
          </cell>
        </row>
        <row r="4">
          <cell r="B4" t="str">
            <v>Sciences de l'Homme et de la Société</v>
          </cell>
        </row>
        <row r="5">
          <cell r="B5" t="str">
            <v>HPSHS18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Disciplinaire obligatoire : Enseignements fondamentaux 1</v>
          </cell>
          <cell r="C27" t="str">
            <v>UE</v>
          </cell>
          <cell r="F27" t="str">
            <v>Modification</v>
          </cell>
        </row>
        <row r="28">
          <cell r="B28" t="str">
            <v>Grandes Figures de l'ethnologie 1</v>
          </cell>
          <cell r="C28" t="str">
            <v>ECUE</v>
          </cell>
          <cell r="F28" t="str">
            <v>Modification</v>
          </cell>
        </row>
        <row r="29">
          <cell r="B29" t="str">
            <v>Le regard ethnologique : lecture de textes</v>
          </cell>
          <cell r="C29" t="str">
            <v>ECUE</v>
          </cell>
          <cell r="F29" t="str">
            <v>Modification</v>
          </cell>
        </row>
        <row r="30">
          <cell r="B30" t="str">
            <v>UE Découverte dans la mention : UED Ethnologie 1</v>
          </cell>
          <cell r="C30" t="str">
            <v>UE</v>
          </cell>
          <cell r="F30" t="str">
            <v>Modification</v>
          </cell>
        </row>
        <row r="31">
          <cell r="B31" t="str">
            <v>Notions et concepts clés 1</v>
          </cell>
          <cell r="C31" t="str">
            <v>ECUE</v>
          </cell>
          <cell r="F31" t="str">
            <v>Création</v>
          </cell>
        </row>
        <row r="32">
          <cell r="B32" t="str">
            <v xml:space="preserve">UE Découverte dns la mention (anthropologie-ethnologie) ou dans le Portail </v>
          </cell>
          <cell r="C32" t="str">
            <v>BLOC</v>
          </cell>
          <cell r="F32" t="str">
            <v>Création</v>
          </cell>
        </row>
        <row r="33">
          <cell r="B33" t="str">
            <v>Min 1 Max 1</v>
          </cell>
          <cell r="C33" t="str">
            <v>OPTION</v>
          </cell>
          <cell r="F33" t="str">
            <v>Création</v>
          </cell>
        </row>
        <row r="34">
          <cell r="B34" t="str">
            <v>UED ethnologie 2 : Interculturalité : Regards croisés 1</v>
          </cell>
          <cell r="C34" t="str">
            <v>UE</v>
          </cell>
          <cell r="F34" t="str">
            <v>Création</v>
          </cell>
        </row>
        <row r="35">
          <cell r="B35" t="str">
            <v>UE découverte dans le Portail</v>
          </cell>
          <cell r="C35" t="str">
            <v>UE</v>
          </cell>
        </row>
        <row r="36">
          <cell r="B36" t="str">
            <v>Min 1 Max 1</v>
          </cell>
          <cell r="C36" t="str">
            <v>OPTION</v>
          </cell>
        </row>
        <row r="37">
          <cell r="B37" t="str">
            <v>UE découverte sociologie</v>
          </cell>
          <cell r="C37" t="str">
            <v>UE</v>
          </cell>
        </row>
        <row r="38">
          <cell r="B38" t="str">
            <v>Min 1 Max 1</v>
          </cell>
          <cell r="C38" t="str">
            <v>OPTION</v>
          </cell>
        </row>
        <row r="39">
          <cell r="B39" t="str">
            <v>UED sociologie 1</v>
          </cell>
          <cell r="C39" t="str">
            <v>UE</v>
          </cell>
        </row>
        <row r="40">
          <cell r="B40" t="str">
            <v>Populations et sociétés</v>
          </cell>
          <cell r="C40" t="str">
            <v>ECUE</v>
          </cell>
        </row>
        <row r="41">
          <cell r="B41" t="str">
            <v>Racisme et sociétés</v>
          </cell>
          <cell r="C41" t="str">
            <v>ECUE</v>
          </cell>
        </row>
        <row r="42">
          <cell r="B42" t="str">
            <v>UED sociologie 2</v>
          </cell>
          <cell r="C42" t="str">
            <v>UE</v>
          </cell>
        </row>
        <row r="43">
          <cell r="B43" t="str">
            <v>Grands ouvrages 1</v>
          </cell>
          <cell r="C43" t="str">
            <v>ECUE</v>
          </cell>
          <cell r="F43" t="str">
            <v>Création</v>
          </cell>
        </row>
        <row r="44">
          <cell r="B44" t="str">
            <v>Méthodologies sociologiques 1</v>
          </cell>
          <cell r="C44" t="str">
            <v>ECUE</v>
          </cell>
          <cell r="F44" t="str">
            <v>Création</v>
          </cell>
        </row>
        <row r="45">
          <cell r="B45" t="str">
            <v>UE découverte Géographie</v>
          </cell>
          <cell r="C45" t="str">
            <v>UE</v>
          </cell>
        </row>
        <row r="46">
          <cell r="C46" t="str">
            <v>OPTION</v>
          </cell>
        </row>
        <row r="47">
          <cell r="B47" t="str">
            <v xml:space="preserve">UED géographie 1 : géographie Fondamentale </v>
          </cell>
          <cell r="C47" t="str">
            <v>UE</v>
          </cell>
        </row>
        <row r="48">
          <cell r="B48" t="str">
            <v>Qu'est ce que la géographie ?</v>
          </cell>
          <cell r="C48" t="str">
            <v>ECUE</v>
          </cell>
        </row>
        <row r="49">
          <cell r="B49" t="str">
            <v>Introduction à la géographie physique</v>
          </cell>
          <cell r="C49" t="str">
            <v>ECUE</v>
          </cell>
        </row>
        <row r="50">
          <cell r="B50" t="str">
            <v>UED géographie 2 : géographie appliquée aménagement 1</v>
          </cell>
          <cell r="C50" t="str">
            <v>UE</v>
          </cell>
        </row>
        <row r="51">
          <cell r="B51" t="str">
            <v>Sciences environnementales</v>
          </cell>
          <cell r="C51" t="str">
            <v>ECUE</v>
          </cell>
        </row>
        <row r="52">
          <cell r="B52" t="str">
            <v>Aménagement du territoire (ex ville et son espace) grandes lois et structure territoire régional</v>
          </cell>
          <cell r="C52" t="str">
            <v>ECUE</v>
          </cell>
        </row>
        <row r="53">
          <cell r="B53" t="str">
            <v>UE découverte SEF</v>
          </cell>
          <cell r="C53" t="str">
            <v>UE</v>
          </cell>
        </row>
        <row r="54">
          <cell r="C54" t="str">
            <v>OPTION</v>
          </cell>
        </row>
        <row r="55">
          <cell r="B55" t="str">
            <v>UED SEF 1 : Découverte du champ des SEF</v>
          </cell>
          <cell r="C55" t="str">
            <v>UE</v>
          </cell>
        </row>
        <row r="56">
          <cell r="B56" t="str">
            <v>Connaissance du système éducatif français</v>
          </cell>
          <cell r="C56" t="str">
            <v>ECUE</v>
          </cell>
        </row>
        <row r="57">
          <cell r="B57" t="str">
            <v>Perspectives internationales en éducation et  formation</v>
          </cell>
          <cell r="C57" t="str">
            <v>ECUE</v>
          </cell>
        </row>
        <row r="58">
          <cell r="B58" t="str">
            <v>UED SEF 2 : Questionnement des pratiques en SEF</v>
          </cell>
          <cell r="C58" t="str">
            <v>UE</v>
          </cell>
        </row>
        <row r="59">
          <cell r="B59" t="str">
            <v>Dispositifs et pratiques innovantes</v>
          </cell>
          <cell r="C59" t="str">
            <v>ECUE</v>
          </cell>
        </row>
        <row r="60">
          <cell r="B60" t="str">
            <v>Valeurs et inclusion</v>
          </cell>
          <cell r="C60" t="str">
            <v>ECUE</v>
          </cell>
        </row>
        <row r="61">
          <cell r="B61" t="str">
            <v>Pratiques d'évaluation : modèles et méthodes</v>
          </cell>
          <cell r="C61" t="str">
            <v>ECUE</v>
          </cell>
        </row>
        <row r="62">
          <cell r="B62" t="str">
            <v>UE découverte Histoire</v>
          </cell>
          <cell r="C62" t="str">
            <v>UE</v>
          </cell>
        </row>
        <row r="63">
          <cell r="B63" t="str">
            <v>ECUE Découverte Histoire : Sources et méthodes</v>
          </cell>
          <cell r="C63" t="str">
            <v>BLOC</v>
          </cell>
          <cell r="F63" t="str">
            <v>Création</v>
          </cell>
        </row>
        <row r="64">
          <cell r="B64" t="str">
            <v>Min 1 Max 1</v>
          </cell>
          <cell r="C64" t="str">
            <v>OPTION</v>
          </cell>
        </row>
        <row r="65">
          <cell r="B65" t="str">
            <v>Sources et méthodes de l'histoire ancienne et médiévale</v>
          </cell>
          <cell r="C65" t="str">
            <v>ECUE</v>
          </cell>
          <cell r="F65" t="str">
            <v>Création</v>
          </cell>
        </row>
        <row r="66">
          <cell r="B66" t="str">
            <v>Sources et méthodes de l'histoire moderne et contemporaine</v>
          </cell>
          <cell r="C66" t="str">
            <v>ECUE</v>
          </cell>
          <cell r="F66" t="str">
            <v>Création</v>
          </cell>
        </row>
        <row r="67">
          <cell r="B67" t="str">
            <v>ECUE Découverte Histoire 2 : thématiques périodiques 1</v>
          </cell>
          <cell r="C67" t="str">
            <v>BLOC</v>
          </cell>
          <cell r="F67" t="str">
            <v>Modification</v>
          </cell>
        </row>
        <row r="68">
          <cell r="B68" t="str">
            <v>Min 1 Max 1</v>
          </cell>
          <cell r="C68" t="str">
            <v>OPTION</v>
          </cell>
        </row>
        <row r="69">
          <cell r="B69" t="str">
            <v>UED1 Préhistoire</v>
          </cell>
          <cell r="C69" t="str">
            <v>ECUE</v>
          </cell>
        </row>
        <row r="70">
          <cell r="B70" t="str">
            <v>UED2 Histoire ancienne</v>
          </cell>
          <cell r="C70" t="str">
            <v>ECUE</v>
          </cell>
        </row>
        <row r="71">
          <cell r="B71" t="str">
            <v>UED3 Histoire ancienne</v>
          </cell>
          <cell r="C71" t="str">
            <v>ECUE</v>
          </cell>
        </row>
        <row r="72">
          <cell r="B72" t="str">
            <v>UED4 Histoire ancienne</v>
          </cell>
          <cell r="C72" t="str">
            <v>ECUE</v>
          </cell>
        </row>
        <row r="73">
          <cell r="B73" t="str">
            <v>UED5 Histoire médiévale</v>
          </cell>
          <cell r="C73" t="str">
            <v>ECUE</v>
          </cell>
        </row>
        <row r="74">
          <cell r="B74" t="str">
            <v>UED6 Histoire médiévale</v>
          </cell>
          <cell r="C74" t="str">
            <v>ECUE</v>
          </cell>
        </row>
        <row r="75">
          <cell r="B75" t="str">
            <v>UED7 Histoire médiévale</v>
          </cell>
          <cell r="C75" t="str">
            <v>ECUE</v>
          </cell>
        </row>
        <row r="76">
          <cell r="B76" t="str">
            <v xml:space="preserve">UED8 Histoire moderne </v>
          </cell>
          <cell r="C76" t="str">
            <v>ECUE</v>
          </cell>
        </row>
        <row r="77">
          <cell r="B77" t="str">
            <v xml:space="preserve">UED9 Histoire moderne </v>
          </cell>
          <cell r="C77" t="str">
            <v>ECUE</v>
          </cell>
        </row>
        <row r="78">
          <cell r="B78" t="str">
            <v>UED10 Histoire moderne</v>
          </cell>
          <cell r="C78" t="str">
            <v>ECUE</v>
          </cell>
        </row>
        <row r="79">
          <cell r="B79" t="str">
            <v>UED11  Histoire contemporaine</v>
          </cell>
          <cell r="C79" t="str">
            <v>ECUE</v>
          </cell>
        </row>
        <row r="80">
          <cell r="B80" t="str">
            <v>UED12 Histoire contemporaine</v>
          </cell>
          <cell r="C80" t="str">
            <v>ECUE</v>
          </cell>
        </row>
        <row r="81">
          <cell r="B81" t="str">
            <v>UED13 Histoire contemporaine</v>
          </cell>
          <cell r="C81" t="str">
            <v>ECUE</v>
          </cell>
        </row>
        <row r="82">
          <cell r="B82" t="str">
            <v xml:space="preserve">UE Découverte dans le Portail </v>
          </cell>
          <cell r="C82" t="str">
            <v>UE</v>
          </cell>
        </row>
        <row r="83">
          <cell r="B83" t="str">
            <v>Min 1 Max 1</v>
          </cell>
          <cell r="C83" t="str">
            <v>OPTION</v>
          </cell>
        </row>
        <row r="84">
          <cell r="B84" t="str">
            <v>UE découverte sociologie</v>
          </cell>
          <cell r="C84" t="str">
            <v>UE</v>
          </cell>
        </row>
        <row r="85">
          <cell r="B85" t="str">
            <v>Min 1 Max 1</v>
          </cell>
          <cell r="C85" t="str">
            <v>OPTION</v>
          </cell>
        </row>
        <row r="86">
          <cell r="B86" t="str">
            <v>UED sociologie 1</v>
          </cell>
          <cell r="C86" t="str">
            <v>UE</v>
          </cell>
        </row>
        <row r="87">
          <cell r="B87" t="str">
            <v>Populations et sociétés</v>
          </cell>
          <cell r="C87" t="str">
            <v>ECUE</v>
          </cell>
        </row>
        <row r="88">
          <cell r="B88" t="str">
            <v>Racisme et sociétés</v>
          </cell>
          <cell r="C88" t="str">
            <v>ECUE</v>
          </cell>
        </row>
        <row r="89">
          <cell r="B89" t="str">
            <v>UED sociologie 2</v>
          </cell>
          <cell r="C89" t="str">
            <v>UE</v>
          </cell>
        </row>
        <row r="90">
          <cell r="B90" t="str">
            <v>Grands ouvrages 1</v>
          </cell>
          <cell r="C90" t="str">
            <v>ECUE</v>
          </cell>
          <cell r="F90" t="str">
            <v>Création</v>
          </cell>
        </row>
        <row r="91">
          <cell r="B91" t="str">
            <v>Méthodologies sociologiques 1</v>
          </cell>
          <cell r="C91" t="str">
            <v>ECUE</v>
          </cell>
          <cell r="F91" t="str">
            <v>Création</v>
          </cell>
        </row>
        <row r="92">
          <cell r="B92" t="str">
            <v>UE découverte Géographie</v>
          </cell>
          <cell r="C92" t="str">
            <v>UE</v>
          </cell>
        </row>
        <row r="93">
          <cell r="C93" t="str">
            <v>OPTION</v>
          </cell>
        </row>
        <row r="94">
          <cell r="B94" t="str">
            <v>UED Géographie 1 : géographie Fondamentale</v>
          </cell>
          <cell r="C94" t="str">
            <v>UE</v>
          </cell>
        </row>
        <row r="95">
          <cell r="B95" t="str">
            <v>Qu'est ce que la géographie ?</v>
          </cell>
          <cell r="C95" t="str">
            <v>ECUE</v>
          </cell>
        </row>
        <row r="96">
          <cell r="B96" t="str">
            <v>Introduction à la géographie physique</v>
          </cell>
          <cell r="C96" t="str">
            <v>ECUE</v>
          </cell>
        </row>
        <row r="97">
          <cell r="B97" t="str">
            <v>UED géographie 2 : géographie appliquée aménagement 1</v>
          </cell>
          <cell r="C97" t="str">
            <v>UE</v>
          </cell>
        </row>
        <row r="98">
          <cell r="B98" t="str">
            <v>Sciences environnementales</v>
          </cell>
          <cell r="C98" t="str">
            <v>ECUE</v>
          </cell>
        </row>
        <row r="99">
          <cell r="B99" t="str">
            <v>Aménagement du territoire (ex ville et son espace) grandes lois et structure territoire régional</v>
          </cell>
          <cell r="C99" t="str">
            <v>ECUE</v>
          </cell>
        </row>
        <row r="100">
          <cell r="B100" t="str">
            <v>UE découverte SEF</v>
          </cell>
          <cell r="C100" t="str">
            <v>UE</v>
          </cell>
        </row>
        <row r="101">
          <cell r="C101" t="str">
            <v>OPTION</v>
          </cell>
        </row>
        <row r="102">
          <cell r="B102" t="str">
            <v>UED SEF 1 : Découverte du champ des SEF</v>
          </cell>
          <cell r="C102" t="str">
            <v>UE</v>
          </cell>
        </row>
        <row r="103">
          <cell r="B103" t="str">
            <v>Connaissance du système éducatif français</v>
          </cell>
          <cell r="C103" t="str">
            <v>ECUE</v>
          </cell>
        </row>
        <row r="104">
          <cell r="B104" t="str">
            <v>Perspectives internationales en éducation et  formation</v>
          </cell>
          <cell r="C104" t="str">
            <v>ECUE</v>
          </cell>
        </row>
        <row r="105">
          <cell r="B105" t="str">
            <v>UED SEF 2 : Questionnement des pratiques en SEF</v>
          </cell>
          <cell r="C105" t="str">
            <v>UE</v>
          </cell>
        </row>
        <row r="106">
          <cell r="B106" t="str">
            <v>Dispositifs et pratiques innovantes</v>
          </cell>
          <cell r="C106" t="str">
            <v>ECUE</v>
          </cell>
        </row>
        <row r="107">
          <cell r="B107" t="str">
            <v>Valeurs et inclusion</v>
          </cell>
          <cell r="C107" t="str">
            <v>ECUE</v>
          </cell>
        </row>
        <row r="108">
          <cell r="B108" t="str">
            <v>Pratiques d'évaluation : modèles et méthodes</v>
          </cell>
          <cell r="C108" t="str">
            <v>ECUE</v>
          </cell>
        </row>
        <row r="109">
          <cell r="B109" t="str">
            <v>UE découverte Histoire</v>
          </cell>
          <cell r="C109" t="str">
            <v>UE</v>
          </cell>
        </row>
        <row r="110">
          <cell r="B110" t="str">
            <v>ECUE Découverte Histoire : Sources et méthodes</v>
          </cell>
          <cell r="C110" t="str">
            <v>BLOC</v>
          </cell>
          <cell r="F110" t="str">
            <v>Création</v>
          </cell>
        </row>
        <row r="111">
          <cell r="B111" t="str">
            <v>Min 1 Max 1</v>
          </cell>
          <cell r="C111" t="str">
            <v>OPTION</v>
          </cell>
        </row>
        <row r="112">
          <cell r="B112" t="str">
            <v>Sources et méthodes de l'histoire ancienne et médiévale</v>
          </cell>
          <cell r="C112" t="str">
            <v>ECUE</v>
          </cell>
          <cell r="F112" t="str">
            <v>Création</v>
          </cell>
        </row>
        <row r="113">
          <cell r="B113" t="str">
            <v>Sources et méthodes de l'histoire moderne et contemporaine</v>
          </cell>
          <cell r="C113" t="str">
            <v>ECUE</v>
          </cell>
          <cell r="F113" t="str">
            <v>Création</v>
          </cell>
        </row>
        <row r="114">
          <cell r="B114" t="str">
            <v>ECUE Découverte Histoire 2 : thématiques périodiques 1</v>
          </cell>
          <cell r="C114" t="str">
            <v>BLOC</v>
          </cell>
          <cell r="F114" t="str">
            <v>Modification</v>
          </cell>
        </row>
        <row r="115">
          <cell r="B115" t="str">
            <v>Min 1 Max 1</v>
          </cell>
          <cell r="C115" t="str">
            <v>OPTION</v>
          </cell>
        </row>
        <row r="116">
          <cell r="B116" t="str">
            <v>UED1 Préhistoire</v>
          </cell>
          <cell r="C116" t="str">
            <v>ECUE</v>
          </cell>
        </row>
        <row r="117">
          <cell r="B117" t="str">
            <v>UED2 Histoire ancienne</v>
          </cell>
          <cell r="C117" t="str">
            <v>ECUE</v>
          </cell>
        </row>
        <row r="118">
          <cell r="B118" t="str">
            <v>UED3 Histoire ancienne</v>
          </cell>
          <cell r="C118" t="str">
            <v>ECUE</v>
          </cell>
        </row>
        <row r="119">
          <cell r="B119" t="str">
            <v>UED4 Histoire ancienne</v>
          </cell>
          <cell r="C119" t="str">
            <v>ECUE</v>
          </cell>
        </row>
        <row r="120">
          <cell r="B120" t="str">
            <v>UED5 Histoire médiévale</v>
          </cell>
          <cell r="C120" t="str">
            <v>ECUE</v>
          </cell>
        </row>
        <row r="121">
          <cell r="B121" t="str">
            <v>UED6 Histoire médiévale</v>
          </cell>
          <cell r="C121" t="str">
            <v>ECUE</v>
          </cell>
        </row>
        <row r="122">
          <cell r="B122" t="str">
            <v>UED7 Histoire médiévale</v>
          </cell>
          <cell r="C122" t="str">
            <v>ECUE</v>
          </cell>
        </row>
        <row r="123">
          <cell r="B123" t="str">
            <v xml:space="preserve">UED8 Histoire moderne </v>
          </cell>
          <cell r="C123" t="str">
            <v>ECUE</v>
          </cell>
        </row>
        <row r="124">
          <cell r="B124" t="str">
            <v xml:space="preserve">UED9 Histoire moderne </v>
          </cell>
          <cell r="C124" t="str">
            <v>ECUE</v>
          </cell>
        </row>
        <row r="125">
          <cell r="B125" t="str">
            <v>UED10 Histoire moderne</v>
          </cell>
          <cell r="C125" t="str">
            <v>ECUE</v>
          </cell>
        </row>
        <row r="126">
          <cell r="B126" t="str">
            <v>UED11  Histoire contemporaine</v>
          </cell>
          <cell r="C126" t="str">
            <v>ECUE</v>
          </cell>
        </row>
        <row r="127">
          <cell r="B127" t="str">
            <v>UED12 Histoire contemporaine</v>
          </cell>
          <cell r="C127" t="str">
            <v>ECUE</v>
          </cell>
        </row>
        <row r="128">
          <cell r="B128" t="str">
            <v>UED13 Histoire contemporaine</v>
          </cell>
          <cell r="C128" t="str">
            <v>ECUE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Disciplinaire obligatoire : Enseignements fondamentaux 2</v>
          </cell>
          <cell r="C27" t="str">
            <v>UE</v>
          </cell>
          <cell r="F27" t="str">
            <v>Modification</v>
          </cell>
        </row>
        <row r="28">
          <cell r="B28" t="str">
            <v>Grandes Figures de l'ethnologie 2</v>
          </cell>
          <cell r="C28" t="str">
            <v>ECUE</v>
          </cell>
          <cell r="F28" t="str">
            <v>Modification</v>
          </cell>
        </row>
        <row r="29">
          <cell r="B29" t="str">
            <v>Le regard ethnologique : Initiation à l'enquête de terrain</v>
          </cell>
          <cell r="C29" t="str">
            <v>ECUE</v>
          </cell>
          <cell r="F29" t="str">
            <v>Modification</v>
          </cell>
        </row>
        <row r="30">
          <cell r="B30" t="str">
            <v>UE Découverte choix dans la mention : UED Ethnologie 3</v>
          </cell>
          <cell r="C30" t="str">
            <v>UE</v>
          </cell>
          <cell r="F30" t="str">
            <v>Modification</v>
          </cell>
        </row>
        <row r="31">
          <cell r="B31" t="str">
            <v>Notions et concepts clés 2</v>
          </cell>
          <cell r="C31" t="str">
            <v>ECUE</v>
          </cell>
          <cell r="F31" t="str">
            <v>Création</v>
          </cell>
        </row>
        <row r="32">
          <cell r="B32" t="str">
            <v xml:space="preserve">UE Découverte dans la mention (Anthropologie-ethnologie) ou dans le Portail </v>
          </cell>
          <cell r="C32" t="str">
            <v>BLOC</v>
          </cell>
          <cell r="F32" t="str">
            <v>Création</v>
          </cell>
        </row>
        <row r="33">
          <cell r="B33" t="str">
            <v>Min 1 Max 1</v>
          </cell>
          <cell r="C33" t="str">
            <v>OPTION</v>
          </cell>
          <cell r="F33" t="str">
            <v>Création</v>
          </cell>
        </row>
        <row r="34">
          <cell r="B34" t="str">
            <v>UED ethnologie 4 : Interculturalité : Regards croisés 2</v>
          </cell>
          <cell r="C34" t="str">
            <v>UE</v>
          </cell>
          <cell r="F34" t="str">
            <v>Création</v>
          </cell>
        </row>
        <row r="36">
          <cell r="B36" t="str">
            <v xml:space="preserve">UE Découverte dans le Portail </v>
          </cell>
          <cell r="C36" t="str">
            <v>BLOC</v>
          </cell>
        </row>
        <row r="37">
          <cell r="B37" t="str">
            <v>Min 1 Max 1</v>
          </cell>
          <cell r="C37" t="str">
            <v>OPTION</v>
          </cell>
        </row>
        <row r="38">
          <cell r="B38" t="str">
            <v>UE Découverte Sociologie</v>
          </cell>
          <cell r="C38" t="str">
            <v>UE</v>
          </cell>
        </row>
        <row r="39">
          <cell r="C39" t="str">
            <v>OPTION</v>
          </cell>
        </row>
        <row r="40">
          <cell r="B40" t="str">
            <v>UED Sociologie 3</v>
          </cell>
          <cell r="C40" t="str">
            <v>UE</v>
          </cell>
        </row>
        <row r="41">
          <cell r="B41" t="str">
            <v>Genre et sociétés</v>
          </cell>
          <cell r="C41" t="str">
            <v>ECUE</v>
          </cell>
        </row>
        <row r="42">
          <cell r="B42" t="str">
            <v>Environnement et sociétés</v>
          </cell>
          <cell r="C42" t="str">
            <v>ECUE</v>
          </cell>
        </row>
        <row r="43">
          <cell r="B43" t="str">
            <v>UED Sociologie 4</v>
          </cell>
          <cell r="C43" t="str">
            <v>UE</v>
          </cell>
        </row>
        <row r="44">
          <cell r="B44" t="str">
            <v>Grands ouvrages 2</v>
          </cell>
          <cell r="C44" t="str">
            <v>ECUE</v>
          </cell>
          <cell r="F44" t="str">
            <v>Création</v>
          </cell>
        </row>
        <row r="45">
          <cell r="B45" t="str">
            <v>Méthodologies sociologiques 2</v>
          </cell>
          <cell r="C45" t="str">
            <v>ECUE</v>
          </cell>
          <cell r="F45" t="str">
            <v>Création</v>
          </cell>
        </row>
        <row r="46">
          <cell r="B46" t="str">
            <v>UE Découverte géographie</v>
          </cell>
          <cell r="C46" t="str">
            <v>UE</v>
          </cell>
        </row>
        <row r="47">
          <cell r="B47" t="str">
            <v>Min 1 Max 1</v>
          </cell>
          <cell r="C47" t="str">
            <v>OPTION</v>
          </cell>
        </row>
        <row r="48">
          <cell r="B48" t="str">
            <v>UED géographie 3</v>
          </cell>
          <cell r="C48" t="str">
            <v>UE</v>
          </cell>
        </row>
        <row r="49">
          <cell r="B49" t="str">
            <v>Géographie humaine (urbaine et rurale)</v>
          </cell>
          <cell r="C49" t="str">
            <v>ECUE</v>
          </cell>
        </row>
        <row r="50">
          <cell r="B50" t="str">
            <v>Climatologie générale</v>
          </cell>
          <cell r="C50" t="str">
            <v>ECUE</v>
          </cell>
        </row>
        <row r="51">
          <cell r="B51" t="str">
            <v>UED géographie 4 : géographie appliquée aménagement 2</v>
          </cell>
          <cell r="C51" t="str">
            <v>UE</v>
          </cell>
        </row>
        <row r="52">
          <cell r="B52" t="str">
            <v>Biogeographie</v>
          </cell>
          <cell r="C52" t="str">
            <v>ECUE</v>
          </cell>
        </row>
        <row r="53">
          <cell r="B53" t="str">
            <v>Géographie des littoraux</v>
          </cell>
          <cell r="C53" t="str">
            <v>ECUE</v>
          </cell>
        </row>
        <row r="54">
          <cell r="B54" t="str">
            <v>UE découverte SEF</v>
          </cell>
          <cell r="C54" t="str">
            <v>UE</v>
          </cell>
        </row>
        <row r="55">
          <cell r="B55" t="str">
            <v>Min 1 Max 1</v>
          </cell>
          <cell r="C55" t="str">
            <v>OPTION</v>
          </cell>
        </row>
        <row r="56">
          <cell r="B56" t="str">
            <v>UED SEF 3 : Découverte du champ des SEF (2)</v>
          </cell>
          <cell r="C56" t="str">
            <v>UE</v>
          </cell>
        </row>
        <row r="57">
          <cell r="B57" t="str">
            <v xml:space="preserve">Méthodes d'enquête quantitatives en SEF </v>
          </cell>
          <cell r="C57" t="str">
            <v>ECUE</v>
          </cell>
        </row>
        <row r="58">
          <cell r="B58" t="str">
            <v xml:space="preserve">Méthodes d'enquête qualitatives en SEF </v>
          </cell>
          <cell r="C58" t="str">
            <v>ECUE</v>
          </cell>
        </row>
        <row r="59">
          <cell r="B59" t="str">
            <v>UED SEF 4 : Culture et Éducation</v>
          </cell>
          <cell r="C59" t="str">
            <v>UE</v>
          </cell>
        </row>
        <row r="60">
          <cell r="B60" t="str">
            <v>Culture scientifique et technologique 1</v>
          </cell>
          <cell r="C60" t="str">
            <v>ECUE</v>
          </cell>
        </row>
        <row r="61">
          <cell r="B61" t="str">
            <v>Éducation artistique et culturelle</v>
          </cell>
          <cell r="C61" t="str">
            <v>ECUE</v>
          </cell>
        </row>
        <row r="62">
          <cell r="B62" t="str">
            <v>Les éducations à (numérique, santé, développement durable, etc.) 1</v>
          </cell>
          <cell r="C62" t="str">
            <v>ECUE</v>
          </cell>
        </row>
        <row r="63">
          <cell r="B63" t="str">
            <v>UE découverte Histoire</v>
          </cell>
          <cell r="C63" t="str">
            <v>UE</v>
          </cell>
        </row>
        <row r="64">
          <cell r="B64" t="str">
            <v>ECUE Découverte Histoire 5 : la cité et l'historien 1</v>
          </cell>
          <cell r="C64" t="str">
            <v>BLOC</v>
          </cell>
          <cell r="F64" t="str">
            <v>Création</v>
          </cell>
        </row>
        <row r="65">
          <cell r="B65" t="str">
            <v>Min 1 Max 1</v>
          </cell>
          <cell r="C65" t="str">
            <v>OPTION</v>
          </cell>
        </row>
        <row r="66">
          <cell r="B66" t="str">
            <v>la cité et l'historien (histoire ancienne et médiévale)</v>
          </cell>
          <cell r="C66" t="str">
            <v>ECUE</v>
          </cell>
          <cell r="F66" t="str">
            <v>Création</v>
          </cell>
        </row>
        <row r="67">
          <cell r="B67" t="str">
            <v>la cité et l'historien (histoire moderne et contemporaine)</v>
          </cell>
          <cell r="C67" t="str">
            <v>ECUE</v>
          </cell>
          <cell r="F67" t="str">
            <v>Création</v>
          </cell>
        </row>
        <row r="68">
          <cell r="B68" t="str">
            <v>ECUE Découverte Histoire 6 : thématiques périodiques 3</v>
          </cell>
          <cell r="C68" t="str">
            <v>BLOC</v>
          </cell>
          <cell r="F68" t="str">
            <v>Modification</v>
          </cell>
        </row>
        <row r="69">
          <cell r="B69" t="str">
            <v>Min 1 Max 1</v>
          </cell>
          <cell r="C69" t="str">
            <v>OPTION</v>
          </cell>
        </row>
        <row r="70">
          <cell r="B70" t="str">
            <v>UED14 Préhistoire</v>
          </cell>
          <cell r="C70" t="str">
            <v>ECUE</v>
          </cell>
        </row>
        <row r="71">
          <cell r="B71" t="str">
            <v>UED15 Histoire ancienne</v>
          </cell>
          <cell r="C71" t="str">
            <v>ECUE</v>
          </cell>
        </row>
        <row r="72">
          <cell r="B72" t="str">
            <v>UED16 Histoire ancienne</v>
          </cell>
          <cell r="C72" t="str">
            <v>ECUE</v>
          </cell>
        </row>
        <row r="73">
          <cell r="B73" t="str">
            <v>UED17 Histoire ancienne</v>
          </cell>
          <cell r="C73" t="str">
            <v>ECUE</v>
          </cell>
        </row>
        <row r="74">
          <cell r="B74" t="str">
            <v>UED18 Histoire médiévale</v>
          </cell>
          <cell r="C74" t="str">
            <v>ECUE</v>
          </cell>
        </row>
        <row r="75">
          <cell r="B75" t="str">
            <v>UED19 Histoire médiévale</v>
          </cell>
          <cell r="C75" t="str">
            <v>ECUE</v>
          </cell>
        </row>
        <row r="76">
          <cell r="B76" t="str">
            <v>UED20 Histoire médiévale</v>
          </cell>
          <cell r="C76" t="str">
            <v>ECUE</v>
          </cell>
        </row>
        <row r="77">
          <cell r="B77" t="str">
            <v xml:space="preserve">UED21 Histoire moderne </v>
          </cell>
          <cell r="C77" t="str">
            <v>ECUE</v>
          </cell>
        </row>
        <row r="78">
          <cell r="B78" t="str">
            <v xml:space="preserve">UED22 Histoire moderne </v>
          </cell>
          <cell r="C78" t="str">
            <v>ECUE</v>
          </cell>
        </row>
        <row r="79">
          <cell r="B79" t="str">
            <v>UED23 Histoire moderne</v>
          </cell>
          <cell r="C79" t="str">
            <v>ECUE</v>
          </cell>
        </row>
        <row r="80">
          <cell r="B80" t="str">
            <v>UED24  Histoire contemporaine</v>
          </cell>
          <cell r="C80" t="str">
            <v>ECUE</v>
          </cell>
        </row>
        <row r="81">
          <cell r="B81" t="str">
            <v>UED25 Histoire contemporaine</v>
          </cell>
          <cell r="C81" t="str">
            <v>ECUE</v>
          </cell>
        </row>
        <row r="82">
          <cell r="B82" t="str">
            <v>UED26 Histoire contemporaine</v>
          </cell>
          <cell r="C82" t="str">
            <v>ECUE</v>
          </cell>
        </row>
        <row r="83">
          <cell r="B83" t="str">
            <v xml:space="preserve">UE Découverte dans le Portail </v>
          </cell>
          <cell r="C83" t="str">
            <v>UE</v>
          </cell>
        </row>
        <row r="84">
          <cell r="B84" t="str">
            <v>Min1 max1</v>
          </cell>
          <cell r="C84" t="str">
            <v>OPTION</v>
          </cell>
        </row>
        <row r="85">
          <cell r="B85" t="str">
            <v>UE Découverte Sociologie</v>
          </cell>
          <cell r="C85" t="str">
            <v>UE</v>
          </cell>
        </row>
        <row r="86">
          <cell r="C86" t="str">
            <v>OPTION</v>
          </cell>
        </row>
        <row r="87">
          <cell r="B87" t="str">
            <v>UED Sociologie 3</v>
          </cell>
          <cell r="C87" t="str">
            <v>UE</v>
          </cell>
        </row>
        <row r="88">
          <cell r="B88" t="str">
            <v>Genre et sociétés</v>
          </cell>
          <cell r="C88" t="str">
            <v>ECUE</v>
          </cell>
        </row>
        <row r="89">
          <cell r="B89" t="str">
            <v>Environnement et sociétés</v>
          </cell>
          <cell r="C89" t="str">
            <v>ECUE</v>
          </cell>
        </row>
        <row r="90">
          <cell r="B90" t="str">
            <v>UED Sociologie 4</v>
          </cell>
          <cell r="C90" t="str">
            <v>UE</v>
          </cell>
        </row>
        <row r="91">
          <cell r="B91" t="str">
            <v>Grands ouvrages 2</v>
          </cell>
          <cell r="C91" t="str">
            <v>ECUE</v>
          </cell>
          <cell r="F91" t="str">
            <v>Création</v>
          </cell>
        </row>
        <row r="92">
          <cell r="B92" t="str">
            <v>Méthodologies sociologiques 2</v>
          </cell>
          <cell r="C92" t="str">
            <v>ECUE</v>
          </cell>
          <cell r="F92" t="str">
            <v>Création</v>
          </cell>
        </row>
        <row r="93">
          <cell r="B93" t="str">
            <v>UE découverte géographie</v>
          </cell>
          <cell r="C93" t="str">
            <v>UE</v>
          </cell>
        </row>
        <row r="94">
          <cell r="B94" t="str">
            <v>Min 1 Max 1</v>
          </cell>
          <cell r="C94" t="str">
            <v>OPTION</v>
          </cell>
        </row>
        <row r="95">
          <cell r="B95" t="str">
            <v>UED géographie 3</v>
          </cell>
          <cell r="C95" t="str">
            <v>UE</v>
          </cell>
        </row>
        <row r="96">
          <cell r="B96" t="str">
            <v>Géographie humaine (urbaine et rurale)</v>
          </cell>
          <cell r="C96" t="str">
            <v>ECUE</v>
          </cell>
        </row>
        <row r="97">
          <cell r="B97" t="str">
            <v>Climatologie générale</v>
          </cell>
          <cell r="C97" t="str">
            <v>ECUE</v>
          </cell>
        </row>
        <row r="98">
          <cell r="B98" t="str">
            <v>UED géographie 4 : géographie appliquée aménagement 2</v>
          </cell>
          <cell r="C98" t="str">
            <v>UE</v>
          </cell>
        </row>
        <row r="99">
          <cell r="B99" t="str">
            <v>Biogeographie</v>
          </cell>
          <cell r="C99" t="str">
            <v>ECUE</v>
          </cell>
        </row>
        <row r="100">
          <cell r="B100" t="str">
            <v>Géographie des littoraux</v>
          </cell>
          <cell r="C100" t="str">
            <v>ECUE</v>
          </cell>
        </row>
        <row r="101">
          <cell r="B101" t="str">
            <v>UE découverte SEF</v>
          </cell>
          <cell r="C101" t="str">
            <v>UE</v>
          </cell>
        </row>
        <row r="102">
          <cell r="B102" t="str">
            <v>Min 1 Max 1</v>
          </cell>
          <cell r="C102" t="str">
            <v>OPTION</v>
          </cell>
        </row>
        <row r="103">
          <cell r="B103" t="str">
            <v>UED SEF 3 : Découverte du champ des SEF (2)</v>
          </cell>
          <cell r="C103" t="str">
            <v>UE</v>
          </cell>
        </row>
        <row r="104">
          <cell r="B104" t="str">
            <v xml:space="preserve">Méthodes d'enquête quantitatives en SEF </v>
          </cell>
          <cell r="C104" t="str">
            <v>ECUE</v>
          </cell>
        </row>
        <row r="105">
          <cell r="B105" t="str">
            <v xml:space="preserve">Méthodes d'enquête qualitatives en SEF </v>
          </cell>
          <cell r="C105" t="str">
            <v>ECUE</v>
          </cell>
        </row>
        <row r="106">
          <cell r="B106" t="str">
            <v>UED SEF 4 : Culture et Éducation</v>
          </cell>
          <cell r="C106" t="str">
            <v>UE</v>
          </cell>
        </row>
        <row r="107">
          <cell r="B107" t="str">
            <v>Culture scientifique et technologique 1</v>
          </cell>
          <cell r="C107" t="str">
            <v>ECUE</v>
          </cell>
        </row>
        <row r="108">
          <cell r="B108" t="str">
            <v>Éducation artistique et culturelle</v>
          </cell>
          <cell r="C108" t="str">
            <v>ECUE</v>
          </cell>
        </row>
        <row r="109">
          <cell r="B109" t="str">
            <v>Les éducations à (numérique, santé, développement durable, etc.) 1</v>
          </cell>
          <cell r="C109" t="str">
            <v>ECUE</v>
          </cell>
        </row>
        <row r="110">
          <cell r="B110" t="str">
            <v>UE découverte Histoire</v>
          </cell>
          <cell r="C110" t="str">
            <v>UE</v>
          </cell>
        </row>
        <row r="111">
          <cell r="B111" t="str">
            <v>ECUE Découverte Histoire 5 : la cité et l'historien 1</v>
          </cell>
          <cell r="C111" t="str">
            <v>BLOC</v>
          </cell>
          <cell r="F111" t="str">
            <v>Création</v>
          </cell>
        </row>
        <row r="112">
          <cell r="B112" t="str">
            <v>Min 1 Max 1</v>
          </cell>
          <cell r="C112" t="str">
            <v>OPTION</v>
          </cell>
        </row>
        <row r="113">
          <cell r="B113" t="str">
            <v>la cité et l'historien (histoire ancienne et médiévale)</v>
          </cell>
          <cell r="C113" t="str">
            <v>ECUE</v>
          </cell>
          <cell r="F113" t="str">
            <v>Création</v>
          </cell>
        </row>
        <row r="114">
          <cell r="B114" t="str">
            <v>la cité et l'historien (histoire moderne et contemporaine)</v>
          </cell>
          <cell r="C114" t="str">
            <v>ECUE</v>
          </cell>
          <cell r="F114" t="str">
            <v>Création</v>
          </cell>
        </row>
        <row r="115">
          <cell r="B115" t="str">
            <v>ECUE Découverte Histoire 6 : thématiques périodiques 3</v>
          </cell>
          <cell r="C115" t="str">
            <v>BLOC</v>
          </cell>
          <cell r="F115" t="str">
            <v>Modification</v>
          </cell>
        </row>
        <row r="116">
          <cell r="B116" t="str">
            <v>Min 1 Max 1</v>
          </cell>
          <cell r="C116" t="str">
            <v>OPTION</v>
          </cell>
        </row>
        <row r="117">
          <cell r="B117" t="str">
            <v>UED14 Préhistoire</v>
          </cell>
          <cell r="C117" t="str">
            <v>ECUE</v>
          </cell>
        </row>
        <row r="118">
          <cell r="B118" t="str">
            <v>UED15 Histoire ancienne</v>
          </cell>
          <cell r="C118" t="str">
            <v>ECUE</v>
          </cell>
        </row>
        <row r="119">
          <cell r="B119" t="str">
            <v>UED16 Histoire ancienne</v>
          </cell>
          <cell r="C119" t="str">
            <v>ECUE</v>
          </cell>
        </row>
        <row r="120">
          <cell r="B120" t="str">
            <v>UED17 Histoire ancienne</v>
          </cell>
          <cell r="C120" t="str">
            <v>ECUE</v>
          </cell>
        </row>
        <row r="121">
          <cell r="B121" t="str">
            <v>UED18 Histoire médiévale</v>
          </cell>
          <cell r="C121" t="str">
            <v>ECUE</v>
          </cell>
        </row>
        <row r="122">
          <cell r="B122" t="str">
            <v>UED19 Histoire médiévale</v>
          </cell>
          <cell r="C122" t="str">
            <v>ECUE</v>
          </cell>
        </row>
        <row r="123">
          <cell r="B123" t="str">
            <v>UED20 Histoire médiévale</v>
          </cell>
          <cell r="C123" t="str">
            <v>ECUE</v>
          </cell>
        </row>
        <row r="124">
          <cell r="B124" t="str">
            <v xml:space="preserve">UED21 Histoire moderne </v>
          </cell>
          <cell r="C124" t="str">
            <v>ECUE</v>
          </cell>
        </row>
        <row r="125">
          <cell r="B125" t="str">
            <v xml:space="preserve">UED22 Histoire moderne </v>
          </cell>
          <cell r="C125" t="str">
            <v>ECUE</v>
          </cell>
        </row>
        <row r="126">
          <cell r="B126" t="str">
            <v>UED23 Histoire moderne</v>
          </cell>
          <cell r="C126" t="str">
            <v>ECUE</v>
          </cell>
        </row>
        <row r="127">
          <cell r="B127" t="str">
            <v>UED24  Histoire contemporaine</v>
          </cell>
          <cell r="C127" t="str">
            <v>ECUE</v>
          </cell>
        </row>
        <row r="128">
          <cell r="B128" t="str">
            <v>UED25 Histoire contemporaine</v>
          </cell>
          <cell r="C128" t="str">
            <v>ECUE</v>
          </cell>
        </row>
        <row r="129">
          <cell r="B129" t="str">
            <v>UED26 Histoire contemporaine</v>
          </cell>
          <cell r="C129" t="str">
            <v>ECUE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DISCIPLINAIRE 1 : Théories et approches pratiques de la culture</v>
          </cell>
          <cell r="C27" t="str">
            <v>UE</v>
          </cell>
          <cell r="F27" t="str">
            <v>Création</v>
          </cell>
        </row>
        <row r="28">
          <cell r="B28" t="str">
            <v>La transmission culturelle et ses applications</v>
          </cell>
          <cell r="C28" t="str">
            <v>ECUE</v>
          </cell>
          <cell r="F28" t="str">
            <v>Création</v>
          </cell>
        </row>
        <row r="29">
          <cell r="B29" t="str">
            <v>Théories de la culture</v>
          </cell>
          <cell r="C29" t="str">
            <v>ECUE</v>
          </cell>
          <cell r="F29" t="str">
            <v>Création</v>
          </cell>
        </row>
        <row r="30">
          <cell r="B30" t="str">
            <v>UE DISCIPLINAIRE 2 : Ethnologie et questions contemporaines 1</v>
          </cell>
          <cell r="C30" t="str">
            <v>UE</v>
          </cell>
          <cell r="F30" t="str">
            <v>Création</v>
          </cell>
        </row>
        <row r="31">
          <cell r="B31" t="str">
            <v>Anthropologie du genre et des sexualités</v>
          </cell>
          <cell r="C31" t="str">
            <v>ECUE</v>
          </cell>
          <cell r="F31" t="str">
            <v>Modification</v>
          </cell>
        </row>
        <row r="32">
          <cell r="B32" t="str">
            <v>Anthropologie du monde arabe : parenté et rituels</v>
          </cell>
          <cell r="C32" t="str">
            <v>ECUE</v>
          </cell>
          <cell r="F32" t="str">
            <v>Création</v>
          </cell>
        </row>
        <row r="33">
          <cell r="B33" t="str">
            <v>UE approfondissement dans la mention  : Ethnologie-anthropologie 1</v>
          </cell>
          <cell r="C33" t="str">
            <v>UE</v>
          </cell>
          <cell r="F33" t="str">
            <v>Création</v>
          </cell>
        </row>
        <row r="34">
          <cell r="B34" t="str">
            <v>Concepts et objets de l'anthropologie 3</v>
          </cell>
          <cell r="C34" t="str">
            <v>ECUE</v>
          </cell>
          <cell r="F34" t="str">
            <v>Création</v>
          </cell>
        </row>
        <row r="35">
          <cell r="B35" t="str">
            <v>Anthropologie des techniques et approches de la culture matérielle</v>
          </cell>
          <cell r="C35" t="str">
            <v>ECUE</v>
          </cell>
          <cell r="F35" t="str">
            <v>Création</v>
          </cell>
        </row>
        <row r="36">
          <cell r="B36" t="str">
            <v xml:space="preserve">UE approfondissement dans le Portail </v>
          </cell>
          <cell r="C36" t="str">
            <v>UE</v>
          </cell>
        </row>
        <row r="37">
          <cell r="B37" t="str">
            <v>Min 1 Max 1</v>
          </cell>
          <cell r="C37" t="str">
            <v>OPTION</v>
          </cell>
        </row>
        <row r="38">
          <cell r="B38" t="str">
            <v>Approfondissement Sociologie 1</v>
          </cell>
          <cell r="C38" t="str">
            <v>UE</v>
          </cell>
        </row>
        <row r="39">
          <cell r="B39" t="str">
            <v>Pauvreté et sociétés</v>
          </cell>
          <cell r="C39" t="str">
            <v>ECUE</v>
          </cell>
        </row>
        <row r="40">
          <cell r="B40" t="str">
            <v>Santé et sociétés</v>
          </cell>
          <cell r="C40" t="str">
            <v>ECUE</v>
          </cell>
        </row>
        <row r="41">
          <cell r="B41" t="str">
            <v>UE approfondissement géographie fondamentale 1</v>
          </cell>
          <cell r="C41" t="str">
            <v>UE</v>
          </cell>
        </row>
        <row r="42">
          <cell r="B42" t="str">
            <v>Géographie Urbaine (processus urbains, metropolisation)</v>
          </cell>
          <cell r="C42" t="str">
            <v>ECUE</v>
          </cell>
        </row>
        <row r="43">
          <cell r="B43" t="str">
            <v>Climatologie &amp; Biogeo zonale</v>
          </cell>
          <cell r="C43" t="str">
            <v>ECUE</v>
          </cell>
        </row>
        <row r="44">
          <cell r="B44" t="str">
            <v>UE Approfondissement SEF 1 : Questionnement des pratiques en SEF</v>
          </cell>
          <cell r="C44" t="str">
            <v>UE</v>
          </cell>
        </row>
        <row r="45">
          <cell r="B45" t="str">
            <v>Didactique des disciplines 1</v>
          </cell>
          <cell r="C45" t="str">
            <v>ECUE</v>
          </cell>
        </row>
        <row r="46">
          <cell r="B46" t="str">
            <v>Usages de l'IA en éducation</v>
          </cell>
          <cell r="C46" t="str">
            <v>ECUE</v>
          </cell>
        </row>
        <row r="47">
          <cell r="B47" t="str">
            <v>Approche par compétences</v>
          </cell>
          <cell r="C47" t="str">
            <v>ECUE</v>
          </cell>
        </row>
        <row r="48">
          <cell r="B48" t="str">
            <v>UE approfondissement histoire 1</v>
          </cell>
          <cell r="C48" t="str">
            <v>UE</v>
          </cell>
        </row>
        <row r="49">
          <cell r="B49" t="str">
            <v>ECUE approfondissement histoire moderne</v>
          </cell>
          <cell r="C49" t="str">
            <v>BLOC</v>
          </cell>
        </row>
        <row r="50">
          <cell r="B50" t="str">
            <v>Min 1 Max 1</v>
          </cell>
          <cell r="C50" t="str">
            <v>OPTION</v>
          </cell>
        </row>
        <row r="51">
          <cell r="B51" t="str">
            <v>UEA1 Histoire moderne</v>
          </cell>
          <cell r="C51" t="str">
            <v>ECUE</v>
          </cell>
        </row>
        <row r="52">
          <cell r="B52" t="str">
            <v>UEA2 Histoire moderne</v>
          </cell>
          <cell r="C52" t="str">
            <v>ECUE</v>
          </cell>
        </row>
        <row r="53">
          <cell r="B53" t="str">
            <v>UEA3 Histoire moderne</v>
          </cell>
          <cell r="C53" t="str">
            <v>ECUE</v>
          </cell>
        </row>
        <row r="54">
          <cell r="B54" t="str">
            <v>UEA4 Histoire moderne</v>
          </cell>
          <cell r="C54" t="str">
            <v>ECUE</v>
          </cell>
        </row>
        <row r="55">
          <cell r="B55" t="str">
            <v>ECUE approfondissement histoire contemporaine</v>
          </cell>
          <cell r="C55" t="str">
            <v>BLOC</v>
          </cell>
        </row>
        <row r="56">
          <cell r="C56" t="str">
            <v>OPTION</v>
          </cell>
        </row>
        <row r="57">
          <cell r="B57" t="str">
            <v>UEA5 Histoire contemporaine</v>
          </cell>
          <cell r="C57" t="str">
            <v>ECUE</v>
          </cell>
        </row>
        <row r="58">
          <cell r="B58" t="str">
            <v>UEA6 Histoire contemporaine</v>
          </cell>
          <cell r="C58" t="str">
            <v>ECUE</v>
          </cell>
        </row>
        <row r="59">
          <cell r="B59" t="str">
            <v>UEA7 Histoire contemporaine</v>
          </cell>
          <cell r="C59" t="str">
            <v>ECUE</v>
          </cell>
        </row>
        <row r="60">
          <cell r="B60" t="str">
            <v>UEA8 Histoire contemporaine</v>
          </cell>
          <cell r="C60" t="str">
            <v>ECUE</v>
          </cell>
          <cell r="F60" t="str">
            <v>Création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 DISCIPLINAIRE 1 : L'enquête et ses méthodes</v>
          </cell>
          <cell r="C27" t="str">
            <v>UE</v>
          </cell>
          <cell r="F27" t="str">
            <v>Modification</v>
          </cell>
        </row>
        <row r="28">
          <cell r="B28" t="str">
            <v>Méthodologie de l'enquête 1</v>
          </cell>
          <cell r="C28" t="str">
            <v>ECUE</v>
          </cell>
          <cell r="F28" t="str">
            <v>Modification</v>
          </cell>
        </row>
        <row r="29">
          <cell r="B29" t="str">
            <v>Terrain 1</v>
          </cell>
          <cell r="C29" t="str">
            <v>ECUE</v>
          </cell>
          <cell r="F29" t="str">
            <v>Modification</v>
          </cell>
        </row>
        <row r="30">
          <cell r="B30" t="str">
            <v xml:space="preserve">UE DISCIPLINAIRE 2 : Ethnologie et questions contemporaines 2 </v>
          </cell>
          <cell r="C30" t="str">
            <v>UE</v>
          </cell>
          <cell r="F30" t="str">
            <v>Création</v>
          </cell>
        </row>
        <row r="31">
          <cell r="B31" t="str">
            <v>Ethnologie du travail</v>
          </cell>
          <cell r="C31" t="str">
            <v>ECUE</v>
          </cell>
          <cell r="F31" t="str">
            <v>Création</v>
          </cell>
        </row>
        <row r="32">
          <cell r="B32" t="str">
            <v xml:space="preserve">L'anthropologie face aux défis économiques  </v>
          </cell>
          <cell r="C32" t="str">
            <v>ECUE</v>
          </cell>
          <cell r="F32" t="str">
            <v>Modification</v>
          </cell>
        </row>
        <row r="33">
          <cell r="B33" t="str">
            <v>UE approfondissement dans la mention : Ethnologie-anthropologie 2</v>
          </cell>
          <cell r="C33" t="str">
            <v>UE</v>
          </cell>
          <cell r="F33" t="str">
            <v>Création</v>
          </cell>
        </row>
        <row r="34">
          <cell r="B34" t="str">
            <v>Concepts et objets de l'anthropologie 4</v>
          </cell>
          <cell r="C34" t="str">
            <v>ECUE</v>
          </cell>
          <cell r="F34" t="str">
            <v>Création</v>
          </cell>
        </row>
        <row r="35">
          <cell r="B35" t="str">
            <v>Anthropologie du corps et des faits religieux</v>
          </cell>
          <cell r="C35" t="str">
            <v>ECUE</v>
          </cell>
          <cell r="F35" t="str">
            <v>Création</v>
          </cell>
        </row>
        <row r="36">
          <cell r="B36" t="str">
            <v xml:space="preserve">Approfondissement dans le Portail hors mention </v>
          </cell>
          <cell r="C36" t="str">
            <v>UE</v>
          </cell>
        </row>
        <row r="37">
          <cell r="B37" t="str">
            <v>Min 1 Max 1</v>
          </cell>
          <cell r="C37" t="str">
            <v>OPTION</v>
          </cell>
        </row>
        <row r="38">
          <cell r="B38" t="str">
            <v>UE Approfondissement Sociologie 2</v>
          </cell>
          <cell r="C38" t="str">
            <v>UE</v>
          </cell>
        </row>
        <row r="39">
          <cell r="B39" t="str">
            <v>Déviance et sociétés</v>
          </cell>
          <cell r="C39" t="str">
            <v>ECUE</v>
          </cell>
        </row>
        <row r="40">
          <cell r="B40" t="str">
            <v>Ville et sociétés</v>
          </cell>
          <cell r="C40" t="str">
            <v>ECUE</v>
          </cell>
        </row>
        <row r="41">
          <cell r="B41" t="str">
            <v>UE approfondissement géographie 2 : géographie Fondamentale 2</v>
          </cell>
          <cell r="C41" t="str">
            <v>UE</v>
          </cell>
        </row>
        <row r="42">
          <cell r="B42" t="str">
            <v>Géographie rurale</v>
          </cell>
          <cell r="C42" t="str">
            <v>ECUE</v>
          </cell>
        </row>
        <row r="43">
          <cell r="B43" t="str">
            <v>Hydrologie et géomorphologie fluviales</v>
          </cell>
          <cell r="C43" t="str">
            <v>ECUE</v>
          </cell>
        </row>
        <row r="44">
          <cell r="B44" t="str">
            <v>UE Approfondissement SEF 2 : Culture et Éducation</v>
          </cell>
          <cell r="C44" t="str">
            <v>UE</v>
          </cell>
        </row>
        <row r="45">
          <cell r="B45" t="str">
            <v>Culture scientifique et technologique (2)</v>
          </cell>
          <cell r="C45" t="str">
            <v>ECUE</v>
          </cell>
        </row>
        <row r="46">
          <cell r="B46" t="str">
            <v>Didactique des disciplines (2)</v>
          </cell>
          <cell r="C46" t="str">
            <v>ECUE</v>
          </cell>
        </row>
        <row r="47">
          <cell r="B47" t="str">
            <v>Les éducations à (numérique, santé, développment durable, etc.) (2)</v>
          </cell>
          <cell r="C47" t="str">
            <v>ECUE</v>
          </cell>
        </row>
        <row r="48">
          <cell r="B48" t="str">
            <v>UE approfondissement histoire 2</v>
          </cell>
          <cell r="C48" t="str">
            <v>UE</v>
          </cell>
        </row>
        <row r="49">
          <cell r="B49" t="str">
            <v>ECUE approfondissement préhistoire et histoire ancienne</v>
          </cell>
          <cell r="C49" t="str">
            <v>BLOC</v>
          </cell>
        </row>
        <row r="50">
          <cell r="B50" t="str">
            <v>Min 1 Max 1</v>
          </cell>
          <cell r="C50" t="str">
            <v>OPTION</v>
          </cell>
        </row>
        <row r="51">
          <cell r="B51" t="str">
            <v>UEA9  Préhistoire</v>
          </cell>
          <cell r="C51" t="str">
            <v>ECUE</v>
          </cell>
        </row>
        <row r="52">
          <cell r="B52" t="str">
            <v>UEA10 Histoire ancienne</v>
          </cell>
          <cell r="C52" t="str">
            <v>ECUE</v>
          </cell>
        </row>
        <row r="53">
          <cell r="B53" t="str">
            <v>UEA11 Histoire ancienne</v>
          </cell>
          <cell r="C53" t="str">
            <v>ECUE</v>
          </cell>
        </row>
        <row r="54">
          <cell r="B54" t="str">
            <v>UEA12 Histoire ancienne</v>
          </cell>
          <cell r="C54" t="str">
            <v>ECUE</v>
          </cell>
        </row>
        <row r="55">
          <cell r="B55" t="str">
            <v>ECUE approfondissement histoire médiévale</v>
          </cell>
          <cell r="C55" t="str">
            <v>BLOC</v>
          </cell>
        </row>
        <row r="56">
          <cell r="B56" t="str">
            <v>Min 1 Max 1</v>
          </cell>
          <cell r="C56" t="str">
            <v>OPTION</v>
          </cell>
        </row>
        <row r="57">
          <cell r="B57" t="str">
            <v>UEA13 Histoire médiévale</v>
          </cell>
          <cell r="C57" t="str">
            <v>ECUE</v>
          </cell>
        </row>
        <row r="58">
          <cell r="B58" t="str">
            <v>UEA14 Histoire médiévale</v>
          </cell>
          <cell r="C58" t="str">
            <v>ECUE</v>
          </cell>
        </row>
        <row r="59">
          <cell r="B59" t="str">
            <v>UEA15 Histoire médiévale</v>
          </cell>
          <cell r="C59" t="str">
            <v>ECUE</v>
          </cell>
        </row>
        <row r="60">
          <cell r="B60" t="str">
            <v>UEA16 Histoire médiévale</v>
          </cell>
          <cell r="C60" t="str">
            <v>ECUE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defaultColWidth="11.42578125" defaultRowHeight="15"/>
  <cols>
    <col min="1" max="1" width="78.5703125" bestFit="1" customWidth="1"/>
    <col min="2" max="2" width="45.5703125" customWidth="1"/>
    <col min="3" max="3" width="35" bestFit="1" customWidth="1"/>
    <col min="4" max="4" width="54.85546875" bestFit="1" customWidth="1"/>
    <col min="5" max="5" width="37.42578125" customWidth="1"/>
    <col min="6" max="6" width="29.42578125" customWidth="1"/>
    <col min="7" max="7" width="28.42578125" customWidth="1"/>
    <col min="8" max="8" width="34.85546875" customWidth="1"/>
  </cols>
  <sheetData>
    <row r="1" spans="1:9">
      <c r="A1" s="27" t="s">
        <v>0</v>
      </c>
      <c r="B1" s="21" t="s">
        <v>1</v>
      </c>
      <c r="C1" s="21" t="s">
        <v>2</v>
      </c>
      <c r="D1" s="21" t="s">
        <v>3</v>
      </c>
      <c r="E1" s="27" t="s">
        <v>4</v>
      </c>
      <c r="F1" s="21" t="s">
        <v>5</v>
      </c>
      <c r="G1" s="21" t="s">
        <v>6</v>
      </c>
      <c r="H1" s="21" t="s">
        <v>7</v>
      </c>
      <c r="I1" s="27"/>
    </row>
    <row r="2" spans="1:9">
      <c r="A2" s="15" t="s">
        <v>8</v>
      </c>
      <c r="B2" s="1" t="s">
        <v>9</v>
      </c>
      <c r="C2" s="1" t="s">
        <v>10</v>
      </c>
      <c r="D2" s="1" t="s">
        <v>11</v>
      </c>
      <c r="E2" s="15" t="s">
        <v>12</v>
      </c>
      <c r="F2" s="1" t="s">
        <v>13</v>
      </c>
      <c r="G2" s="1" t="s">
        <v>14</v>
      </c>
      <c r="H2" s="1" t="s">
        <v>15</v>
      </c>
    </row>
    <row r="3" spans="1:9">
      <c r="A3" s="15" t="s">
        <v>16</v>
      </c>
      <c r="B3" s="1" t="s">
        <v>17</v>
      </c>
      <c r="C3" s="15" t="s">
        <v>18</v>
      </c>
      <c r="D3" s="1" t="s">
        <v>19</v>
      </c>
      <c r="E3" s="15" t="s">
        <v>20</v>
      </c>
      <c r="F3" s="1" t="s">
        <v>21</v>
      </c>
      <c r="G3" s="1" t="s">
        <v>22</v>
      </c>
      <c r="H3" s="1" t="s">
        <v>23</v>
      </c>
    </row>
    <row r="4" spans="1:9">
      <c r="A4" s="15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28" t="s">
        <v>34</v>
      </c>
      <c r="B9" s="1" t="s">
        <v>35</v>
      </c>
    </row>
    <row r="10" spans="1:9">
      <c r="A10" s="28" t="s">
        <v>36</v>
      </c>
      <c r="B10" s="1" t="s">
        <v>37</v>
      </c>
    </row>
    <row r="11" spans="1:9">
      <c r="A11" s="28" t="s">
        <v>38</v>
      </c>
      <c r="B11" s="1" t="s">
        <v>39</v>
      </c>
    </row>
    <row r="12" spans="1:9">
      <c r="A12" s="28" t="s">
        <v>40</v>
      </c>
      <c r="B12" s="1" t="s">
        <v>41</v>
      </c>
    </row>
    <row r="13" spans="1:9">
      <c r="A13" s="28" t="s">
        <v>42</v>
      </c>
      <c r="B13" s="1" t="s">
        <v>43</v>
      </c>
    </row>
    <row r="14" spans="1:9">
      <c r="A14" s="28" t="s">
        <v>44</v>
      </c>
      <c r="B14" s="1" t="s">
        <v>45</v>
      </c>
    </row>
    <row r="15" spans="1:9">
      <c r="A15" s="28" t="s">
        <v>46</v>
      </c>
      <c r="B15" s="1" t="s">
        <v>47</v>
      </c>
    </row>
    <row r="16" spans="1:9">
      <c r="A16" s="28" t="s">
        <v>48</v>
      </c>
      <c r="B16" s="1" t="s">
        <v>49</v>
      </c>
    </row>
    <row r="17" spans="1:7">
      <c r="A17" s="28" t="s">
        <v>50</v>
      </c>
      <c r="B17" s="1" t="s">
        <v>51</v>
      </c>
    </row>
    <row r="18" spans="1:7">
      <c r="A18" s="28" t="s">
        <v>52</v>
      </c>
      <c r="B18" s="1" t="s">
        <v>53</v>
      </c>
    </row>
    <row r="19" spans="1:7">
      <c r="A19" s="28" t="s">
        <v>54</v>
      </c>
      <c r="B19" s="1" t="s">
        <v>55</v>
      </c>
    </row>
    <row r="20" spans="1:7">
      <c r="A20" s="28" t="s">
        <v>56</v>
      </c>
      <c r="B20" s="1" t="s">
        <v>57</v>
      </c>
    </row>
    <row r="21" spans="1:7">
      <c r="A21" s="28" t="s">
        <v>58</v>
      </c>
      <c r="B21" s="1" t="s">
        <v>59</v>
      </c>
    </row>
    <row r="22" spans="1:7">
      <c r="A22" s="28" t="s">
        <v>60</v>
      </c>
      <c r="B22" s="1" t="s">
        <v>61</v>
      </c>
    </row>
    <row r="23" spans="1:7">
      <c r="A23" s="28" t="s">
        <v>62</v>
      </c>
      <c r="B23" s="1" t="s">
        <v>63</v>
      </c>
    </row>
    <row r="24" spans="1:7">
      <c r="A24" s="28" t="s">
        <v>64</v>
      </c>
      <c r="B24" s="1" t="s">
        <v>65</v>
      </c>
    </row>
    <row r="25" spans="1:7">
      <c r="A25" s="28" t="s">
        <v>66</v>
      </c>
      <c r="B25" s="1" t="s">
        <v>67</v>
      </c>
    </row>
    <row r="26" spans="1:7">
      <c r="A26" s="28" t="s">
        <v>68</v>
      </c>
      <c r="B26" s="1" t="s">
        <v>69</v>
      </c>
    </row>
    <row r="27" spans="1:7">
      <c r="A27" s="28" t="s">
        <v>70</v>
      </c>
      <c r="B27" s="1" t="s">
        <v>71</v>
      </c>
    </row>
    <row r="28" spans="1:7">
      <c r="A28" s="48" t="s">
        <v>72</v>
      </c>
      <c r="B28" s="1" t="s">
        <v>73</v>
      </c>
    </row>
    <row r="29" spans="1:7">
      <c r="A29" s="49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5" t="s">
        <v>40</v>
      </c>
      <c r="C33" s="1" t="s">
        <v>36</v>
      </c>
      <c r="D33" s="48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48" t="s">
        <v>70</v>
      </c>
    </row>
    <row r="35" spans="1:7">
      <c r="C35" s="1" t="s">
        <v>50</v>
      </c>
      <c r="D35" s="1" t="s">
        <v>60</v>
      </c>
      <c r="E35" s="1" t="s">
        <v>64</v>
      </c>
      <c r="F35" s="48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1" t="s">
        <v>83</v>
      </c>
    </row>
    <row r="40" spans="1:7">
      <c r="A40" s="37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" customHeight="1">
      <c r="A53" s="9" t="s">
        <v>97</v>
      </c>
    </row>
    <row r="54" spans="1:1" ht="29.1" customHeight="1">
      <c r="A54" s="37" t="s">
        <v>98</v>
      </c>
    </row>
    <row r="55" spans="1:1">
      <c r="A55" s="37" t="s">
        <v>99</v>
      </c>
    </row>
    <row r="56" spans="1:1" ht="35.450000000000003" customHeight="1">
      <c r="A56" s="37" t="s">
        <v>100</v>
      </c>
    </row>
    <row r="57" spans="1:1" ht="42.75" customHeight="1">
      <c r="A57" s="37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" customHeight="1">
      <c r="A60" s="9" t="s">
        <v>104</v>
      </c>
    </row>
    <row r="61" spans="1:1" ht="43.35" customHeight="1">
      <c r="A61" s="37" t="s">
        <v>105</v>
      </c>
    </row>
    <row r="62" spans="1:1" ht="29.1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" customHeight="1">
      <c r="A74" s="9" t="s">
        <v>118</v>
      </c>
    </row>
    <row r="75" spans="1:1" ht="29.1" customHeight="1">
      <c r="A75" s="9" t="s">
        <v>119</v>
      </c>
    </row>
    <row r="76" spans="1:1" ht="29.1" customHeight="1">
      <c r="A76" s="9" t="s">
        <v>120</v>
      </c>
    </row>
    <row r="77" spans="1:1">
      <c r="A77" s="9" t="s">
        <v>121</v>
      </c>
    </row>
    <row r="78" spans="1:1" ht="29.1" customHeight="1">
      <c r="A78" s="9" t="s">
        <v>122</v>
      </c>
    </row>
    <row r="79" spans="1:1">
      <c r="A79" s="9" t="s">
        <v>123</v>
      </c>
    </row>
    <row r="80" spans="1:1" ht="29.1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sheetProtection algorithmName="SHA-512" hashValue="G+DtPaYpjrjVKBUSHs/CQ0m39wdfzBNJ10N2emD1VPpLx7JJMgzZPR64oNiN1U9vLmtNdCwTCdiFi3Jl723HIA==" saltValue="QgunPU+Ty8n7XmbaO7fK7Q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zoomScale="25" zoomScaleNormal="70" workbookViewId="0">
      <pane ySplit="18" topLeftCell="A30" activePane="bottomLeft" state="frozen"/>
      <selection pane="bottomLeft" activeCell="B34" sqref="B34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5703125" style="13" customWidth="1"/>
    <col min="5" max="5" width="27.42578125" style="13" customWidth="1"/>
    <col min="6" max="6" width="24.5703125" style="13" customWidth="1"/>
    <col min="7" max="7" width="29.140625" style="13" customWidth="1"/>
    <col min="8" max="8" width="37.5703125" style="13" customWidth="1"/>
    <col min="9" max="9" width="17" style="13" customWidth="1"/>
    <col min="10" max="10" width="14.42578125" style="13" customWidth="1"/>
    <col min="11" max="11" width="14.5703125" style="13" customWidth="1"/>
    <col min="12" max="13" width="21.5703125" style="13" customWidth="1"/>
    <col min="14" max="14" width="47.5703125" style="13" customWidth="1"/>
    <col min="15" max="15" width="54.140625" style="13" customWidth="1"/>
  </cols>
  <sheetData>
    <row r="1" spans="1:10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A2" s="136"/>
      <c r="B2" s="136"/>
      <c r="C2" s="136"/>
      <c r="D2" s="136"/>
      <c r="E2" s="136"/>
      <c r="F2" s="136"/>
      <c r="G2" s="136"/>
      <c r="H2" s="136"/>
      <c r="I2" s="136"/>
      <c r="J2" s="136"/>
    </row>
    <row r="3" spans="1:10">
      <c r="A3" s="136"/>
      <c r="B3" s="136"/>
      <c r="C3" s="136"/>
      <c r="D3" s="136"/>
      <c r="E3" s="136"/>
      <c r="F3" s="136"/>
      <c r="G3" s="136"/>
      <c r="H3" s="136"/>
      <c r="I3" s="136"/>
      <c r="J3" s="136"/>
    </row>
    <row r="4" spans="1:10">
      <c r="A4" s="136"/>
      <c r="B4" s="136"/>
      <c r="C4" s="136"/>
      <c r="D4" s="136"/>
      <c r="E4" s="136"/>
      <c r="F4" s="136"/>
      <c r="G4" s="136"/>
      <c r="H4" s="136"/>
      <c r="I4" s="136"/>
      <c r="J4" s="136"/>
    </row>
    <row r="5" spans="1:10">
      <c r="A5" s="136"/>
      <c r="B5" s="136"/>
      <c r="C5" s="136"/>
      <c r="D5" s="136"/>
      <c r="E5" s="136"/>
      <c r="F5" s="136"/>
      <c r="G5" s="136"/>
      <c r="H5" s="136"/>
      <c r="I5" s="136"/>
      <c r="J5" s="136"/>
    </row>
    <row r="6" spans="1:10">
      <c r="A6" s="136"/>
      <c r="B6" s="136"/>
      <c r="C6" s="136"/>
      <c r="D6" s="136"/>
      <c r="E6" s="136"/>
      <c r="F6" s="136"/>
      <c r="G6" s="136"/>
      <c r="H6" s="136"/>
      <c r="I6" s="136"/>
      <c r="J6" s="136"/>
    </row>
    <row r="7" spans="1:10" ht="18" customHeight="1">
      <c r="A7" s="138" t="s">
        <v>363</v>
      </c>
      <c r="B7" s="134" t="str">
        <f>'Fiche Générale'!B3</f>
        <v>Portail_SHS</v>
      </c>
      <c r="C7" s="182" t="s">
        <v>180</v>
      </c>
      <c r="D7" s="138"/>
      <c r="E7" s="145" t="str">
        <f>'Fiche Générale'!B4</f>
        <v>Sciences de l'Homme et de la Société</v>
      </c>
      <c r="F7" s="146"/>
      <c r="G7" s="138" t="s">
        <v>365</v>
      </c>
      <c r="H7" s="181" t="str">
        <f>'Fiche Générale'!B5</f>
        <v>HPSHS18</v>
      </c>
      <c r="I7" s="181"/>
      <c r="J7" s="181"/>
    </row>
    <row r="8" spans="1:10" ht="18" customHeight="1">
      <c r="A8" s="138"/>
      <c r="B8" s="134"/>
      <c r="C8" s="182"/>
      <c r="D8" s="138"/>
      <c r="E8" s="147"/>
      <c r="F8" s="148"/>
      <c r="G8" s="138"/>
      <c r="H8" s="181"/>
      <c r="I8" s="181"/>
      <c r="J8" s="181"/>
    </row>
    <row r="9" spans="1:10" ht="18" customHeight="1">
      <c r="A9" s="138"/>
      <c r="B9" s="134"/>
      <c r="C9" s="182"/>
      <c r="D9" s="138"/>
      <c r="E9" s="149"/>
      <c r="F9" s="150"/>
      <c r="G9" s="138"/>
      <c r="H9" s="181"/>
      <c r="I9" s="181"/>
      <c r="J9" s="181"/>
    </row>
    <row r="10" spans="1:10" ht="18" customHeight="1">
      <c r="A10" s="138"/>
      <c r="B10" s="134"/>
      <c r="C10" s="151" t="s">
        <v>182</v>
      </c>
      <c r="D10" s="151"/>
      <c r="E10" s="152">
        <f>'Fiche Générale'!B9</f>
        <v>0</v>
      </c>
      <c r="F10" s="153"/>
      <c r="G10" s="153"/>
      <c r="H10" s="153"/>
      <c r="I10" s="153"/>
      <c r="J10" s="154"/>
    </row>
    <row r="11" spans="1:10" ht="18" customHeight="1">
      <c r="A11" s="138"/>
      <c r="B11" s="134"/>
      <c r="C11" s="151"/>
      <c r="D11" s="151"/>
      <c r="E11" s="155"/>
      <c r="F11" s="156"/>
      <c r="G11" s="156"/>
      <c r="H11" s="156"/>
      <c r="I11" s="156"/>
      <c r="J11" s="157"/>
    </row>
    <row r="13" spans="1:10">
      <c r="A13" s="135" t="s">
        <v>183</v>
      </c>
      <c r="B13" s="107" t="s">
        <v>460</v>
      </c>
      <c r="C13" s="135" t="s">
        <v>185</v>
      </c>
      <c r="D13" s="135"/>
      <c r="E13" s="135"/>
      <c r="F13" s="135"/>
      <c r="G13" s="135" t="s">
        <v>461</v>
      </c>
      <c r="H13" s="102">
        <f>Calcul!G7</f>
        <v>527</v>
      </c>
      <c r="I13" s="102"/>
    </row>
    <row r="14" spans="1:10">
      <c r="A14" s="135"/>
      <c r="B14" s="110"/>
      <c r="C14" s="135"/>
      <c r="D14" s="135"/>
      <c r="E14" s="135"/>
      <c r="F14" s="135"/>
      <c r="G14" s="135"/>
      <c r="H14" s="102"/>
      <c r="I14" s="102"/>
    </row>
    <row r="15" spans="1:10">
      <c r="A15" s="135" t="s">
        <v>187</v>
      </c>
      <c r="B15" s="107" t="s">
        <v>145</v>
      </c>
      <c r="C15" s="158" t="s">
        <v>188</v>
      </c>
      <c r="D15" s="159"/>
      <c r="E15" s="135"/>
      <c r="F15" s="135"/>
      <c r="G15" s="135" t="s">
        <v>462</v>
      </c>
      <c r="H15" s="102">
        <f>Calcul!G20</f>
        <v>157</v>
      </c>
      <c r="I15" s="102"/>
    </row>
    <row r="16" spans="1:10">
      <c r="A16" s="135"/>
      <c r="B16" s="110"/>
      <c r="C16" s="160"/>
      <c r="D16" s="161"/>
      <c r="E16" s="135"/>
      <c r="F16" s="135"/>
      <c r="G16" s="135"/>
      <c r="H16" s="102"/>
      <c r="I16" s="102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2">
        <v>0</v>
      </c>
      <c r="B19" s="50" t="s">
        <v>463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35" customHeight="1">
      <c r="A20" s="52" t="s">
        <v>198</v>
      </c>
      <c r="B20" s="50" t="s">
        <v>464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35" customHeight="1">
      <c r="A21" s="52" t="s">
        <v>200</v>
      </c>
      <c r="B21" s="50" t="s">
        <v>465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35" customHeight="1">
      <c r="A22" s="52" t="s">
        <v>202</v>
      </c>
      <c r="B22" s="51" t="s">
        <v>466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/>
    </row>
    <row r="23" spans="1:15" ht="43.35" customHeight="1">
      <c r="A23" s="54"/>
      <c r="B23" s="51" t="s">
        <v>204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/>
    </row>
    <row r="24" spans="1:15" ht="43.35" customHeight="1">
      <c r="A24" s="52" t="s">
        <v>205</v>
      </c>
      <c r="B24" s="51" t="s">
        <v>467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/>
    </row>
    <row r="25" spans="1:15" ht="43.35" customHeight="1">
      <c r="A25" s="52" t="s">
        <v>207</v>
      </c>
      <c r="B25" s="51" t="s">
        <v>208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/>
    </row>
    <row r="26" spans="1:15" ht="43.35" customHeight="1">
      <c r="A26" s="52" t="s">
        <v>209</v>
      </c>
      <c r="B26" s="51" t="s">
        <v>210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/>
    </row>
    <row r="27" spans="1:15" ht="43.35" customHeight="1">
      <c r="A27" s="85">
        <v>1</v>
      </c>
      <c r="B27" s="79" t="s">
        <v>468</v>
      </c>
      <c r="C27" s="78" t="s">
        <v>11</v>
      </c>
      <c r="D27" s="78">
        <v>6</v>
      </c>
      <c r="E27" s="5"/>
      <c r="F27" s="5" t="s">
        <v>13</v>
      </c>
      <c r="G27" s="5"/>
      <c r="H27" s="19" t="s">
        <v>103</v>
      </c>
      <c r="I27" s="19"/>
      <c r="J27" s="19"/>
      <c r="K27" s="19"/>
      <c r="L27" s="19"/>
      <c r="M27" s="19"/>
      <c r="N27" s="5"/>
      <c r="O27" s="5"/>
    </row>
    <row r="28" spans="1:15" ht="43.35" customHeight="1">
      <c r="A28" s="22" t="s">
        <v>212</v>
      </c>
      <c r="B28" s="74" t="s">
        <v>469</v>
      </c>
      <c r="C28" s="19" t="s">
        <v>19</v>
      </c>
      <c r="D28" s="19"/>
      <c r="E28" s="5"/>
      <c r="F28" s="5" t="s">
        <v>13</v>
      </c>
      <c r="G28" s="5"/>
      <c r="H28" s="19" t="s">
        <v>103</v>
      </c>
      <c r="I28" s="19">
        <v>12</v>
      </c>
      <c r="J28" s="19">
        <v>10</v>
      </c>
      <c r="K28" s="19"/>
      <c r="L28" s="19"/>
      <c r="M28" s="19" t="s">
        <v>12</v>
      </c>
      <c r="N28" s="5"/>
      <c r="O28" s="5"/>
    </row>
    <row r="29" spans="1:15" ht="43.35" customHeight="1">
      <c r="A29" s="22" t="s">
        <v>214</v>
      </c>
      <c r="B29" s="24" t="s">
        <v>470</v>
      </c>
      <c r="C29" s="19" t="s">
        <v>19</v>
      </c>
      <c r="D29" s="19"/>
      <c r="E29" s="5"/>
      <c r="F29" s="5" t="s">
        <v>13</v>
      </c>
      <c r="G29" s="5"/>
      <c r="H29" s="19" t="s">
        <v>103</v>
      </c>
      <c r="I29" s="19">
        <v>12</v>
      </c>
      <c r="J29" s="19">
        <v>10</v>
      </c>
      <c r="K29" s="19"/>
      <c r="L29" s="19"/>
      <c r="M29" s="19" t="s">
        <v>12</v>
      </c>
      <c r="N29" s="5"/>
      <c r="O29" s="5"/>
    </row>
    <row r="30" spans="1:15" ht="43.35" customHeight="1">
      <c r="A30" s="85">
        <v>2</v>
      </c>
      <c r="B30" s="79" t="s">
        <v>471</v>
      </c>
      <c r="C30" s="19" t="s">
        <v>11</v>
      </c>
      <c r="D30" s="19">
        <v>6</v>
      </c>
      <c r="E30" s="5"/>
      <c r="F30" s="5" t="s">
        <v>13</v>
      </c>
      <c r="G30" s="5"/>
      <c r="H30" s="19" t="s">
        <v>103</v>
      </c>
      <c r="I30" s="19"/>
      <c r="J30" s="19"/>
      <c r="K30" s="19"/>
      <c r="L30" s="19"/>
      <c r="M30" s="19"/>
      <c r="N30" s="5"/>
      <c r="O30" s="5"/>
    </row>
    <row r="31" spans="1:15" ht="43.35" customHeight="1">
      <c r="A31" s="22" t="s">
        <v>217</v>
      </c>
      <c r="B31" s="80" t="s">
        <v>472</v>
      </c>
      <c r="C31" s="19" t="s">
        <v>19</v>
      </c>
      <c r="D31" s="19"/>
      <c r="E31" s="5"/>
      <c r="F31" s="5" t="s">
        <v>21</v>
      </c>
      <c r="G31" s="5"/>
      <c r="H31" s="19" t="s">
        <v>103</v>
      </c>
      <c r="I31" s="19">
        <v>12</v>
      </c>
      <c r="J31" s="19">
        <v>10</v>
      </c>
      <c r="K31" s="19"/>
      <c r="L31" s="19"/>
      <c r="M31" s="19" t="s">
        <v>12</v>
      </c>
      <c r="N31" s="5"/>
      <c r="O31" s="5"/>
    </row>
    <row r="32" spans="1:15" ht="43.35" customHeight="1">
      <c r="A32" s="22" t="s">
        <v>473</v>
      </c>
      <c r="B32" s="24" t="s">
        <v>474</v>
      </c>
      <c r="C32" s="19" t="s">
        <v>19</v>
      </c>
      <c r="D32" s="19"/>
      <c r="E32" s="5"/>
      <c r="F32" s="5" t="s">
        <v>13</v>
      </c>
      <c r="G32" s="5"/>
      <c r="H32" s="19" t="s">
        <v>103</v>
      </c>
      <c r="I32" s="19">
        <v>12</v>
      </c>
      <c r="J32" s="19">
        <v>10</v>
      </c>
      <c r="K32" s="19"/>
      <c r="L32" s="19"/>
      <c r="M32" s="19" t="s">
        <v>12</v>
      </c>
      <c r="N32" s="5"/>
      <c r="O32" s="5"/>
    </row>
    <row r="33" spans="1:15" ht="43.35" customHeight="1">
      <c r="A33" s="85">
        <v>3</v>
      </c>
      <c r="B33" s="98" t="s">
        <v>475</v>
      </c>
      <c r="C33" s="19" t="s">
        <v>11</v>
      </c>
      <c r="D33" s="19">
        <v>6</v>
      </c>
      <c r="E33" s="5"/>
      <c r="F33" s="5" t="s">
        <v>13</v>
      </c>
      <c r="G33" s="5"/>
      <c r="H33" s="19" t="s">
        <v>103</v>
      </c>
      <c r="I33" s="19"/>
      <c r="J33" s="19"/>
      <c r="K33" s="19"/>
      <c r="L33" s="19"/>
      <c r="M33" s="19"/>
      <c r="N33" s="5"/>
      <c r="O33" s="5"/>
    </row>
    <row r="34" spans="1:15" ht="43.35" customHeight="1">
      <c r="A34" s="22" t="s">
        <v>220</v>
      </c>
      <c r="B34" s="82" t="s">
        <v>476</v>
      </c>
      <c r="C34" s="19" t="s">
        <v>19</v>
      </c>
      <c r="D34" s="19"/>
      <c r="E34" s="5"/>
      <c r="F34" s="5" t="s">
        <v>13</v>
      </c>
      <c r="G34" s="5"/>
      <c r="H34" s="19" t="s">
        <v>103</v>
      </c>
      <c r="I34" s="75">
        <v>15</v>
      </c>
      <c r="J34" s="72"/>
      <c r="K34" s="19"/>
      <c r="L34" s="19"/>
      <c r="M34" s="19" t="s">
        <v>12</v>
      </c>
      <c r="N34" s="5"/>
      <c r="O34" s="5"/>
    </row>
    <row r="35" spans="1:15" ht="43.35" customHeight="1">
      <c r="A35" s="22" t="s">
        <v>222</v>
      </c>
      <c r="B35" s="82" t="s">
        <v>477</v>
      </c>
      <c r="C35" s="19" t="s">
        <v>19</v>
      </c>
      <c r="D35" s="19"/>
      <c r="E35" s="5"/>
      <c r="F35" s="5" t="s">
        <v>13</v>
      </c>
      <c r="G35" s="5"/>
      <c r="H35" s="19" t="s">
        <v>103</v>
      </c>
      <c r="I35" s="75">
        <v>15</v>
      </c>
      <c r="J35" s="72"/>
      <c r="K35" s="19"/>
      <c r="L35" s="19"/>
      <c r="M35" s="19" t="s">
        <v>12</v>
      </c>
      <c r="N35" s="5"/>
      <c r="O35" s="5"/>
    </row>
    <row r="36" spans="1:15" ht="43.35" customHeight="1">
      <c r="A36" s="22">
        <v>4</v>
      </c>
      <c r="B36" s="73" t="s">
        <v>478</v>
      </c>
      <c r="C36" s="19" t="s">
        <v>11</v>
      </c>
      <c r="D36" s="19">
        <v>6</v>
      </c>
      <c r="E36" s="5"/>
      <c r="F36" s="5"/>
      <c r="G36" s="5"/>
      <c r="H36" s="19"/>
      <c r="I36" s="19"/>
      <c r="J36" s="19"/>
      <c r="K36" s="19"/>
      <c r="L36" s="19"/>
      <c r="M36" s="19"/>
      <c r="N36" s="5"/>
      <c r="O36" s="5"/>
    </row>
    <row r="37" spans="1:15" ht="43.35" customHeight="1">
      <c r="A37" s="22"/>
      <c r="B37" s="24" t="s">
        <v>204</v>
      </c>
      <c r="C37" s="19" t="s">
        <v>29</v>
      </c>
      <c r="D37" s="19"/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35" customHeight="1">
      <c r="A38" s="22" t="s">
        <v>322</v>
      </c>
      <c r="B38" s="70" t="s">
        <v>479</v>
      </c>
      <c r="C38" s="19" t="s">
        <v>11</v>
      </c>
      <c r="D38" s="19">
        <v>6</v>
      </c>
      <c r="E38" s="5"/>
      <c r="F38" s="5"/>
      <c r="G38" s="5"/>
      <c r="H38" s="19"/>
      <c r="I38" s="19"/>
      <c r="J38" s="19"/>
      <c r="K38" s="19"/>
      <c r="L38" s="19"/>
      <c r="M38" s="19"/>
      <c r="N38" s="5"/>
      <c r="O38" s="5"/>
    </row>
    <row r="39" spans="1:15" ht="43.35" customHeight="1">
      <c r="A39" s="22" t="s">
        <v>323</v>
      </c>
      <c r="B39" s="24" t="s">
        <v>480</v>
      </c>
      <c r="C39" s="19" t="s">
        <v>19</v>
      </c>
      <c r="D39" s="19">
        <v>3</v>
      </c>
      <c r="E39" s="5"/>
      <c r="F39" s="5"/>
      <c r="G39" s="5"/>
      <c r="H39" s="19" t="s">
        <v>102</v>
      </c>
      <c r="I39" s="19">
        <v>20</v>
      </c>
      <c r="J39" s="19"/>
      <c r="K39" s="19"/>
      <c r="L39" s="19"/>
      <c r="M39" s="19" t="s">
        <v>20</v>
      </c>
      <c r="N39" s="5" t="s">
        <v>230</v>
      </c>
      <c r="O39" s="5"/>
    </row>
    <row r="40" spans="1:15" ht="43.35" customHeight="1">
      <c r="A40" s="22" t="s">
        <v>326</v>
      </c>
      <c r="B40" s="24" t="s">
        <v>481</v>
      </c>
      <c r="C40" s="19" t="s">
        <v>19</v>
      </c>
      <c r="D40" s="19">
        <v>3</v>
      </c>
      <c r="E40" s="5"/>
      <c r="F40" s="5"/>
      <c r="G40" s="5"/>
      <c r="H40" s="19" t="s">
        <v>102</v>
      </c>
      <c r="I40" s="19">
        <v>20</v>
      </c>
      <c r="J40" s="19"/>
      <c r="K40" s="19"/>
      <c r="L40" s="19"/>
      <c r="M40" s="19" t="s">
        <v>20</v>
      </c>
      <c r="N40" s="5" t="s">
        <v>230</v>
      </c>
      <c r="O40" s="5"/>
    </row>
    <row r="41" spans="1:15" ht="43.35" customHeight="1">
      <c r="A41" s="22" t="s">
        <v>329</v>
      </c>
      <c r="B41" s="97" t="s">
        <v>482</v>
      </c>
      <c r="C41" s="19" t="s">
        <v>11</v>
      </c>
      <c r="D41" s="19">
        <v>6</v>
      </c>
      <c r="E41" s="5"/>
      <c r="F41" s="5"/>
      <c r="G41" s="5"/>
      <c r="H41" s="19"/>
      <c r="I41" s="19"/>
      <c r="J41" s="19"/>
      <c r="K41" s="19"/>
      <c r="L41" s="19"/>
      <c r="M41" s="19"/>
      <c r="N41" s="5"/>
      <c r="O41" s="5"/>
    </row>
    <row r="42" spans="1:15" ht="43.35" customHeight="1">
      <c r="A42" s="22" t="s">
        <v>483</v>
      </c>
      <c r="B42" s="76" t="s">
        <v>484</v>
      </c>
      <c r="C42" s="19" t="s">
        <v>19</v>
      </c>
      <c r="D42" s="19">
        <v>3</v>
      </c>
      <c r="E42" s="5"/>
      <c r="F42" s="5"/>
      <c r="G42" s="5"/>
      <c r="H42" s="19" t="s">
        <v>106</v>
      </c>
      <c r="I42" s="38">
        <v>20</v>
      </c>
      <c r="J42" s="84"/>
      <c r="K42" s="19"/>
      <c r="L42" s="19"/>
      <c r="M42" s="19" t="s">
        <v>20</v>
      </c>
      <c r="N42" s="86" t="s">
        <v>243</v>
      </c>
      <c r="O42" s="5"/>
    </row>
    <row r="43" spans="1:15" ht="43.35" customHeight="1">
      <c r="A43" s="22" t="s">
        <v>485</v>
      </c>
      <c r="B43" s="76" t="s">
        <v>486</v>
      </c>
      <c r="C43" s="19" t="s">
        <v>19</v>
      </c>
      <c r="D43" s="19">
        <v>3</v>
      </c>
      <c r="E43" s="5"/>
      <c r="F43" s="5"/>
      <c r="G43" s="5"/>
      <c r="H43" s="19" t="s">
        <v>106</v>
      </c>
      <c r="I43" s="38">
        <v>20</v>
      </c>
      <c r="J43" s="84"/>
      <c r="K43" s="19"/>
      <c r="L43" s="19"/>
      <c r="M43" s="19" t="s">
        <v>20</v>
      </c>
      <c r="N43" s="86" t="s">
        <v>243</v>
      </c>
      <c r="O43" s="6"/>
    </row>
    <row r="44" spans="1:15" ht="43.35" customHeight="1">
      <c r="A44" s="85" t="s">
        <v>337</v>
      </c>
      <c r="B44" s="70" t="s">
        <v>487</v>
      </c>
      <c r="C44" s="19" t="s">
        <v>11</v>
      </c>
      <c r="D44" s="19">
        <v>6</v>
      </c>
      <c r="E44" s="6"/>
      <c r="F44" s="6"/>
      <c r="G44" s="6"/>
      <c r="H44" s="10"/>
      <c r="I44" s="19"/>
      <c r="J44" s="19"/>
      <c r="K44" s="19"/>
      <c r="L44" s="19"/>
      <c r="M44" s="19"/>
      <c r="N44" s="6"/>
      <c r="O44" s="6"/>
    </row>
    <row r="45" spans="1:15" ht="43.35" customHeight="1">
      <c r="A45" s="22" t="s">
        <v>338</v>
      </c>
      <c r="B45" s="24" t="s">
        <v>488</v>
      </c>
      <c r="C45" s="19" t="s">
        <v>19</v>
      </c>
      <c r="D45" s="19">
        <v>2</v>
      </c>
      <c r="E45" s="5"/>
      <c r="F45" s="5"/>
      <c r="G45" s="5"/>
      <c r="H45" s="19" t="s">
        <v>131</v>
      </c>
      <c r="I45" s="19">
        <v>20</v>
      </c>
      <c r="J45" s="19"/>
      <c r="K45" s="19"/>
      <c r="L45" s="19"/>
      <c r="M45" s="19" t="s">
        <v>20</v>
      </c>
      <c r="N45" s="86" t="s">
        <v>258</v>
      </c>
      <c r="O45" s="6"/>
    </row>
    <row r="46" spans="1:15" ht="43.35" customHeight="1">
      <c r="A46" s="22" t="s">
        <v>341</v>
      </c>
      <c r="B46" s="24" t="s">
        <v>489</v>
      </c>
      <c r="C46" s="19" t="s">
        <v>19</v>
      </c>
      <c r="D46" s="19">
        <v>2</v>
      </c>
      <c r="E46" s="5"/>
      <c r="F46" s="5"/>
      <c r="G46" s="5"/>
      <c r="H46" s="19" t="s">
        <v>131</v>
      </c>
      <c r="I46" s="19">
        <v>20</v>
      </c>
      <c r="J46" s="19"/>
      <c r="K46" s="19"/>
      <c r="L46" s="19"/>
      <c r="M46" s="19" t="s">
        <v>20</v>
      </c>
      <c r="N46" s="86" t="s">
        <v>258</v>
      </c>
      <c r="O46" s="6"/>
    </row>
    <row r="47" spans="1:15" ht="43.35" customHeight="1">
      <c r="A47" s="22" t="s">
        <v>490</v>
      </c>
      <c r="B47" s="24" t="s">
        <v>491</v>
      </c>
      <c r="C47" s="19" t="s">
        <v>19</v>
      </c>
      <c r="D47" s="19">
        <v>2</v>
      </c>
      <c r="E47" s="5"/>
      <c r="F47" s="5"/>
      <c r="G47" s="5"/>
      <c r="H47" s="19" t="s">
        <v>131</v>
      </c>
      <c r="I47" s="19">
        <v>20</v>
      </c>
      <c r="J47" s="11"/>
      <c r="K47" s="19"/>
      <c r="L47" s="19"/>
      <c r="M47" s="19" t="s">
        <v>20</v>
      </c>
      <c r="N47" s="86" t="s">
        <v>258</v>
      </c>
      <c r="O47" s="6"/>
    </row>
    <row r="48" spans="1:15" ht="43.35" customHeight="1">
      <c r="A48" s="85" t="s">
        <v>345</v>
      </c>
      <c r="B48" s="70" t="s">
        <v>492</v>
      </c>
      <c r="C48" s="93" t="s">
        <v>11</v>
      </c>
      <c r="D48" s="19">
        <v>6</v>
      </c>
      <c r="E48" s="86"/>
      <c r="F48" s="86"/>
      <c r="G48" s="86" t="s">
        <v>493</v>
      </c>
      <c r="H48" s="19"/>
      <c r="I48" s="19"/>
      <c r="J48" s="19"/>
      <c r="K48" s="19"/>
      <c r="L48" s="19"/>
      <c r="M48" s="19"/>
      <c r="N48" s="86"/>
      <c r="O48" s="6"/>
    </row>
    <row r="49" spans="1:15" ht="43.35" customHeight="1">
      <c r="A49" s="22" t="s">
        <v>346</v>
      </c>
      <c r="B49" s="24" t="s">
        <v>494</v>
      </c>
      <c r="C49" s="19" t="s">
        <v>26</v>
      </c>
      <c r="D49" s="19"/>
      <c r="E49" s="86"/>
      <c r="F49" s="86"/>
      <c r="G49" s="86"/>
      <c r="H49" s="19"/>
      <c r="I49" s="19"/>
      <c r="J49" s="19"/>
      <c r="K49" s="19"/>
      <c r="L49" s="19"/>
      <c r="M49" s="19"/>
      <c r="N49" s="86"/>
      <c r="O49" s="6"/>
    </row>
    <row r="50" spans="1:15" ht="43.35" customHeight="1">
      <c r="A50" s="22"/>
      <c r="B50" s="24" t="s">
        <v>204</v>
      </c>
      <c r="C50" s="19" t="s">
        <v>29</v>
      </c>
      <c r="D50" s="19"/>
      <c r="E50" s="86"/>
      <c r="F50" s="86"/>
      <c r="G50" s="86"/>
      <c r="H50" s="19"/>
      <c r="I50" s="19"/>
      <c r="J50" s="19"/>
      <c r="K50" s="19"/>
      <c r="L50" s="19"/>
      <c r="M50" s="19"/>
      <c r="N50" s="86"/>
      <c r="O50" s="6"/>
    </row>
    <row r="51" spans="1:15" ht="43.35" customHeight="1">
      <c r="A51" s="22" t="s">
        <v>495</v>
      </c>
      <c r="B51" s="24" t="s">
        <v>496</v>
      </c>
      <c r="C51" s="19" t="s">
        <v>19</v>
      </c>
      <c r="D51" s="19"/>
      <c r="E51" s="86"/>
      <c r="F51" s="86"/>
      <c r="G51" s="86" t="s">
        <v>497</v>
      </c>
      <c r="H51" s="19"/>
      <c r="I51" s="19"/>
      <c r="J51" s="19">
        <v>20</v>
      </c>
      <c r="K51" s="19"/>
      <c r="L51" s="19"/>
      <c r="M51" s="19" t="s">
        <v>20</v>
      </c>
      <c r="N51" s="86" t="s">
        <v>277</v>
      </c>
      <c r="O51" s="7"/>
    </row>
    <row r="52" spans="1:15" ht="43.35" customHeight="1">
      <c r="A52" s="22" t="s">
        <v>348</v>
      </c>
      <c r="B52" s="24" t="s">
        <v>498</v>
      </c>
      <c r="C52" s="19" t="s">
        <v>19</v>
      </c>
      <c r="D52" s="19"/>
      <c r="E52" s="86"/>
      <c r="F52" s="86"/>
      <c r="G52" s="86" t="s">
        <v>499</v>
      </c>
      <c r="H52" s="19"/>
      <c r="I52" s="19"/>
      <c r="J52" s="19">
        <v>20</v>
      </c>
      <c r="K52" s="19"/>
      <c r="L52" s="19"/>
      <c r="M52" s="19" t="s">
        <v>20</v>
      </c>
      <c r="N52" s="86" t="s">
        <v>277</v>
      </c>
      <c r="O52" s="6"/>
    </row>
    <row r="53" spans="1:15" ht="43.35" customHeight="1">
      <c r="A53" s="22" t="s">
        <v>500</v>
      </c>
      <c r="B53" s="24" t="s">
        <v>501</v>
      </c>
      <c r="C53" s="19" t="s">
        <v>19</v>
      </c>
      <c r="D53" s="19"/>
      <c r="E53" s="86"/>
      <c r="F53" s="86"/>
      <c r="G53" s="86" t="s">
        <v>502</v>
      </c>
      <c r="H53" s="19"/>
      <c r="I53" s="19"/>
      <c r="J53" s="19">
        <v>20</v>
      </c>
      <c r="K53" s="19"/>
      <c r="L53" s="19"/>
      <c r="M53" s="19" t="s">
        <v>20</v>
      </c>
      <c r="N53" s="86" t="s">
        <v>277</v>
      </c>
      <c r="O53" s="6"/>
    </row>
    <row r="54" spans="1:15" ht="43.35" customHeight="1">
      <c r="A54" s="22" t="s">
        <v>503</v>
      </c>
      <c r="B54" s="24" t="s">
        <v>504</v>
      </c>
      <c r="C54" s="19" t="s">
        <v>19</v>
      </c>
      <c r="D54" s="19"/>
      <c r="E54" s="86"/>
      <c r="F54" s="86"/>
      <c r="G54" s="86" t="s">
        <v>505</v>
      </c>
      <c r="H54" s="19"/>
      <c r="I54" s="19"/>
      <c r="J54" s="19">
        <v>20</v>
      </c>
      <c r="K54" s="19"/>
      <c r="L54" s="19"/>
      <c r="M54" s="19" t="s">
        <v>20</v>
      </c>
      <c r="N54" s="86" t="s">
        <v>277</v>
      </c>
      <c r="O54" s="6"/>
    </row>
    <row r="55" spans="1:15" ht="43.35" customHeight="1">
      <c r="A55" s="22" t="s">
        <v>349</v>
      </c>
      <c r="B55" s="24" t="s">
        <v>506</v>
      </c>
      <c r="C55" s="19" t="s">
        <v>26</v>
      </c>
      <c r="D55" s="19"/>
      <c r="E55" s="86"/>
      <c r="F55" s="86"/>
      <c r="G55" s="86"/>
      <c r="H55" s="19"/>
      <c r="I55" s="19"/>
      <c r="J55" s="19"/>
      <c r="K55" s="19"/>
      <c r="L55" s="19"/>
      <c r="M55" s="19"/>
      <c r="N55" s="86"/>
      <c r="O55" s="6"/>
    </row>
    <row r="56" spans="1:15" ht="43.35" customHeight="1">
      <c r="A56" s="22"/>
      <c r="B56" s="24"/>
      <c r="C56" s="19" t="s">
        <v>29</v>
      </c>
      <c r="D56" s="19"/>
      <c r="E56" s="86"/>
      <c r="F56" s="86"/>
      <c r="G56" s="86"/>
      <c r="H56" s="19"/>
      <c r="I56" s="19"/>
      <c r="J56" s="19"/>
      <c r="K56" s="19"/>
      <c r="L56" s="19"/>
      <c r="M56" s="19"/>
      <c r="N56" s="86"/>
      <c r="O56" s="6"/>
    </row>
    <row r="57" spans="1:15" ht="43.35" customHeight="1">
      <c r="A57" s="22" t="s">
        <v>350</v>
      </c>
      <c r="B57" s="24" t="s">
        <v>507</v>
      </c>
      <c r="C57" s="19" t="s">
        <v>19</v>
      </c>
      <c r="D57" s="19"/>
      <c r="E57" s="86"/>
      <c r="F57" s="86"/>
      <c r="G57" s="86" t="s">
        <v>508</v>
      </c>
      <c r="H57" s="19"/>
      <c r="I57" s="19"/>
      <c r="J57" s="19">
        <v>20</v>
      </c>
      <c r="K57" s="19"/>
      <c r="L57" s="19"/>
      <c r="M57" s="19" t="s">
        <v>20</v>
      </c>
      <c r="N57" s="86" t="s">
        <v>277</v>
      </c>
      <c r="O57" s="6"/>
    </row>
    <row r="58" spans="1:15" ht="43.35" customHeight="1">
      <c r="A58" s="22" t="s">
        <v>351</v>
      </c>
      <c r="B58" s="24" t="s">
        <v>509</v>
      </c>
      <c r="C58" s="19" t="s">
        <v>19</v>
      </c>
      <c r="D58" s="19"/>
      <c r="E58" s="86"/>
      <c r="F58" s="86"/>
      <c r="G58" s="86" t="s">
        <v>510</v>
      </c>
      <c r="H58" s="19"/>
      <c r="I58" s="19"/>
      <c r="J58" s="19">
        <v>20</v>
      </c>
      <c r="K58" s="19"/>
      <c r="L58" s="19"/>
      <c r="M58" s="19" t="s">
        <v>20</v>
      </c>
      <c r="N58" s="86" t="s">
        <v>277</v>
      </c>
      <c r="O58" s="6"/>
    </row>
    <row r="59" spans="1:15" ht="43.35" customHeight="1">
      <c r="A59" s="22" t="s">
        <v>352</v>
      </c>
      <c r="B59" s="24" t="s">
        <v>511</v>
      </c>
      <c r="C59" s="19" t="s">
        <v>19</v>
      </c>
      <c r="D59" s="19"/>
      <c r="E59" s="86"/>
      <c r="F59" s="86"/>
      <c r="G59" s="86" t="s">
        <v>512</v>
      </c>
      <c r="H59" s="19"/>
      <c r="I59" s="19"/>
      <c r="J59" s="19">
        <v>20</v>
      </c>
      <c r="K59" s="19"/>
      <c r="L59" s="19"/>
      <c r="M59" s="19" t="s">
        <v>20</v>
      </c>
      <c r="N59" s="86" t="s">
        <v>277</v>
      </c>
      <c r="O59" s="6"/>
    </row>
    <row r="60" spans="1:15" ht="43.35" customHeight="1">
      <c r="A60" s="22" t="s">
        <v>353</v>
      </c>
      <c r="B60" s="24" t="s">
        <v>513</v>
      </c>
      <c r="C60" s="19" t="s">
        <v>19</v>
      </c>
      <c r="D60" s="19"/>
      <c r="E60" s="5"/>
      <c r="F60" s="5" t="s">
        <v>13</v>
      </c>
      <c r="G60" s="5"/>
      <c r="H60" s="19"/>
      <c r="I60" s="19"/>
      <c r="J60" s="19">
        <v>20</v>
      </c>
      <c r="K60" s="19"/>
      <c r="L60" s="19"/>
      <c r="M60" s="19" t="s">
        <v>20</v>
      </c>
      <c r="N60" s="86" t="s">
        <v>277</v>
      </c>
      <c r="O60" s="6"/>
    </row>
    <row r="61" spans="1:15" ht="43.35" customHeight="1">
      <c r="A61" s="23"/>
      <c r="B61" s="25"/>
      <c r="C61" s="19"/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35" customHeight="1">
      <c r="A62" s="23"/>
      <c r="B62" s="25"/>
      <c r="C62" s="19"/>
      <c r="D62" s="10"/>
      <c r="E62" s="6"/>
      <c r="F62" s="6"/>
      <c r="G62" s="6"/>
      <c r="H62" s="10"/>
      <c r="I62" s="19"/>
      <c r="J62" s="19"/>
      <c r="K62" s="19"/>
      <c r="L62" s="19"/>
      <c r="M62" s="19"/>
      <c r="N62" s="6"/>
      <c r="O62" s="6"/>
    </row>
    <row r="63" spans="1:15" ht="43.3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3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3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3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3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3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3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3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3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3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3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3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3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3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3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3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3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3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3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3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3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3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3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3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3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3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3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3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3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3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3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3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3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3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26">
    <cfRule type="expression" dxfId="231" priority="86">
      <formula>$C1="Option"</formula>
    </cfRule>
  </conditionalFormatting>
  <conditionalFormatting sqref="A12:A1001">
    <cfRule type="expression" dxfId="230" priority="16">
      <formula>$C12="Option"</formula>
    </cfRule>
  </conditionalFormatting>
  <conditionalFormatting sqref="A55">
    <cfRule type="expression" dxfId="229" priority="13">
      <formula>$F55="Fermeture"</formula>
    </cfRule>
    <cfRule type="expression" dxfId="228" priority="14">
      <formula>$F55="Modification"</formula>
    </cfRule>
    <cfRule type="expression" dxfId="227" priority="15">
      <formula>$F55="Création"</formula>
    </cfRule>
  </conditionalFormatting>
  <conditionalFormatting sqref="A57:A60">
    <cfRule type="expression" dxfId="226" priority="7">
      <formula>$F57="Fermeture"</formula>
    </cfRule>
    <cfRule type="expression" dxfId="225" priority="8">
      <formula>$F57="Modification"</formula>
    </cfRule>
    <cfRule type="expression" dxfId="224" priority="9">
      <formula>$F57="Création"</formula>
    </cfRule>
    <cfRule type="expression" dxfId="223" priority="10">
      <formula>$F57="Fermeture"</formula>
    </cfRule>
    <cfRule type="expression" dxfId="222" priority="11">
      <formula>$F57="Modification"</formula>
    </cfRule>
    <cfRule type="expression" dxfId="221" priority="12">
      <formula>$F57="Création"</formula>
    </cfRule>
  </conditionalFormatting>
  <conditionalFormatting sqref="A55:C55">
    <cfRule type="expression" dxfId="220" priority="17">
      <formula>$F55="Fermeture"</formula>
    </cfRule>
    <cfRule type="expression" dxfId="219" priority="18">
      <formula>$F55="Modification"</formula>
    </cfRule>
    <cfRule type="expression" dxfId="218" priority="19">
      <formula>$F55="Création"</formula>
    </cfRule>
  </conditionalFormatting>
  <conditionalFormatting sqref="A41:G43">
    <cfRule type="expression" dxfId="217" priority="49">
      <formula>$F41="Création"</formula>
    </cfRule>
    <cfRule type="expression" dxfId="216" priority="48">
      <formula>$F41="Modification"</formula>
    </cfRule>
    <cfRule type="expression" dxfId="215" priority="47">
      <formula>$F41="Fermeture"</formula>
    </cfRule>
  </conditionalFormatting>
  <conditionalFormatting sqref="A48:N54 D55:N55">
    <cfRule type="expression" dxfId="214" priority="25">
      <formula>$F48="Fermeture"</formula>
    </cfRule>
    <cfRule type="expression" dxfId="213" priority="26">
      <formula>$F48="Modification"</formula>
    </cfRule>
    <cfRule type="expression" dxfId="212" priority="27">
      <formula>$F48="Création"</formula>
    </cfRule>
  </conditionalFormatting>
  <conditionalFormatting sqref="A56:N60">
    <cfRule type="expression" dxfId="211" priority="22">
      <formula>$F56="Fermeture"</formula>
    </cfRule>
    <cfRule type="expression" dxfId="210" priority="23">
      <formula>$F56="Modification"</formula>
    </cfRule>
    <cfRule type="expression" dxfId="209" priority="24">
      <formula>$F56="Création"</formula>
    </cfRule>
  </conditionalFormatting>
  <conditionalFormatting sqref="A1:O7 C8:O9 C10 E10 K10:O11 A12:O12 A13:H13 J13:O16 A14:F14 A15:H15 A16:F16 A17:O21 C22:O25 A22:A35 A26:O26 O27:O35 O41:O60 A61:O999">
    <cfRule type="expression" dxfId="208" priority="91">
      <formula>$F1="Création"</formula>
    </cfRule>
    <cfRule type="expression" dxfId="207" priority="90">
      <formula>$F1="Modification"</formula>
    </cfRule>
  </conditionalFormatting>
  <conditionalFormatting sqref="A1:O7 C8:O9 K10:O11 A12:O12 J13:O16 A17:O21 C22:O25 A26:O26 E10 A13:H13 A15:H15 A14:F14 A16:F16 A61:O999 A22:A35 C10 O27:O35 O41:O60">
    <cfRule type="expression" dxfId="206" priority="89">
      <formula>$F1="Fermeture"</formula>
    </cfRule>
  </conditionalFormatting>
  <conditionalFormatting sqref="A36:O40">
    <cfRule type="expression" dxfId="205" priority="58">
      <formula>$F36="Création"</formula>
    </cfRule>
    <cfRule type="expression" dxfId="204" priority="57">
      <formula>$F36="Modification"</formula>
    </cfRule>
    <cfRule type="expression" dxfId="203" priority="56">
      <formula>$F36="Fermeture"</formula>
    </cfRule>
  </conditionalFormatting>
  <conditionalFormatting sqref="B22:B26">
    <cfRule type="expression" dxfId="202" priority="82">
      <formula>$F22="Création"</formula>
    </cfRule>
    <cfRule type="expression" dxfId="201" priority="81">
      <formula>$F22="Modification"</formula>
    </cfRule>
    <cfRule type="expression" dxfId="200" priority="80">
      <formula>$F22="Fermeture"</formula>
    </cfRule>
  </conditionalFormatting>
  <conditionalFormatting sqref="B30:B35">
    <cfRule type="expression" dxfId="199" priority="79">
      <formula>$F33="Création"</formula>
    </cfRule>
    <cfRule type="expression" dxfId="198" priority="78">
      <formula>$F33="Modification"</formula>
    </cfRule>
    <cfRule type="expression" dxfId="197" priority="77">
      <formula>$F33="Fermeture"</formula>
    </cfRule>
  </conditionalFormatting>
  <conditionalFormatting sqref="B44">
    <cfRule type="expression" dxfId="196" priority="31">
      <formula>$F44="Fermeture"</formula>
    </cfRule>
    <cfRule type="expression" dxfId="195" priority="32">
      <formula>$F44="Modification"</formula>
    </cfRule>
    <cfRule type="expression" dxfId="194" priority="33">
      <formula>$F44="Création"</formula>
    </cfRule>
  </conditionalFormatting>
  <conditionalFormatting sqref="B27:D28">
    <cfRule type="expression" dxfId="193" priority="65">
      <formula>$F28="Création"</formula>
    </cfRule>
    <cfRule type="expression" dxfId="192" priority="63">
      <formula>$F28="Fermeture"</formula>
    </cfRule>
    <cfRule type="expression" dxfId="191" priority="64">
      <formula>$F28="Modification"</formula>
    </cfRule>
  </conditionalFormatting>
  <conditionalFormatting sqref="B45:I47">
    <cfRule type="expression" dxfId="190" priority="28">
      <formula>$F45="Fermeture"</formula>
    </cfRule>
    <cfRule type="expression" dxfId="189" priority="29">
      <formula>$F45="Modification"</formula>
    </cfRule>
    <cfRule type="expression" dxfId="188" priority="30">
      <formula>$F45="Création"</formula>
    </cfRule>
  </conditionalFormatting>
  <conditionalFormatting sqref="B41:L41 B42:G43">
    <cfRule type="expression" dxfId="187" priority="40">
      <formula>$F41="Modification"</formula>
    </cfRule>
    <cfRule type="expression" dxfId="186" priority="41">
      <formula>$F41="Création"</formula>
    </cfRule>
    <cfRule type="expression" dxfId="185" priority="39">
      <formula>$F41="Fermeture"</formula>
    </cfRule>
  </conditionalFormatting>
  <conditionalFormatting sqref="B29:N29 C30:N35">
    <cfRule type="expression" dxfId="184" priority="74">
      <formula>$F29="Fermeture"</formula>
    </cfRule>
    <cfRule type="expression" dxfId="183" priority="76">
      <formula>$F29="Création"</formula>
    </cfRule>
    <cfRule type="expression" dxfId="182" priority="75">
      <formula>$F29="Modification"</formula>
    </cfRule>
  </conditionalFormatting>
  <conditionalFormatting sqref="D12:E29 N27:N28">
    <cfRule type="expression" dxfId="181" priority="66">
      <formula>$C12="Option"</formula>
    </cfRule>
  </conditionalFormatting>
  <conditionalFormatting sqref="D30:E44">
    <cfRule type="expression" dxfId="180" priority="46">
      <formula>$C30="Option"</formula>
    </cfRule>
  </conditionalFormatting>
  <conditionalFormatting sqref="D41:E43">
    <cfRule type="expression" dxfId="179" priority="38">
      <formula>$C41="Option"</formula>
    </cfRule>
  </conditionalFormatting>
  <conditionalFormatting sqref="E27:N28">
    <cfRule type="expression" dxfId="178" priority="68">
      <formula>$F27="Fermeture"</formula>
    </cfRule>
    <cfRule type="expression" dxfId="177" priority="69">
      <formula>$F27="Modification"</formula>
    </cfRule>
    <cfRule type="expression" dxfId="176" priority="70">
      <formula>$F27="Création"</formula>
    </cfRule>
  </conditionalFormatting>
  <conditionalFormatting sqref="G41:L43">
    <cfRule type="expression" dxfId="175" priority="34">
      <formula>$C41="Option"</formula>
    </cfRule>
  </conditionalFormatting>
  <conditionalFormatting sqref="G27:M27">
    <cfRule type="expression" dxfId="174" priority="62">
      <formula>#REF!="Option"</formula>
    </cfRule>
    <cfRule type="expression" dxfId="173" priority="71">
      <formula>#REF!="Option"</formula>
    </cfRule>
  </conditionalFormatting>
  <conditionalFormatting sqref="G28:M28">
    <cfRule type="expression" dxfId="172" priority="61">
      <formula>$C27="Option"</formula>
    </cfRule>
  </conditionalFormatting>
  <conditionalFormatting sqref="G29:N44">
    <cfRule type="expression" dxfId="171" priority="42">
      <formula>$C29="Option"</formula>
    </cfRule>
  </conditionalFormatting>
  <conditionalFormatting sqref="G45:N1001 D45:E1001">
    <cfRule type="expression" dxfId="170" priority="20">
      <formula>$C45="Option"</formula>
    </cfRule>
  </conditionalFormatting>
  <conditionalFormatting sqref="H41:L43">
    <cfRule type="expression" dxfId="169" priority="43">
      <formula>$F41="Fermeture"</formula>
    </cfRule>
    <cfRule type="expression" dxfId="168" priority="45">
      <formula>$F41="Création"</formula>
    </cfRule>
    <cfRule type="expression" dxfId="167" priority="44">
      <formula>$F41="Modification"</formula>
    </cfRule>
  </conditionalFormatting>
  <conditionalFormatting sqref="H42:L43">
    <cfRule type="expression" dxfId="166" priority="36">
      <formula>$F42="Modification"</formula>
    </cfRule>
    <cfRule type="expression" dxfId="165" priority="37">
      <formula>$F42="Création"</formula>
    </cfRule>
    <cfRule type="expression" dxfId="164" priority="35">
      <formula>$F42="Fermeture"</formula>
    </cfRule>
  </conditionalFormatting>
  <conditionalFormatting sqref="M41:N43 C44:N44 A44:A47 J45:N47">
    <cfRule type="expression" dxfId="163" priority="53">
      <formula>$F41="Création"</formula>
    </cfRule>
    <cfRule type="expression" dxfId="162" priority="52">
      <formula>$F41="Modification"</formula>
    </cfRule>
  </conditionalFormatting>
  <conditionalFormatting sqref="M41:N43 C44:N44 J45:N47 A44:A47">
    <cfRule type="expression" dxfId="161" priority="51">
      <formula>$F41="Fermeture"</formula>
    </cfRule>
  </conditionalFormatting>
  <conditionalFormatting sqref="M57:N60">
    <cfRule type="expression" dxfId="160" priority="3">
      <formula>$F57="Création"</formula>
    </cfRule>
    <cfRule type="expression" dxfId="159" priority="1">
      <formula>$F57="Fermeture"</formula>
    </cfRule>
    <cfRule type="expression" dxfId="158" priority="2">
      <formula>$F57="Modification"</formula>
    </cfRule>
  </conditionalFormatting>
  <conditionalFormatting sqref="N1:N26">
    <cfRule type="expression" dxfId="157" priority="88">
      <formula>$M1="Porteuse"</formula>
    </cfRule>
  </conditionalFormatting>
  <conditionalFormatting sqref="N27:N29">
    <cfRule type="expression" dxfId="156" priority="67">
      <formula>$M27="Porteuse"</formula>
    </cfRule>
  </conditionalFormatting>
  <conditionalFormatting sqref="N30:N47">
    <cfRule type="expression" dxfId="155" priority="50">
      <formula>$M30="Porteuse"</formula>
    </cfRule>
  </conditionalFormatting>
  <conditionalFormatting sqref="N48:N999">
    <cfRule type="expression" dxfId="154" priority="21">
      <formula>$M48="Porteuse"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abSelected="1" topLeftCell="A26" zoomScale="40" zoomScaleNormal="70" workbookViewId="0">
      <selection activeCell="A18" sqref="A18:XFD25"/>
    </sheetView>
  </sheetViews>
  <sheetFormatPr defaultColWidth="11.42578125" defaultRowHeight="15"/>
  <cols>
    <col min="1" max="1" width="39" style="13" customWidth="1"/>
    <col min="2" max="2" width="50.570312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5703125" style="13" customWidth="1"/>
    <col min="7" max="7" width="22" style="13" customWidth="1"/>
    <col min="8" max="8" width="27.140625" style="13" customWidth="1"/>
    <col min="9" max="9" width="35.42578125" style="13" customWidth="1"/>
    <col min="10" max="10" width="18.5703125" style="13" customWidth="1"/>
    <col min="11" max="11" width="40.5703125" style="13" customWidth="1"/>
    <col min="12" max="12" width="31.5703125" style="13" customWidth="1"/>
    <col min="13" max="14" width="22.42578125" style="13" customWidth="1"/>
    <col min="15" max="15" width="20.42578125" style="13" customWidth="1"/>
    <col min="16" max="16" width="20.85546875" style="13" bestFit="1" customWidth="1"/>
    <col min="17" max="17" width="20.42578125" style="13" customWidth="1"/>
    <col min="18" max="18" width="17.42578125" style="13" customWidth="1"/>
    <col min="19" max="19" width="51.42578125" style="13" customWidth="1"/>
    <col min="20" max="20" width="45.42578125" style="17" customWidth="1"/>
    <col min="21" max="23" width="11.42578125" style="29"/>
  </cols>
  <sheetData>
    <row r="1" spans="1:19">
      <c r="A1" s="136"/>
      <c r="B1" s="136"/>
      <c r="C1" s="136"/>
      <c r="D1" s="136"/>
      <c r="E1" s="136"/>
      <c r="F1" s="136"/>
      <c r="G1" s="136"/>
      <c r="H1" s="136"/>
      <c r="I1" s="136"/>
      <c r="J1" s="32"/>
    </row>
    <row r="2" spans="1:19">
      <c r="A2" s="136"/>
      <c r="B2" s="136"/>
      <c r="C2" s="136"/>
      <c r="D2" s="136"/>
      <c r="E2" s="136"/>
      <c r="F2" s="136"/>
      <c r="G2" s="136"/>
      <c r="H2" s="136"/>
      <c r="I2" s="136"/>
      <c r="J2" s="32"/>
    </row>
    <row r="3" spans="1:19">
      <c r="A3" s="136"/>
      <c r="B3" s="136"/>
      <c r="C3" s="136"/>
      <c r="D3" s="136"/>
      <c r="E3" s="136"/>
      <c r="F3" s="136"/>
      <c r="G3" s="136"/>
      <c r="H3" s="136"/>
      <c r="I3" s="136"/>
      <c r="J3" s="32"/>
    </row>
    <row r="4" spans="1:19">
      <c r="A4" s="136"/>
      <c r="B4" s="136"/>
      <c r="C4" s="136"/>
      <c r="D4" s="136"/>
      <c r="E4" s="136"/>
      <c r="F4" s="136"/>
      <c r="G4" s="136"/>
      <c r="H4" s="136"/>
      <c r="I4" s="136"/>
      <c r="J4" s="32"/>
    </row>
    <row r="5" spans="1:19">
      <c r="A5" s="136"/>
      <c r="B5" s="136"/>
      <c r="C5" s="136"/>
      <c r="D5" s="136"/>
      <c r="E5" s="136"/>
      <c r="F5" s="136"/>
      <c r="G5" s="136"/>
      <c r="H5" s="136"/>
      <c r="I5" s="136"/>
      <c r="J5" s="32"/>
    </row>
    <row r="6" spans="1:19">
      <c r="A6" s="136"/>
      <c r="B6" s="136"/>
      <c r="C6" s="136"/>
      <c r="D6" s="136"/>
      <c r="E6" s="136"/>
      <c r="F6" s="136"/>
      <c r="G6" s="136"/>
      <c r="H6" s="136"/>
      <c r="I6" s="136"/>
      <c r="J6" s="32"/>
    </row>
    <row r="7" spans="1:19" ht="14.45" customHeight="1">
      <c r="A7" s="138" t="s">
        <v>363</v>
      </c>
      <c r="B7" s="134" t="str">
        <f>'Fiche Générale'!B3</f>
        <v>Portail_SHS</v>
      </c>
      <c r="C7" s="138" t="s">
        <v>364</v>
      </c>
      <c r="D7" s="138"/>
      <c r="E7" s="180" t="str">
        <f>'Fiche Générale'!B4</f>
        <v>Sciences de l'Homme et de la Société</v>
      </c>
      <c r="F7" s="134"/>
      <c r="G7" s="138" t="s">
        <v>365</v>
      </c>
      <c r="H7" s="181" t="str">
        <f>'Fiche Générale'!B5</f>
        <v>HPSHS18</v>
      </c>
      <c r="I7" s="181"/>
      <c r="J7" s="33"/>
      <c r="K7" s="18"/>
    </row>
    <row r="8" spans="1:19" ht="14.45" customHeight="1">
      <c r="A8" s="138"/>
      <c r="B8" s="134"/>
      <c r="C8" s="138"/>
      <c r="D8" s="138"/>
      <c r="E8" s="180"/>
      <c r="F8" s="134"/>
      <c r="G8" s="138"/>
      <c r="H8" s="181"/>
      <c r="I8" s="181"/>
      <c r="J8" s="33"/>
      <c r="K8" s="18"/>
    </row>
    <row r="9" spans="1:19" ht="14.45" customHeight="1">
      <c r="A9" s="138"/>
      <c r="B9" s="134"/>
      <c r="C9" s="138"/>
      <c r="D9" s="138"/>
      <c r="E9" s="180"/>
      <c r="F9" s="134"/>
      <c r="G9" s="138"/>
      <c r="H9" s="181"/>
      <c r="I9" s="181"/>
      <c r="J9" s="33"/>
      <c r="K9" s="18"/>
    </row>
    <row r="10" spans="1:19" ht="14.45" customHeight="1">
      <c r="A10" s="138"/>
      <c r="B10" s="134"/>
      <c r="C10" s="151" t="s">
        <v>182</v>
      </c>
      <c r="D10" s="151"/>
      <c r="E10" s="183">
        <f>'Fiche Générale'!B9</f>
        <v>0</v>
      </c>
      <c r="F10" s="183"/>
      <c r="G10" s="183"/>
      <c r="H10" s="183"/>
      <c r="I10" s="183"/>
      <c r="J10" s="33"/>
      <c r="K10" s="18"/>
    </row>
    <row r="11" spans="1:19" ht="14.45" customHeight="1">
      <c r="A11" s="138"/>
      <c r="B11" s="134"/>
      <c r="C11" s="151"/>
      <c r="D11" s="151"/>
      <c r="E11" s="183"/>
      <c r="F11" s="183"/>
      <c r="G11" s="183"/>
      <c r="H11" s="183"/>
      <c r="I11" s="183"/>
      <c r="J11" s="33"/>
      <c r="K11" s="18"/>
    </row>
    <row r="12" spans="1:19">
      <c r="C12" s="13"/>
      <c r="I12" s="36"/>
      <c r="J12" s="36"/>
      <c r="M12" s="158" t="s">
        <v>366</v>
      </c>
      <c r="N12" s="159"/>
      <c r="O12" s="171"/>
      <c r="P12" s="158" t="s">
        <v>367</v>
      </c>
      <c r="Q12" s="159"/>
      <c r="R12" s="159"/>
      <c r="S12" s="171"/>
    </row>
    <row r="13" spans="1:19">
      <c r="A13" s="162" t="s">
        <v>183</v>
      </c>
      <c r="B13" s="102" t="str">
        <f>'S3 Maquette'!B13</f>
        <v>2ème année de Portail</v>
      </c>
      <c r="C13" s="102"/>
      <c r="D13" s="162" t="s">
        <v>368</v>
      </c>
      <c r="E13" s="184">
        <f>'S3 Maquette'!E13</f>
        <v>0</v>
      </c>
      <c r="F13" s="184"/>
      <c r="G13" s="184"/>
      <c r="I13" s="36"/>
      <c r="J13" s="36"/>
      <c r="M13" s="160"/>
      <c r="N13" s="161"/>
      <c r="O13" s="172"/>
      <c r="P13" s="160"/>
      <c r="Q13" s="161"/>
      <c r="R13" s="161"/>
      <c r="S13" s="172"/>
    </row>
    <row r="14" spans="1:19">
      <c r="A14" s="163"/>
      <c r="B14" s="102"/>
      <c r="C14" s="102"/>
      <c r="D14" s="163"/>
      <c r="E14" s="184"/>
      <c r="F14" s="184"/>
      <c r="G14" s="184"/>
      <c r="I14" s="36"/>
      <c r="J14" s="36"/>
      <c r="M14" s="135" t="s">
        <v>369</v>
      </c>
      <c r="N14" s="158" t="s">
        <v>370</v>
      </c>
      <c r="O14" s="171"/>
      <c r="P14" s="136"/>
      <c r="Q14" s="175"/>
      <c r="R14" s="186"/>
      <c r="S14" s="162"/>
    </row>
    <row r="15" spans="1:19">
      <c r="A15" s="162" t="s">
        <v>371</v>
      </c>
      <c r="B15" s="106" t="str">
        <f>'S3 Maquette'!B15</f>
        <v>Semestre 3</v>
      </c>
      <c r="C15" s="107"/>
      <c r="D15" s="162" t="s">
        <v>372</v>
      </c>
      <c r="E15" s="184">
        <f>'S3 Maquette'!E15:F16</f>
        <v>0</v>
      </c>
      <c r="F15" s="184"/>
      <c r="G15" s="184"/>
      <c r="I15" s="36"/>
      <c r="J15" s="36"/>
      <c r="M15" s="135"/>
      <c r="N15" s="178"/>
      <c r="O15" s="179"/>
      <c r="P15" s="136"/>
      <c r="Q15" s="176"/>
      <c r="R15" s="186"/>
      <c r="S15" s="170"/>
    </row>
    <row r="16" spans="1:19">
      <c r="A16" s="163"/>
      <c r="B16" s="109"/>
      <c r="C16" s="110"/>
      <c r="D16" s="163"/>
      <c r="E16" s="184"/>
      <c r="F16" s="184"/>
      <c r="G16" s="184"/>
      <c r="I16" s="36"/>
      <c r="J16" s="36"/>
      <c r="M16" s="135"/>
      <c r="N16" s="178"/>
      <c r="O16" s="179"/>
      <c r="P16" s="136"/>
      <c r="Q16" s="176"/>
      <c r="R16" s="186"/>
      <c r="S16" s="170"/>
    </row>
    <row r="17" spans="1:23">
      <c r="L17" s="14"/>
      <c r="M17" s="135"/>
      <c r="N17" s="160"/>
      <c r="O17" s="172"/>
      <c r="P17" s="136"/>
      <c r="Q17" s="177"/>
      <c r="R17" s="186"/>
      <c r="S17" s="163"/>
    </row>
    <row r="18" spans="1:23" ht="59.45" customHeight="1">
      <c r="A18" s="3" t="s">
        <v>373</v>
      </c>
      <c r="B18" s="35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75" customHeight="1">
      <c r="A19" s="8" t="str">
        <f>'S3 Maquette'!B19</f>
        <v>Compétences transversales S3</v>
      </c>
      <c r="B19" s="39" t="str">
        <f>'S3 Maquette'!C19</f>
        <v>UE</v>
      </c>
      <c r="C19" s="57">
        <f>'S3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'S3 Maquette'!B20</f>
        <v>Compétences informationnelles 2</v>
      </c>
      <c r="B20" s="39" t="str">
        <f>'S3 Maquette'!C20</f>
        <v>ECUE</v>
      </c>
      <c r="C20" s="63">
        <f>'S3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'S3 Maquette'!B21</f>
        <v>Compétences pré-professionnalisation 2</v>
      </c>
      <c r="B21" s="39" t="str">
        <f>'S3 Maquette'!C21</f>
        <v>ECUE</v>
      </c>
      <c r="C21" s="63">
        <f>'S3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'S3 Maquette'!B22</f>
        <v>Langue Vivante-3</v>
      </c>
      <c r="B22" s="39" t="str">
        <f>'S3 Maquette'!C22</f>
        <v>ECUE</v>
      </c>
      <c r="C22" s="63">
        <f>'S3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'S3 Maquette'!B23</f>
        <v>Min 1 Max 1</v>
      </c>
      <c r="B23" s="39" t="str">
        <f>'S3 Maquette'!C23</f>
        <v>OPTION</v>
      </c>
      <c r="C23" s="64">
        <f>'S3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75" customHeight="1">
      <c r="A24" s="8" t="str">
        <f>'S3 Maquette'!B24</f>
        <v>Anglais 3</v>
      </c>
      <c r="B24" s="39" t="str">
        <f>'S3 Maquette'!C24</f>
        <v>ECUE</v>
      </c>
      <c r="C24" s="64">
        <f>'S3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75" customHeight="1">
      <c r="A25" s="8" t="str">
        <f>'S3 Maquette'!B25</f>
        <v>Espagnol</v>
      </c>
      <c r="B25" s="39" t="str">
        <f>'S3 Maquette'!C25</f>
        <v>ECUE</v>
      </c>
      <c r="C25" s="64">
        <f>'S3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75" customHeight="1">
      <c r="A26" s="8" t="str">
        <f>'S3 Maquette'!B26</f>
        <v>Italien</v>
      </c>
      <c r="B26" s="39" t="str">
        <f>'S3 Maquette'!C26</f>
        <v>ECUE</v>
      </c>
      <c r="C26" s="64">
        <f>'S3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75" customHeight="1">
      <c r="A27" s="77" t="str">
        <f>'S3 Maquette'!B27</f>
        <v>UE DISCIPLINAIRE 1 : Théories et approches pratiques de la culture</v>
      </c>
      <c r="B27" s="42" t="str">
        <f>'S3 Maquette'!C27</f>
        <v>UE</v>
      </c>
      <c r="C27" s="40" t="str">
        <f>'S3 Maquette'!F27</f>
        <v>Création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'S3 Maquette'!B28</f>
        <v>La transmission culturelle et ses applications</v>
      </c>
      <c r="B28" s="42" t="str">
        <f>'S3 Maquette'!C28</f>
        <v>ECUE</v>
      </c>
      <c r="C28" s="40" t="str">
        <f>'S3 Maquette'!F28</f>
        <v>Création</v>
      </c>
      <c r="D28" s="19"/>
      <c r="E28" s="19" t="s">
        <v>389</v>
      </c>
      <c r="F28" s="19" t="s">
        <v>389</v>
      </c>
      <c r="G28" s="38" t="s">
        <v>389</v>
      </c>
      <c r="H28" s="38" t="s">
        <v>389</v>
      </c>
      <c r="I28" s="38" t="s">
        <v>389</v>
      </c>
      <c r="J28" s="38"/>
      <c r="K28" s="38" t="s">
        <v>8</v>
      </c>
      <c r="L28" s="38"/>
      <c r="M28" s="38">
        <v>2</v>
      </c>
      <c r="N28" s="38"/>
      <c r="O28" s="38"/>
      <c r="P28" s="38" t="s">
        <v>16</v>
      </c>
      <c r="Q28" s="38" t="s">
        <v>28</v>
      </c>
      <c r="R28" s="38"/>
      <c r="S28" s="38"/>
      <c r="T28" s="43"/>
      <c r="W28"/>
    </row>
    <row r="29" spans="1:23" ht="30.75" customHeight="1">
      <c r="A29" s="42" t="str">
        <f>'S3 Maquette'!B29</f>
        <v>Théories de la culture</v>
      </c>
      <c r="B29" s="42" t="str">
        <f>'S3 Maquette'!C29</f>
        <v>ECUE</v>
      </c>
      <c r="C29" s="40" t="str">
        <f>'S3 Maquette'!F29</f>
        <v>Création</v>
      </c>
      <c r="D29" s="19"/>
      <c r="E29" s="19" t="s">
        <v>389</v>
      </c>
      <c r="F29" s="19" t="s">
        <v>389</v>
      </c>
      <c r="G29" s="38" t="s">
        <v>389</v>
      </c>
      <c r="H29" s="38" t="s">
        <v>389</v>
      </c>
      <c r="I29" s="38" t="s">
        <v>389</v>
      </c>
      <c r="J29" s="38"/>
      <c r="K29" s="38" t="s">
        <v>8</v>
      </c>
      <c r="L29" s="38"/>
      <c r="M29" s="38">
        <v>2</v>
      </c>
      <c r="N29" s="38"/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'S3 Maquette'!B30</f>
        <v>UE DISCIPLINAIRE 2 : Ethnologie et questions contemporaines 1</v>
      </c>
      <c r="B30" s="42" t="str">
        <f>'S3 Maquette'!C30</f>
        <v>UE</v>
      </c>
      <c r="C30" s="40" t="str">
        <f>'S3 Maquette'!F30</f>
        <v>Création</v>
      </c>
      <c r="D30" s="19"/>
      <c r="E30" s="19"/>
      <c r="F30" s="19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'S3 Maquette'!B31</f>
        <v>Anthropologie du genre et des sexualités</v>
      </c>
      <c r="B31" s="42" t="str">
        <f>'S3 Maquette'!C31</f>
        <v>ECUE</v>
      </c>
      <c r="C31" s="40" t="str">
        <f>'S3 Maquette'!F31</f>
        <v>Modification</v>
      </c>
      <c r="D31" s="19"/>
      <c r="E31" s="19" t="s">
        <v>389</v>
      </c>
      <c r="F31" s="19" t="s">
        <v>389</v>
      </c>
      <c r="G31" s="38" t="s">
        <v>389</v>
      </c>
      <c r="H31" s="38" t="s">
        <v>389</v>
      </c>
      <c r="I31" s="38" t="s">
        <v>389</v>
      </c>
      <c r="J31" s="38"/>
      <c r="K31" s="38" t="s">
        <v>8</v>
      </c>
      <c r="L31" s="38"/>
      <c r="M31" s="38">
        <v>2</v>
      </c>
      <c r="N31" s="38" t="s">
        <v>17</v>
      </c>
      <c r="O31" s="38"/>
      <c r="P31" s="38" t="s">
        <v>16</v>
      </c>
      <c r="Q31" s="38" t="s">
        <v>17</v>
      </c>
      <c r="R31" s="38"/>
      <c r="S31" s="38"/>
      <c r="T31" s="43"/>
      <c r="W31"/>
    </row>
    <row r="32" spans="1:23" ht="30.75" customHeight="1">
      <c r="A32" s="42" t="str">
        <f>'S3 Maquette'!B32</f>
        <v>Anthropologie du monde arabe : parenté et rituels</v>
      </c>
      <c r="B32" s="42" t="str">
        <f>'S3 Maquette'!C32</f>
        <v>ECUE</v>
      </c>
      <c r="C32" s="40" t="str">
        <f>'S3 Maquette'!F32</f>
        <v>Création</v>
      </c>
      <c r="D32" s="19"/>
      <c r="E32" s="19" t="s">
        <v>389</v>
      </c>
      <c r="F32" s="19" t="s">
        <v>389</v>
      </c>
      <c r="G32" s="38" t="s">
        <v>389</v>
      </c>
      <c r="H32" s="38" t="s">
        <v>389</v>
      </c>
      <c r="I32" s="38" t="s">
        <v>389</v>
      </c>
      <c r="J32" s="38"/>
      <c r="K32" s="38" t="s">
        <v>8</v>
      </c>
      <c r="L32" s="38"/>
      <c r="M32" s="38">
        <v>2</v>
      </c>
      <c r="N32" s="38"/>
      <c r="O32" s="38"/>
      <c r="P32" s="38" t="s">
        <v>16</v>
      </c>
      <c r="Q32" s="38" t="s">
        <v>28</v>
      </c>
      <c r="R32" s="38"/>
      <c r="S32" s="38"/>
      <c r="T32" s="43"/>
      <c r="W32"/>
    </row>
    <row r="33" spans="1:23" ht="30.75" customHeight="1">
      <c r="A33" s="77" t="str">
        <f>'S3 Maquette'!B33</f>
        <v>UE approfondissement dans la mention  : Ethnologie-anthropologie 1</v>
      </c>
      <c r="B33" s="42" t="str">
        <f>'S3 Maquette'!C33</f>
        <v>UE</v>
      </c>
      <c r="C33" s="40" t="str">
        <f>'S3 Maquette'!F33</f>
        <v>Création</v>
      </c>
      <c r="D33" s="19"/>
      <c r="E33" s="19"/>
      <c r="F33" s="19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75" customHeight="1">
      <c r="A34" s="42" t="str">
        <f>'S3 Maquette'!B34</f>
        <v>Concepts et objets de l'anthropologie 3</v>
      </c>
      <c r="B34" s="42" t="str">
        <f>'S3 Maquette'!C34</f>
        <v>ECUE</v>
      </c>
      <c r="C34" s="40" t="str">
        <f>'S3 Maquette'!F34</f>
        <v>Création</v>
      </c>
      <c r="D34" s="19"/>
      <c r="E34" s="19" t="s">
        <v>389</v>
      </c>
      <c r="F34" s="19" t="s">
        <v>389</v>
      </c>
      <c r="G34" s="38" t="s">
        <v>389</v>
      </c>
      <c r="H34" s="38" t="s">
        <v>389</v>
      </c>
      <c r="I34" s="38" t="s">
        <v>389</v>
      </c>
      <c r="J34" s="38"/>
      <c r="K34" s="38" t="s">
        <v>16</v>
      </c>
      <c r="L34" s="38"/>
      <c r="M34" s="38"/>
      <c r="N34" s="38" t="s">
        <v>9</v>
      </c>
      <c r="O34" s="38" t="s">
        <v>391</v>
      </c>
      <c r="P34" s="38" t="s">
        <v>16</v>
      </c>
      <c r="Q34" s="38" t="s">
        <v>9</v>
      </c>
      <c r="R34" s="38" t="s">
        <v>391</v>
      </c>
      <c r="S34" s="38"/>
      <c r="T34" s="43"/>
      <c r="W34"/>
    </row>
    <row r="35" spans="1:23" ht="30.75" customHeight="1">
      <c r="A35" s="42" t="str">
        <f>'S3 Maquette'!B35</f>
        <v>Anthropologie des techniques et approches de la culture matérielle</v>
      </c>
      <c r="B35" s="42" t="str">
        <f>'S3 Maquette'!C35</f>
        <v>ECUE</v>
      </c>
      <c r="C35" s="40" t="str">
        <f>'S3 Maquette'!F35</f>
        <v>Création</v>
      </c>
      <c r="D35" s="19"/>
      <c r="E35" s="19" t="s">
        <v>389</v>
      </c>
      <c r="F35" s="19" t="s">
        <v>389</v>
      </c>
      <c r="G35" s="38" t="s">
        <v>389</v>
      </c>
      <c r="H35" s="38" t="s">
        <v>389</v>
      </c>
      <c r="I35" s="38" t="s">
        <v>389</v>
      </c>
      <c r="J35" s="38"/>
      <c r="K35" s="38" t="s">
        <v>16</v>
      </c>
      <c r="L35" s="38"/>
      <c r="M35" s="38"/>
      <c r="N35" s="38" t="s">
        <v>9</v>
      </c>
      <c r="O35" s="38" t="s">
        <v>391</v>
      </c>
      <c r="P35" s="38" t="s">
        <v>16</v>
      </c>
      <c r="Q35" s="38" t="s">
        <v>9</v>
      </c>
      <c r="R35" s="38" t="s">
        <v>391</v>
      </c>
      <c r="S35" s="38"/>
      <c r="T35" s="43"/>
      <c r="W35"/>
    </row>
    <row r="36" spans="1:23" ht="30.75" customHeight="1">
      <c r="A36" s="42" t="str">
        <f>'S3 Maquette'!B36</f>
        <v xml:space="preserve">UE approfondissement dans le Portail </v>
      </c>
      <c r="B36" s="42" t="str">
        <f>'S3 Maquette'!C36</f>
        <v>UE</v>
      </c>
      <c r="C36" s="40">
        <f>'S3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'S3 Maquette'!B37</f>
        <v>Min 1 Max 1</v>
      </c>
      <c r="B37" s="42" t="str">
        <f>'S3 Maquette'!C37</f>
        <v>OPTION</v>
      </c>
      <c r="C37" s="40">
        <f>'S3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'S3 Maquette'!B38</f>
        <v>Approfondissement Sociologie 1</v>
      </c>
      <c r="B38" s="42" t="str">
        <f>'S3 Maquette'!C38</f>
        <v>UE</v>
      </c>
      <c r="C38" s="40">
        <f>'S3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'S3 Maquette'!B39</f>
        <v>Pauvreté et sociétés</v>
      </c>
      <c r="B39" s="42" t="str">
        <f>'S3 Maquette'!C39</f>
        <v>ECUE</v>
      </c>
      <c r="C39" s="40">
        <f>'S3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'S3 Maquette'!B40</f>
        <v>Santé et sociétés</v>
      </c>
      <c r="B40" s="42" t="str">
        <f>'S3 Maquette'!C40</f>
        <v>ECUE</v>
      </c>
      <c r="C40" s="40">
        <f>'S3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'S3 Maquette'!B41</f>
        <v>UE approfondissement géographie fondamentale 1</v>
      </c>
      <c r="B41" s="42" t="str">
        <f>'S3 Maquette'!C41</f>
        <v>UE</v>
      </c>
      <c r="C41" s="40">
        <f>'S3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'S3 Maquette'!B42</f>
        <v>Géographie Urbaine (processus urbains, metropolisation)</v>
      </c>
      <c r="B42" s="42" t="str">
        <f>'S3 Maquette'!C42</f>
        <v>ECUE</v>
      </c>
      <c r="C42" s="40">
        <f>'S3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'S3 Maquette'!B43</f>
        <v>Climatologie &amp; Biogeo zonale</v>
      </c>
      <c r="B43" s="42" t="str">
        <f>'S3 Maquette'!C43</f>
        <v>ECUE</v>
      </c>
      <c r="C43" s="40">
        <f>'S3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'S3 Maquette'!B44</f>
        <v>UE Approfondissement SEF 1 : Questionnement des pratiques en SEF</v>
      </c>
      <c r="B44" s="42" t="str">
        <f>'S3 Maquette'!C44</f>
        <v>UE</v>
      </c>
      <c r="C44" s="40">
        <f>'S3 Maquette'!F44</f>
        <v>0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'S3 Maquette'!B45</f>
        <v>Didactique des disciplines 1</v>
      </c>
      <c r="B45" s="42" t="str">
        <f>'S3 Maquette'!C45</f>
        <v>ECUE</v>
      </c>
      <c r="C45" s="40">
        <f>'S3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'S3 Maquette'!B46</f>
        <v>Usages de l'IA en éducation</v>
      </c>
      <c r="B46" s="42" t="str">
        <f>'S3 Maquette'!C46</f>
        <v>ECUE</v>
      </c>
      <c r="C46" s="40">
        <f>'S3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'S3 Maquette'!B47</f>
        <v>Approche par compétences</v>
      </c>
      <c r="B47" s="42" t="str">
        <f>'S3 Maquette'!C47</f>
        <v>ECUE</v>
      </c>
      <c r="C47" s="40">
        <f>'S3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'S3 Maquette'!B48</f>
        <v>UE approfondissement histoire 1</v>
      </c>
      <c r="B48" s="42" t="str">
        <f>'S3 Maquette'!C48</f>
        <v>UE</v>
      </c>
      <c r="C48" s="40">
        <f>'S3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'S3 Maquette'!B49</f>
        <v>ECUE approfondissement histoire moderne</v>
      </c>
      <c r="B49" s="42" t="str">
        <f>'S3 Maquette'!C49</f>
        <v>BLOC</v>
      </c>
      <c r="C49" s="40">
        <f>'S3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'S3 Maquette'!B50</f>
        <v>Min 1 Max 1</v>
      </c>
      <c r="B50" s="42" t="str">
        <f>'S3 Maquette'!C50</f>
        <v>OPTION</v>
      </c>
      <c r="C50" s="40">
        <f>'S3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'S3 Maquette'!B51</f>
        <v>UEA1 Histoire moderne</v>
      </c>
      <c r="B51" s="42" t="str">
        <f>'S3 Maquette'!C51</f>
        <v>ECUE</v>
      </c>
      <c r="C51" s="40">
        <f>'S3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'S3 Maquette'!B52</f>
        <v>UEA2 Histoire moderne</v>
      </c>
      <c r="B52" s="42" t="str">
        <f>'S3 Maquette'!C52</f>
        <v>ECUE</v>
      </c>
      <c r="C52" s="40">
        <f>'S3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'S3 Maquette'!B53</f>
        <v>UEA3 Histoire moderne</v>
      </c>
      <c r="B53" s="42" t="str">
        <f>'S3 Maquette'!C53</f>
        <v>ECUE</v>
      </c>
      <c r="C53" s="40">
        <f>'S3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'S3 Maquette'!B54</f>
        <v>UEA4 Histoire moderne</v>
      </c>
      <c r="B54" s="42" t="str">
        <f>'S3 Maquette'!C54</f>
        <v>ECUE</v>
      </c>
      <c r="C54" s="40">
        <f>'S3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'S3 Maquette'!B55</f>
        <v>ECUE approfondissement histoire contemporaine</v>
      </c>
      <c r="B55" s="42" t="str">
        <f>'S3 Maquette'!C55</f>
        <v>BLOC</v>
      </c>
      <c r="C55" s="40">
        <f>'S3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>
        <f>'S3 Maquette'!B56</f>
        <v>0</v>
      </c>
      <c r="B56" s="42" t="str">
        <f>'S3 Maquette'!C56</f>
        <v>OPTION</v>
      </c>
      <c r="C56" s="40">
        <f>'S3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'S3 Maquette'!B57</f>
        <v>UEA5 Histoire contemporaine</v>
      </c>
      <c r="B57" s="42" t="str">
        <f>'S3 Maquette'!C57</f>
        <v>ECUE</v>
      </c>
      <c r="C57" s="40">
        <f>'S3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'S3 Maquette'!B58</f>
        <v>UEA6 Histoire contemporaine</v>
      </c>
      <c r="B58" s="42" t="str">
        <f>'S3 Maquette'!C58</f>
        <v>ECUE</v>
      </c>
      <c r="C58" s="40">
        <f>'S3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'S3 Maquette'!B59</f>
        <v>UEA7 Histoire contemporaine</v>
      </c>
      <c r="B59" s="42" t="str">
        <f>'S3 Maquette'!C59</f>
        <v>ECUE</v>
      </c>
      <c r="C59" s="40">
        <f>'S3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'S3 Maquette'!B60</f>
        <v>UEA8 Histoire contemporaine</v>
      </c>
      <c r="B60" s="42" t="str">
        <f>'S3 Maquette'!C60</f>
        <v>ECUE</v>
      </c>
      <c r="C60" s="40" t="str">
        <f>'S3 Maquette'!F60</f>
        <v>Création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>
        <f>'S3 Maquette'!B61</f>
        <v>0</v>
      </c>
      <c r="B61" s="42">
        <f>'S3 Maquette'!C61</f>
        <v>0</v>
      </c>
      <c r="C61" s="40">
        <f>'S3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>
        <f>'S3 Maquette'!B62</f>
        <v>0</v>
      </c>
      <c r="B62" s="42">
        <f>'S3 Maquette'!C62</f>
        <v>0</v>
      </c>
      <c r="C62" s="40">
        <f>'S3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>
        <f>'S3 Maquette'!B63</f>
        <v>0</v>
      </c>
      <c r="B63" s="42">
        <f>'S3 Maquette'!C63</f>
        <v>0</v>
      </c>
      <c r="C63" s="40">
        <f>'S3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>
        <f>'S3 Maquette'!B64</f>
        <v>0</v>
      </c>
      <c r="B64" s="42">
        <f>'S3 Maquette'!C64</f>
        <v>0</v>
      </c>
      <c r="C64" s="40">
        <f>'S3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>
        <f>'S3 Maquette'!B65</f>
        <v>0</v>
      </c>
      <c r="B65" s="42">
        <f>'S3 Maquette'!C65</f>
        <v>0</v>
      </c>
      <c r="C65" s="40">
        <f>'S3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>
        <f>'S3 Maquette'!B66</f>
        <v>0</v>
      </c>
      <c r="B66" s="42">
        <f>'S3 Maquette'!C66</f>
        <v>0</v>
      </c>
      <c r="C66" s="40">
        <f>'S3 Maquette'!F66</f>
        <v>0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>
        <f>'S3 Maquette'!B67</f>
        <v>0</v>
      </c>
      <c r="B67" s="42">
        <f>'S3 Maquette'!C67</f>
        <v>0</v>
      </c>
      <c r="C67" s="40">
        <f>'S3 Maquette'!F67</f>
        <v>0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>
        <f>'S3 Maquette'!B68</f>
        <v>0</v>
      </c>
      <c r="B68" s="42">
        <f>'S3 Maquette'!C68</f>
        <v>0</v>
      </c>
      <c r="C68" s="40">
        <f>'S3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>
        <f>'S3 Maquette'!B69</f>
        <v>0</v>
      </c>
      <c r="B69" s="42">
        <f>'S3 Maquette'!C69</f>
        <v>0</v>
      </c>
      <c r="C69" s="40">
        <f>'S3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>
        <f>'S3 Maquette'!B70</f>
        <v>0</v>
      </c>
      <c r="B70" s="42">
        <f>'S3 Maquette'!C70</f>
        <v>0</v>
      </c>
      <c r="C70" s="40">
        <f>'S3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>
        <f>'S3 Maquette'!B71</f>
        <v>0</v>
      </c>
      <c r="B71" s="42">
        <f>'S3 Maquette'!C71</f>
        <v>0</v>
      </c>
      <c r="C71" s="40">
        <f>'S3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>
        <f>'S3 Maquette'!B72</f>
        <v>0</v>
      </c>
      <c r="B72" s="42">
        <f>'S3 Maquette'!C72</f>
        <v>0</v>
      </c>
      <c r="C72" s="40">
        <f>'S3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>
        <f>'S3 Maquette'!B73</f>
        <v>0</v>
      </c>
      <c r="B73" s="42">
        <f>'S3 Maquette'!C73</f>
        <v>0</v>
      </c>
      <c r="C73" s="40">
        <f>'S3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>
        <f>'S3 Maquette'!B74</f>
        <v>0</v>
      </c>
      <c r="B74" s="42">
        <f>'S3 Maquette'!C74</f>
        <v>0</v>
      </c>
      <c r="C74" s="40">
        <f>'S3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>
        <f>'S3 Maquette'!B75</f>
        <v>0</v>
      </c>
      <c r="B75" s="42">
        <f>'S3 Maquette'!C75</f>
        <v>0</v>
      </c>
      <c r="C75" s="40">
        <f>'S3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>
        <f>'S3 Maquette'!B76</f>
        <v>0</v>
      </c>
      <c r="B76" s="42">
        <f>'S3 Maquette'!C76</f>
        <v>0</v>
      </c>
      <c r="C76" s="40">
        <f>'S3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>
        <f>'S3 Maquette'!B77</f>
        <v>0</v>
      </c>
      <c r="B77" s="42">
        <f>'S3 Maquette'!C77</f>
        <v>0</v>
      </c>
      <c r="C77" s="40">
        <f>'S3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>
        <f>'S3 Maquette'!B78</f>
        <v>0</v>
      </c>
      <c r="B78" s="42">
        <f>'S3 Maquette'!C78</f>
        <v>0</v>
      </c>
      <c r="C78" s="40">
        <f>'S3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>
        <f>'S3 Maquette'!B79</f>
        <v>0</v>
      </c>
      <c r="B79" s="42">
        <f>'S3 Maquette'!C79</f>
        <v>0</v>
      </c>
      <c r="C79" s="40">
        <f>'S3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>
        <f>'S3 Maquette'!B80</f>
        <v>0</v>
      </c>
      <c r="B80" s="42">
        <f>'S3 Maquette'!C80</f>
        <v>0</v>
      </c>
      <c r="C80" s="40">
        <f>'S3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>
        <f>'S3 Maquette'!B81</f>
        <v>0</v>
      </c>
      <c r="B81" s="42">
        <f>'S3 Maquette'!C81</f>
        <v>0</v>
      </c>
      <c r="C81" s="40">
        <f>'S3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>
        <f>'S3 Maquette'!B82</f>
        <v>0</v>
      </c>
      <c r="B82" s="42">
        <f>'S3 Maquette'!C82</f>
        <v>0</v>
      </c>
      <c r="C82" s="40">
        <f>'S3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>
        <f>'S3 Maquette'!B83</f>
        <v>0</v>
      </c>
      <c r="B83" s="42">
        <f>'S3 Maquette'!C83</f>
        <v>0</v>
      </c>
      <c r="C83" s="40">
        <f>'S3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>
        <f>'S3 Maquette'!B84</f>
        <v>0</v>
      </c>
      <c r="B84" s="42">
        <f>'S3 Maquette'!C84</f>
        <v>0</v>
      </c>
      <c r="C84" s="40">
        <f>'S3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>
        <f>'S3 Maquette'!B85</f>
        <v>0</v>
      </c>
      <c r="B85" s="42">
        <f>'S3 Maquette'!C85</f>
        <v>0</v>
      </c>
      <c r="C85" s="40">
        <f>'S3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'S3 Maquette'!B86</f>
        <v>0</v>
      </c>
      <c r="B86" s="42">
        <f>'S3 Maquette'!C86</f>
        <v>0</v>
      </c>
      <c r="C86" s="40">
        <f>'S3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>
        <f>'S3 Maquette'!B87</f>
        <v>0</v>
      </c>
      <c r="B87" s="42">
        <f>'S3 Maquette'!C87</f>
        <v>0</v>
      </c>
      <c r="C87" s="40">
        <f>'S3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>
        <f>'S3 Maquette'!B88</f>
        <v>0</v>
      </c>
      <c r="B88" s="42">
        <f>'S3 Maquette'!C88</f>
        <v>0</v>
      </c>
      <c r="C88" s="40">
        <f>'S3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>
        <f>'S3 Maquette'!B89</f>
        <v>0</v>
      </c>
      <c r="B89" s="42">
        <f>'S3 Maquette'!C89</f>
        <v>0</v>
      </c>
      <c r="C89" s="40">
        <f>'S3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>
        <f>'S3 Maquette'!B90</f>
        <v>0</v>
      </c>
      <c r="B90" s="42">
        <f>'S3 Maquette'!C90</f>
        <v>0</v>
      </c>
      <c r="C90" s="40">
        <f>'S3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>
        <f>'S3 Maquette'!B91</f>
        <v>0</v>
      </c>
      <c r="B91" s="42">
        <f>'S3 Maquette'!C91</f>
        <v>0</v>
      </c>
      <c r="C91" s="40">
        <f>'S3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>
        <f>'S3 Maquette'!B92</f>
        <v>0</v>
      </c>
      <c r="B92" s="42">
        <f>'S3 Maquette'!C92</f>
        <v>0</v>
      </c>
      <c r="C92" s="40">
        <f>'S3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'S3 Maquette'!B93</f>
        <v>0</v>
      </c>
      <c r="B93" s="42">
        <f>'S3 Maquette'!C93</f>
        <v>0</v>
      </c>
      <c r="C93" s="40">
        <f>'S3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>
        <f>'S3 Maquette'!B94</f>
        <v>0</v>
      </c>
      <c r="B94" s="42">
        <f>'S3 Maquette'!C94</f>
        <v>0</v>
      </c>
      <c r="C94" s="40">
        <f>'S3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>
        <f>'S3 Maquette'!B95</f>
        <v>0</v>
      </c>
      <c r="B95" s="42">
        <f>'S3 Maquette'!C95</f>
        <v>0</v>
      </c>
      <c r="C95" s="40">
        <f>'S3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>
        <f>'S3 Maquette'!B96</f>
        <v>0</v>
      </c>
      <c r="B96" s="42">
        <f>'S3 Maquette'!C96</f>
        <v>0</v>
      </c>
      <c r="C96" s="40">
        <f>'S3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>
        <f>'S3 Maquette'!B97</f>
        <v>0</v>
      </c>
      <c r="B97" s="42">
        <f>'S3 Maquette'!C97</f>
        <v>0</v>
      </c>
      <c r="C97" s="40">
        <f>'S3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>
        <f>'S3 Maquette'!B98</f>
        <v>0</v>
      </c>
      <c r="B98" s="42">
        <f>'S3 Maquette'!C98</f>
        <v>0</v>
      </c>
      <c r="C98" s="40">
        <f>'S3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>
        <f>'S3 Maquette'!B99</f>
        <v>0</v>
      </c>
      <c r="B99" s="42">
        <f>'S3 Maquette'!C99</f>
        <v>0</v>
      </c>
      <c r="C99" s="40">
        <f>'S3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>
        <f>'S3 Maquette'!B100</f>
        <v>0</v>
      </c>
      <c r="B100" s="42">
        <f>'S3 Maquette'!C100</f>
        <v>0</v>
      </c>
      <c r="C100" s="40">
        <f>'S3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'S3 Maquette'!B101</f>
        <v>0</v>
      </c>
      <c r="B101" s="42">
        <f>'S3 Maquette'!C101</f>
        <v>0</v>
      </c>
      <c r="C101" s="40">
        <f>'S3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>
        <f>'S3 Maquette'!B102</f>
        <v>0</v>
      </c>
      <c r="B102" s="42">
        <f>'S3 Maquette'!C102</f>
        <v>0</v>
      </c>
      <c r="C102" s="40">
        <f>'S3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>
        <f>'S3 Maquette'!B103</f>
        <v>0</v>
      </c>
      <c r="B103" s="42">
        <f>'S3 Maquette'!C103</f>
        <v>0</v>
      </c>
      <c r="C103" s="40">
        <f>'S3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>
        <f>'S3 Maquette'!B104</f>
        <v>0</v>
      </c>
      <c r="B104" s="42">
        <f>'S3 Maquette'!C104</f>
        <v>0</v>
      </c>
      <c r="C104" s="40">
        <f>'S3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>
        <f>'S3 Maquette'!B105</f>
        <v>0</v>
      </c>
      <c r="B105" s="42">
        <f>'S3 Maquette'!C105</f>
        <v>0</v>
      </c>
      <c r="C105" s="40">
        <f>'S3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>
        <f>'S3 Maquette'!B106</f>
        <v>0</v>
      </c>
      <c r="B106" s="42">
        <f>'S3 Maquette'!C106</f>
        <v>0</v>
      </c>
      <c r="C106" s="40">
        <f>'S3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>
        <f>'S3 Maquette'!B107</f>
        <v>0</v>
      </c>
      <c r="B107" s="42">
        <f>'S3 Maquette'!C107</f>
        <v>0</v>
      </c>
      <c r="C107" s="40">
        <f>'S3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>
        <f>'S3 Maquette'!B108</f>
        <v>0</v>
      </c>
      <c r="B108" s="42">
        <f>'S3 Maquette'!C108</f>
        <v>0</v>
      </c>
      <c r="C108" s="40">
        <f>'S3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>
        <f>'S3 Maquette'!B109</f>
        <v>0</v>
      </c>
      <c r="B109" s="42">
        <f>'S3 Maquette'!C109</f>
        <v>0</v>
      </c>
      <c r="C109" s="40">
        <f>'S3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>
        <f>'S3 Maquette'!B110</f>
        <v>0</v>
      </c>
      <c r="B110" s="42">
        <f>'S3 Maquette'!C110</f>
        <v>0</v>
      </c>
      <c r="C110" s="40">
        <f>'S3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>
        <f>'S3 Maquette'!B111</f>
        <v>0</v>
      </c>
      <c r="B111" s="42">
        <f>'S3 Maquette'!C111</f>
        <v>0</v>
      </c>
      <c r="C111" s="40">
        <f>'S3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>
        <f>'S3 Maquette'!B112</f>
        <v>0</v>
      </c>
      <c r="B112" s="42">
        <f>'S3 Maquette'!C112</f>
        <v>0</v>
      </c>
      <c r="C112" s="40">
        <f>'S3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>
        <f>'S3 Maquette'!B113</f>
        <v>0</v>
      </c>
      <c r="B113" s="42">
        <f>'S3 Maquette'!C113</f>
        <v>0</v>
      </c>
      <c r="C113" s="40">
        <f>'S3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>
        <f>'S3 Maquette'!B114</f>
        <v>0</v>
      </c>
      <c r="B114" s="42">
        <f>'S3 Maquette'!C114</f>
        <v>0</v>
      </c>
      <c r="C114" s="40">
        <f>'S3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>
        <f>'S3 Maquette'!B115</f>
        <v>0</v>
      </c>
      <c r="B115" s="42">
        <f>'S3 Maquette'!C115</f>
        <v>0</v>
      </c>
      <c r="C115" s="40">
        <f>'S3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>
        <f>'S3 Maquette'!B116</f>
        <v>0</v>
      </c>
      <c r="B116" s="42">
        <f>'S3 Maquette'!C116</f>
        <v>0</v>
      </c>
      <c r="C116" s="40">
        <f>'S3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>
        <f>'S3 Maquette'!B117</f>
        <v>0</v>
      </c>
      <c r="B117" s="42">
        <f>'S3 Maquette'!C117</f>
        <v>0</v>
      </c>
      <c r="C117" s="40">
        <f>'S3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>
        <f>'S3 Maquette'!B118</f>
        <v>0</v>
      </c>
      <c r="B118" s="42">
        <f>'S3 Maquette'!C118</f>
        <v>0</v>
      </c>
      <c r="C118" s="40">
        <f>'S3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>
        <f>'S3 Maquette'!B119</f>
        <v>0</v>
      </c>
      <c r="B119" s="42">
        <f>'S3 Maquette'!C119</f>
        <v>0</v>
      </c>
      <c r="C119" s="40">
        <f>'S3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>
        <f>'S3 Maquette'!B120</f>
        <v>0</v>
      </c>
      <c r="B120" s="42">
        <f>'S3 Maquette'!C120</f>
        <v>0</v>
      </c>
      <c r="C120" s="40">
        <f>'S3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>
        <f>'S3 Maquette'!B121</f>
        <v>0</v>
      </c>
      <c r="B121" s="42">
        <f>'S3 Maquette'!C121</f>
        <v>0</v>
      </c>
      <c r="C121" s="40">
        <f>'S3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>
        <f>'S3 Maquette'!B122</f>
        <v>0</v>
      </c>
      <c r="B122" s="42">
        <f>'S3 Maquette'!C122</f>
        <v>0</v>
      </c>
      <c r="C122" s="40">
        <f>'S3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>
        <f>'S3 Maquette'!B123</f>
        <v>0</v>
      </c>
      <c r="B123" s="42">
        <f>'S3 Maquette'!C123</f>
        <v>0</v>
      </c>
      <c r="C123" s="40">
        <f>'S3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>
        <f>'S3 Maquette'!B124</f>
        <v>0</v>
      </c>
      <c r="B124" s="42">
        <f>'S3 Maquette'!C124</f>
        <v>0</v>
      </c>
      <c r="C124" s="40">
        <f>'S3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>
        <f>'S3 Maquette'!B125</f>
        <v>0</v>
      </c>
      <c r="B125" s="42">
        <f>'S3 Maquette'!C125</f>
        <v>0</v>
      </c>
      <c r="C125" s="40">
        <f>'S3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>
        <f>'S3 Maquette'!B126</f>
        <v>0</v>
      </c>
      <c r="B126" s="42">
        <f>'S3 Maquette'!C126</f>
        <v>0</v>
      </c>
      <c r="C126" s="40">
        <f>'S3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>
        <f>'S3 Maquette'!B127</f>
        <v>0</v>
      </c>
      <c r="B127" s="42">
        <f>'S3 Maquette'!C127</f>
        <v>0</v>
      </c>
      <c r="C127" s="40">
        <f>'S3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>
        <f>'S3 Maquette'!B128</f>
        <v>0</v>
      </c>
      <c r="B128" s="42">
        <f>'S3 Maquette'!C128</f>
        <v>0</v>
      </c>
      <c r="C128" s="40">
        <f>'S3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'S3 Maquette'!B129</f>
        <v>0</v>
      </c>
      <c r="B129" s="42">
        <f>'S3 Maquette'!C129</f>
        <v>0</v>
      </c>
      <c r="C129" s="40">
        <f>'S3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'S3 Maquette'!B130</f>
        <v>0</v>
      </c>
      <c r="B130" s="42">
        <f>'S3 Maquette'!C130</f>
        <v>0</v>
      </c>
      <c r="C130" s="40">
        <f>'S3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'S3 Maquette'!B131</f>
        <v>0</v>
      </c>
      <c r="B131" s="42">
        <f>'S3 Maquette'!C131</f>
        <v>0</v>
      </c>
      <c r="C131" s="40">
        <f>'S3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'S3 Maquette'!B132</f>
        <v>0</v>
      </c>
      <c r="B132" s="42">
        <f>'S3 Maquette'!C132</f>
        <v>0</v>
      </c>
      <c r="C132" s="40">
        <f>'S3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'S3 Maquette'!B133</f>
        <v>0</v>
      </c>
      <c r="B133" s="42">
        <f>'S3 Maquette'!C133</f>
        <v>0</v>
      </c>
      <c r="C133" s="40">
        <f>'S3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'S3 Maquette'!B134</f>
        <v>0</v>
      </c>
      <c r="B134" s="42">
        <f>'S3 Maquette'!C134</f>
        <v>0</v>
      </c>
      <c r="C134" s="40">
        <f>'S3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'S3 Maquette'!B135</f>
        <v>0</v>
      </c>
      <c r="B135" s="42">
        <f>'S3 Maquette'!C135</f>
        <v>0</v>
      </c>
      <c r="C135" s="40">
        <f>'S3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'S3 Maquette'!B136</f>
        <v>0</v>
      </c>
      <c r="B136" s="42">
        <f>'S3 Maquette'!C136</f>
        <v>0</v>
      </c>
      <c r="C136" s="40">
        <f>'S3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'S3 Maquette'!B137</f>
        <v>0</v>
      </c>
      <c r="B137" s="42">
        <f>'S3 Maquette'!C137</f>
        <v>0</v>
      </c>
      <c r="C137" s="40">
        <f>'S3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'S3 Maquette'!B138</f>
        <v>0</v>
      </c>
      <c r="B138" s="42">
        <f>'S3 Maquette'!C138</f>
        <v>0</v>
      </c>
      <c r="C138" s="40">
        <f>'S3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'S3 Maquette'!B139</f>
        <v>0</v>
      </c>
      <c r="B139" s="42">
        <f>'S3 Maquette'!C139</f>
        <v>0</v>
      </c>
      <c r="C139" s="40">
        <f>'S3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'S3 Maquette'!B140</f>
        <v>0</v>
      </c>
      <c r="B140" s="42">
        <f>'S3 Maquette'!C140</f>
        <v>0</v>
      </c>
      <c r="C140" s="40">
        <f>'S3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'S3 Maquette'!B141</f>
        <v>0</v>
      </c>
      <c r="B141" s="42">
        <f>'S3 Maquette'!C141</f>
        <v>0</v>
      </c>
      <c r="C141" s="40">
        <f>'S3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'S3 Maquette'!B142</f>
        <v>0</v>
      </c>
      <c r="B142" s="42">
        <f>'S3 Maquette'!C142</f>
        <v>0</v>
      </c>
      <c r="C142" s="40">
        <f>'S3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'S3 Maquette'!B143</f>
        <v>0</v>
      </c>
      <c r="B143" s="42">
        <f>'S3 Maquette'!C143</f>
        <v>0</v>
      </c>
      <c r="C143" s="40">
        <f>'S3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'S3 Maquette'!B144</f>
        <v>0</v>
      </c>
      <c r="B144" s="42">
        <f>'S3 Maquette'!C144</f>
        <v>0</v>
      </c>
      <c r="C144" s="40">
        <f>'S3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'S3 Maquette'!B145</f>
        <v>0</v>
      </c>
      <c r="B145" s="42">
        <f>'S3 Maquette'!C145</f>
        <v>0</v>
      </c>
      <c r="C145" s="40">
        <f>'S3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'S3 Maquette'!B146</f>
        <v>0</v>
      </c>
      <c r="B146" s="42">
        <f>'S3 Maquette'!C146</f>
        <v>0</v>
      </c>
      <c r="C146" s="40">
        <f>'S3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'S3 Maquette'!B147</f>
        <v>0</v>
      </c>
      <c r="B147" s="42">
        <f>'S3 Maquette'!C147</f>
        <v>0</v>
      </c>
      <c r="C147" s="40">
        <f>'S3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'S3 Maquette'!B148</f>
        <v>0</v>
      </c>
      <c r="B148" s="42">
        <f>'S3 Maquette'!C148</f>
        <v>0</v>
      </c>
      <c r="C148" s="40">
        <f>'S3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'S3 Maquette'!B149</f>
        <v>0</v>
      </c>
      <c r="B149" s="42">
        <f>'S3 Maquette'!C149</f>
        <v>0</v>
      </c>
      <c r="C149" s="40">
        <f>'S3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'S3 Maquette'!B150</f>
        <v>0</v>
      </c>
      <c r="B150" s="42">
        <f>'S3 Maquette'!C150</f>
        <v>0</v>
      </c>
      <c r="C150" s="40">
        <f>'S3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'S3 Maquette'!B151</f>
        <v>0</v>
      </c>
      <c r="B151" s="42">
        <f>'S3 Maquette'!C151</f>
        <v>0</v>
      </c>
      <c r="C151" s="40">
        <f>'S3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'S3 Maquette'!B152</f>
        <v>0</v>
      </c>
      <c r="B152" s="42">
        <f>'S3 Maquette'!C152</f>
        <v>0</v>
      </c>
      <c r="C152" s="40">
        <f>'S3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'S3 Maquette'!B153</f>
        <v>0</v>
      </c>
      <c r="B153" s="42">
        <f>'S3 Maquette'!C153</f>
        <v>0</v>
      </c>
      <c r="C153" s="40">
        <f>'S3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'S3 Maquette'!B154</f>
        <v>0</v>
      </c>
      <c r="B154" s="42">
        <f>'S3 Maquette'!C154</f>
        <v>0</v>
      </c>
      <c r="C154" s="40">
        <f>'S3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'S3 Maquette'!B155</f>
        <v>0</v>
      </c>
      <c r="B155" s="42">
        <f>'S3 Maquette'!C155</f>
        <v>0</v>
      </c>
      <c r="C155" s="40">
        <f>'S3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'S3 Maquette'!B156</f>
        <v>0</v>
      </c>
      <c r="B156" s="42">
        <f>'S3 Maquette'!C156</f>
        <v>0</v>
      </c>
      <c r="C156" s="40">
        <f>'S3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'S3 Maquette'!B157</f>
        <v>0</v>
      </c>
      <c r="B157" s="42">
        <f>'S3 Maquette'!C157</f>
        <v>0</v>
      </c>
      <c r="C157" s="40">
        <f>'S3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'S3 Maquette'!B158</f>
        <v>0</v>
      </c>
      <c r="B158" s="42">
        <f>'S3 Maquette'!C158</f>
        <v>0</v>
      </c>
      <c r="C158" s="40">
        <f>'S3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'S3 Maquette'!B159</f>
        <v>0</v>
      </c>
      <c r="B159" s="42">
        <f>'S3 Maquette'!C159</f>
        <v>0</v>
      </c>
      <c r="C159" s="40">
        <f>'S3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'S3 Maquette'!B160</f>
        <v>0</v>
      </c>
      <c r="B160" s="42">
        <f>'S3 Maquette'!C160</f>
        <v>0</v>
      </c>
      <c r="C160" s="40">
        <f>'S3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'S3 Maquette'!B161</f>
        <v>0</v>
      </c>
      <c r="B161" s="42">
        <f>'S3 Maquette'!C161</f>
        <v>0</v>
      </c>
      <c r="C161" s="40">
        <f>'S3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'S3 Maquette'!B162</f>
        <v>0</v>
      </c>
      <c r="B162" s="42">
        <f>'S3 Maquette'!C162</f>
        <v>0</v>
      </c>
      <c r="C162" s="40">
        <f>'S3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'S3 Maquette'!B163</f>
        <v>0</v>
      </c>
      <c r="B163" s="42">
        <f>'S3 Maquette'!C163</f>
        <v>0</v>
      </c>
      <c r="C163" s="40">
        <f>'S3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'S3 Maquette'!B164</f>
        <v>0</v>
      </c>
      <c r="B164" s="42">
        <f>'S3 Maquette'!C164</f>
        <v>0</v>
      </c>
      <c r="C164" s="40">
        <f>'S3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'S3 Maquette'!B165</f>
        <v>0</v>
      </c>
      <c r="B165" s="42">
        <f>'S3 Maquette'!C165</f>
        <v>0</v>
      </c>
      <c r="C165" s="40">
        <f>'S3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'S3 Maquette'!B166</f>
        <v>0</v>
      </c>
      <c r="B166" s="42">
        <f>'S3 Maquette'!C166</f>
        <v>0</v>
      </c>
      <c r="C166" s="40">
        <f>'S3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'S3 Maquette'!B167</f>
        <v>0</v>
      </c>
      <c r="B167" s="42">
        <f>'S3 Maquette'!C167</f>
        <v>0</v>
      </c>
      <c r="C167" s="40">
        <f>'S3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'S3 Maquette'!B168</f>
        <v>0</v>
      </c>
      <c r="B168" s="42">
        <f>'S3 Maquette'!C168</f>
        <v>0</v>
      </c>
      <c r="C168" s="40">
        <f>'S3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'S3 Maquette'!B169</f>
        <v>0</v>
      </c>
      <c r="B169" s="42">
        <f>'S3 Maquette'!C169</f>
        <v>0</v>
      </c>
      <c r="C169" s="40">
        <f>'S3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'S3 Maquette'!B170</f>
        <v>0</v>
      </c>
      <c r="B170" s="42">
        <f>'S3 Maquette'!C170</f>
        <v>0</v>
      </c>
      <c r="C170" s="40">
        <f>'S3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'S3 Maquette'!B171</f>
        <v>0</v>
      </c>
      <c r="B171" s="42">
        <f>'S3 Maquette'!C171</f>
        <v>0</v>
      </c>
      <c r="C171" s="40">
        <f>'S3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'S3 Maquette'!B172</f>
        <v>0</v>
      </c>
      <c r="B172" s="42">
        <f>'S3 Maquette'!C172</f>
        <v>0</v>
      </c>
      <c r="C172" s="40">
        <f>'S3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'S3 Maquette'!B173</f>
        <v>0</v>
      </c>
      <c r="B173" s="42">
        <f>'S3 Maquette'!C173</f>
        <v>0</v>
      </c>
      <c r="C173" s="40">
        <f>'S3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'S3 Maquette'!B174</f>
        <v>0</v>
      </c>
      <c r="B174" s="42">
        <f>'S3 Maquette'!C174</f>
        <v>0</v>
      </c>
      <c r="C174" s="40">
        <f>'S3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'S3 Maquette'!B175</f>
        <v>0</v>
      </c>
      <c r="B175" s="42">
        <f>'S3 Maquette'!C175</f>
        <v>0</v>
      </c>
      <c r="C175" s="40">
        <f>'S3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'S3 Maquette'!B176</f>
        <v>0</v>
      </c>
      <c r="B176" s="42">
        <f>'S3 Maquette'!C176</f>
        <v>0</v>
      </c>
      <c r="C176" s="40">
        <f>'S3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'S3 Maquette'!B177</f>
        <v>0</v>
      </c>
      <c r="B177" s="42">
        <f>'S3 Maquette'!C177</f>
        <v>0</v>
      </c>
      <c r="C177" s="40">
        <f>'S3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'S3 Maquette'!B178</f>
        <v>0</v>
      </c>
      <c r="B178" s="42">
        <f>'S3 Maquette'!C178</f>
        <v>0</v>
      </c>
      <c r="C178" s="40">
        <f>'S3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'S3 Maquette'!B179</f>
        <v>0</v>
      </c>
      <c r="B179" s="42">
        <f>'S3 Maquette'!C179</f>
        <v>0</v>
      </c>
      <c r="C179" s="40">
        <f>'S3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'S3 Maquette'!B180</f>
        <v>0</v>
      </c>
      <c r="B180" s="42">
        <f>'S3 Maquette'!C180</f>
        <v>0</v>
      </c>
      <c r="C180" s="40">
        <f>'S3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'S3 Maquette'!B181</f>
        <v>0</v>
      </c>
      <c r="B181" s="42">
        <f>'S3 Maquette'!C181</f>
        <v>0</v>
      </c>
      <c r="C181" s="40">
        <f>'S3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'S3 Maquette'!B182</f>
        <v>0</v>
      </c>
      <c r="B182" s="42">
        <f>'S3 Maquette'!C182</f>
        <v>0</v>
      </c>
      <c r="C182" s="40">
        <f>'S3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'S3 Maquette'!B183</f>
        <v>0</v>
      </c>
      <c r="B183" s="42">
        <f>'S3 Maquette'!C183</f>
        <v>0</v>
      </c>
      <c r="C183" s="40">
        <f>'S3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'S3 Maquette'!B184</f>
        <v>0</v>
      </c>
      <c r="B184" s="42">
        <f>'S3 Maquette'!C184</f>
        <v>0</v>
      </c>
      <c r="C184" s="40">
        <f>'S3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'S3 Maquette'!B185</f>
        <v>0</v>
      </c>
      <c r="B185" s="42">
        <f>'S3 Maquette'!C185</f>
        <v>0</v>
      </c>
      <c r="C185" s="40">
        <f>'S3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'S3 Maquette'!B186</f>
        <v>0</v>
      </c>
      <c r="B186" s="42">
        <f>'S3 Maquette'!C186</f>
        <v>0</v>
      </c>
      <c r="C186" s="40">
        <f>'S3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'S3 Maquette'!B187</f>
        <v>0</v>
      </c>
      <c r="B187" s="42">
        <f>'S3 Maquette'!C187</f>
        <v>0</v>
      </c>
      <c r="C187" s="40">
        <f>'S3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'S3 Maquette'!B188</f>
        <v>0</v>
      </c>
      <c r="B188" s="42">
        <f>'S3 Maquette'!C188</f>
        <v>0</v>
      </c>
      <c r="C188" s="40">
        <f>'S3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'S3 Maquette'!B189</f>
        <v>0</v>
      </c>
      <c r="B189" s="42">
        <f>'S3 Maquette'!C189</f>
        <v>0</v>
      </c>
      <c r="C189" s="40">
        <f>'S3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'S3 Maquette'!B190</f>
        <v>0</v>
      </c>
      <c r="B190" s="42">
        <f>'S3 Maquette'!C190</f>
        <v>0</v>
      </c>
      <c r="C190" s="40">
        <f>'S3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'S3 Maquette'!B191</f>
        <v>0</v>
      </c>
      <c r="B191" s="42">
        <f>'S3 Maquette'!C191</f>
        <v>0</v>
      </c>
      <c r="C191" s="40">
        <f>'S3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'S3 Maquette'!B192</f>
        <v>0</v>
      </c>
      <c r="B192" s="42">
        <f>'S3 Maquette'!C192</f>
        <v>0</v>
      </c>
      <c r="C192" s="40">
        <f>'S3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'S3 Maquette'!B193</f>
        <v>0</v>
      </c>
      <c r="B193" s="42">
        <f>'S3 Maquette'!C193</f>
        <v>0</v>
      </c>
      <c r="C193" s="40">
        <f>'S3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'S3 Maquette'!B194</f>
        <v>0</v>
      </c>
      <c r="B194" s="42">
        <f>'S3 Maquette'!C194</f>
        <v>0</v>
      </c>
      <c r="C194" s="40">
        <f>'S3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'S3 Maquette'!B195</f>
        <v>0</v>
      </c>
      <c r="B195" s="42">
        <f>'S3 Maquette'!C195</f>
        <v>0</v>
      </c>
      <c r="C195" s="40">
        <f>'S3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'S3 Maquette'!B196</f>
        <v>0</v>
      </c>
      <c r="B196" s="42">
        <f>'S3 Maquette'!C196</f>
        <v>0</v>
      </c>
      <c r="C196" s="40">
        <f>'S3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'S3 Maquette'!B197</f>
        <v>0</v>
      </c>
      <c r="B197" s="42">
        <f>'S3 Maquette'!C197</f>
        <v>0</v>
      </c>
      <c r="C197" s="40">
        <f>'S3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'S3 Maquette'!B198</f>
        <v>0</v>
      </c>
      <c r="B198" s="42">
        <f>'S3 Maquette'!C198</f>
        <v>0</v>
      </c>
      <c r="C198" s="40">
        <f>'S3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'S3 Maquette'!B199</f>
        <v>0</v>
      </c>
      <c r="B199" s="42">
        <f>'S3 Maquette'!C199</f>
        <v>0</v>
      </c>
      <c r="C199" s="40">
        <f>'S3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'S3 Maquette'!B200</f>
        <v>0</v>
      </c>
      <c r="B200" s="42">
        <f>'S3 Maquette'!C200</f>
        <v>0</v>
      </c>
      <c r="C200" s="40">
        <f>'S3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'S3 Maquette'!B201</f>
        <v>0</v>
      </c>
      <c r="B201" s="42">
        <f>'S3 Maquette'!C201</f>
        <v>0</v>
      </c>
      <c r="C201" s="40">
        <f>'S3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'S3 Maquette'!B202</f>
        <v>0</v>
      </c>
      <c r="B202" s="42">
        <f>'S3 Maquette'!C202</f>
        <v>0</v>
      </c>
      <c r="C202" s="40">
        <f>'S3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'S3 Maquette'!B203</f>
        <v>0</v>
      </c>
      <c r="B203" s="42">
        <f>'S3 Maquette'!C203</f>
        <v>0</v>
      </c>
      <c r="C203" s="40">
        <f>'S3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'S3 Maquette'!B204</f>
        <v>0</v>
      </c>
      <c r="B204" s="42">
        <f>'S3 Maquette'!C204</f>
        <v>0</v>
      </c>
      <c r="C204" s="40">
        <f>'S3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'S3 Maquette'!B205</f>
        <v>0</v>
      </c>
      <c r="B205" s="42">
        <f>'S3 Maquette'!C205</f>
        <v>0</v>
      </c>
      <c r="C205" s="40">
        <f>'S3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'S3 Maquette'!B206</f>
        <v>0</v>
      </c>
      <c r="B206" s="42">
        <f>'S3 Maquette'!C206</f>
        <v>0</v>
      </c>
      <c r="C206" s="40">
        <f>'S3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'S3 Maquette'!B207</f>
        <v>0</v>
      </c>
      <c r="B207" s="42">
        <f>'S3 Maquette'!C207</f>
        <v>0</v>
      </c>
      <c r="C207" s="40">
        <f>'S3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'S3 Maquette'!B208</f>
        <v>0</v>
      </c>
      <c r="B208" s="42">
        <f>'S3 Maquette'!C208</f>
        <v>0</v>
      </c>
      <c r="C208" s="40">
        <f>'S3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'S3 Maquette'!B209</f>
        <v>0</v>
      </c>
      <c r="B209" s="42">
        <f>'S3 Maquette'!C209</f>
        <v>0</v>
      </c>
      <c r="C209" s="40">
        <f>'S3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'S3 Maquette'!B210</f>
        <v>0</v>
      </c>
      <c r="B210" s="42">
        <f>'S3 Maquette'!C210</f>
        <v>0</v>
      </c>
      <c r="C210" s="40">
        <f>'S3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'S3 Maquette'!B211</f>
        <v>0</v>
      </c>
      <c r="B211" s="42">
        <f>'S3 Maquette'!C211</f>
        <v>0</v>
      </c>
      <c r="C211" s="40">
        <f>'S3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'S3 Maquette'!B212</f>
        <v>0</v>
      </c>
      <c r="B212" s="42">
        <f>'S3 Maquette'!C212</f>
        <v>0</v>
      </c>
      <c r="C212" s="40">
        <f>'S3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'S3 Maquette'!B213</f>
        <v>0</v>
      </c>
      <c r="B213" s="42">
        <f>'S3 Maquette'!C213</f>
        <v>0</v>
      </c>
      <c r="C213" s="40">
        <f>'S3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'S3 Maquette'!B214</f>
        <v>0</v>
      </c>
      <c r="B214" s="42">
        <f>'S3 Maquette'!C214</f>
        <v>0</v>
      </c>
      <c r="C214" s="40">
        <f>'S3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'S3 Maquette'!B215</f>
        <v>0</v>
      </c>
      <c r="B215" s="42">
        <f>'S3 Maquette'!C215</f>
        <v>0</v>
      </c>
      <c r="C215" s="40">
        <f>'S3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'S3 Maquette'!B216</f>
        <v>0</v>
      </c>
      <c r="B216" s="42">
        <f>'S3 Maquette'!C216</f>
        <v>0</v>
      </c>
      <c r="C216" s="40">
        <f>'S3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'S3 Maquette'!B217</f>
        <v>0</v>
      </c>
      <c r="B217" s="42">
        <f>'S3 Maquette'!C217</f>
        <v>0</v>
      </c>
      <c r="C217" s="40">
        <f>'S3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'S3 Maquette'!B218</f>
        <v>0</v>
      </c>
      <c r="B218" s="42">
        <f>'S3 Maquette'!C218</f>
        <v>0</v>
      </c>
      <c r="C218" s="40">
        <f>'S3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'S3 Maquette'!B219</f>
        <v>0</v>
      </c>
      <c r="B219" s="42">
        <f>'S3 Maquette'!C219</f>
        <v>0</v>
      </c>
      <c r="C219" s="40">
        <f>'S3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'S3 Maquette'!B220</f>
        <v>0</v>
      </c>
      <c r="B220" s="42">
        <f>'S3 Maquette'!C220</f>
        <v>0</v>
      </c>
      <c r="C220" s="40">
        <f>'S3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'S3 Maquette'!B221</f>
        <v>0</v>
      </c>
      <c r="B221" s="42">
        <f>'S3 Maquette'!C221</f>
        <v>0</v>
      </c>
      <c r="C221" s="40">
        <f>'S3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'S3 Maquette'!B222</f>
        <v>0</v>
      </c>
      <c r="B222" s="42">
        <f>'S3 Maquette'!C222</f>
        <v>0</v>
      </c>
      <c r="C222" s="40">
        <f>'S3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'S3 Maquette'!B223</f>
        <v>0</v>
      </c>
      <c r="B223" s="42">
        <f>'S3 Maquette'!C223</f>
        <v>0</v>
      </c>
      <c r="C223" s="40">
        <f>'S3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'S3 Maquette'!B224</f>
        <v>0</v>
      </c>
      <c r="B224" s="42">
        <f>'S3 Maquette'!C224</f>
        <v>0</v>
      </c>
      <c r="C224" s="40">
        <f>'S3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'S3 Maquette'!B225</f>
        <v>0</v>
      </c>
      <c r="B225" s="42">
        <f>'S3 Maquette'!C225</f>
        <v>0</v>
      </c>
      <c r="C225" s="40">
        <f>'S3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'S3 Maquette'!B226</f>
        <v>0</v>
      </c>
      <c r="B226" s="42">
        <f>'S3 Maquette'!C226</f>
        <v>0</v>
      </c>
      <c r="C226" s="40">
        <f>'S3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'S3 Maquette'!B227</f>
        <v>0</v>
      </c>
      <c r="B227" s="42">
        <f>'S3 Maquette'!C227</f>
        <v>0</v>
      </c>
      <c r="C227" s="40">
        <f>'S3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'S3 Maquette'!B228</f>
        <v>0</v>
      </c>
      <c r="B228" s="42">
        <f>'S3 Maquette'!C228</f>
        <v>0</v>
      </c>
      <c r="C228" s="40">
        <f>'S3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'S3 Maquette'!B229</f>
        <v>0</v>
      </c>
      <c r="B229" s="42">
        <f>'S3 Maquette'!C229</f>
        <v>0</v>
      </c>
      <c r="C229" s="40">
        <f>'S3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'S3 Maquette'!B230</f>
        <v>0</v>
      </c>
      <c r="B230" s="42">
        <f>'S3 Maquette'!C230</f>
        <v>0</v>
      </c>
      <c r="C230" s="40">
        <f>'S3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'S3 Maquette'!B231</f>
        <v>0</v>
      </c>
      <c r="B231" s="42">
        <f>'S3 Maquette'!C231</f>
        <v>0</v>
      </c>
      <c r="C231" s="40">
        <f>'S3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'S3 Maquette'!B232</f>
        <v>0</v>
      </c>
      <c r="B232" s="42">
        <f>'S3 Maquette'!C232</f>
        <v>0</v>
      </c>
      <c r="C232" s="40">
        <f>'S3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'S3 Maquette'!B233</f>
        <v>0</v>
      </c>
      <c r="B233" s="42">
        <f>'S3 Maquette'!C233</f>
        <v>0</v>
      </c>
      <c r="C233" s="40">
        <f>'S3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'S3 Maquette'!B234</f>
        <v>0</v>
      </c>
      <c r="B234" s="42">
        <f>'S3 Maquette'!C234</f>
        <v>0</v>
      </c>
      <c r="C234" s="40">
        <f>'S3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'S3 Maquette'!B235</f>
        <v>0</v>
      </c>
      <c r="B235" s="42">
        <f>'S3 Maquette'!C235</f>
        <v>0</v>
      </c>
      <c r="C235" s="40">
        <f>'S3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'S3 Maquette'!B236</f>
        <v>0</v>
      </c>
      <c r="B236" s="42">
        <f>'S3 Maquette'!C236</f>
        <v>0</v>
      </c>
      <c r="C236" s="40">
        <f>'S3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'S3 Maquette'!B237</f>
        <v>0</v>
      </c>
      <c r="B237" s="42">
        <f>'S3 Maquette'!C237</f>
        <v>0</v>
      </c>
      <c r="C237" s="40">
        <f>'S3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'S3 Maquette'!B238</f>
        <v>0</v>
      </c>
      <c r="B238" s="42">
        <f>'S3 Maquette'!C238</f>
        <v>0</v>
      </c>
      <c r="C238" s="40">
        <f>'S3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'S3 Maquette'!B239</f>
        <v>0</v>
      </c>
      <c r="B239" s="42">
        <f>'S3 Maquette'!C239</f>
        <v>0</v>
      </c>
      <c r="C239" s="40">
        <f>'S3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'S3 Maquette'!B240</f>
        <v>0</v>
      </c>
      <c r="B240" s="42">
        <f>'S3 Maquette'!C240</f>
        <v>0</v>
      </c>
      <c r="C240" s="40">
        <f>'S3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'S3 Maquette'!B241</f>
        <v>0</v>
      </c>
      <c r="B241" s="42">
        <f>'S3 Maquette'!C241</f>
        <v>0</v>
      </c>
      <c r="C241" s="40">
        <f>'S3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'S3 Maquette'!B242</f>
        <v>0</v>
      </c>
      <c r="B242" s="42">
        <f>'S3 Maquette'!C242</f>
        <v>0</v>
      </c>
      <c r="C242" s="40">
        <f>'S3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'S3 Maquette'!B243</f>
        <v>0</v>
      </c>
      <c r="B243" s="42">
        <f>'S3 Maquette'!C243</f>
        <v>0</v>
      </c>
      <c r="C243" s="40">
        <f>'S3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'S3 Maquette'!B244</f>
        <v>0</v>
      </c>
      <c r="B244" s="42">
        <f>'S3 Maquette'!C244</f>
        <v>0</v>
      </c>
      <c r="C244" s="40">
        <f>'S3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'S3 Maquette'!B245</f>
        <v>0</v>
      </c>
      <c r="B245" s="42">
        <f>'S3 Maquette'!C245</f>
        <v>0</v>
      </c>
      <c r="C245" s="40">
        <f>'S3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'S3 Maquette'!B246</f>
        <v>0</v>
      </c>
      <c r="B246" s="42">
        <f>'S3 Maquette'!C246</f>
        <v>0</v>
      </c>
      <c r="C246" s="40">
        <f>'S3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'S3 Maquette'!B247</f>
        <v>0</v>
      </c>
      <c r="B247" s="42">
        <f>'S3 Maquette'!C247</f>
        <v>0</v>
      </c>
      <c r="C247" s="40">
        <f>'S3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'S3 Maquette'!B248</f>
        <v>0</v>
      </c>
      <c r="B248" s="42">
        <f>'S3 Maquette'!C248</f>
        <v>0</v>
      </c>
      <c r="C248" s="40">
        <f>'S3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'S3 Maquette'!B249</f>
        <v>0</v>
      </c>
      <c r="B249" s="42">
        <f>'S3 Maquette'!C249</f>
        <v>0</v>
      </c>
      <c r="C249" s="40">
        <f>'S3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'S3 Maquette'!B250</f>
        <v>0</v>
      </c>
      <c r="B250" s="42">
        <f>'S3 Maquette'!C250</f>
        <v>0</v>
      </c>
      <c r="C250" s="40">
        <f>'S3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'S3 Maquette'!B251</f>
        <v>0</v>
      </c>
      <c r="B251" s="42">
        <f>'S3 Maquette'!C251</f>
        <v>0</v>
      </c>
      <c r="C251" s="40">
        <f>'S3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'S3 Maquette'!B252</f>
        <v>0</v>
      </c>
      <c r="B252" s="42">
        <f>'S3 Maquette'!C252</f>
        <v>0</v>
      </c>
      <c r="C252" s="40">
        <f>'S3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'S3 Maquette'!B253</f>
        <v>0</v>
      </c>
      <c r="B253" s="42">
        <f>'S3 Maquette'!C253</f>
        <v>0</v>
      </c>
      <c r="C253" s="40">
        <f>'S3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'S3 Maquette'!B254</f>
        <v>0</v>
      </c>
      <c r="B254" s="42">
        <f>'S3 Maquette'!C254</f>
        <v>0</v>
      </c>
      <c r="C254" s="40">
        <f>'S3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'S3 Maquette'!B255</f>
        <v>0</v>
      </c>
      <c r="B255" s="42">
        <f>'S3 Maquette'!C255</f>
        <v>0</v>
      </c>
      <c r="C255" s="40">
        <f>'S3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'S3 Maquette'!B256</f>
        <v>0</v>
      </c>
      <c r="B256" s="42">
        <f>'S3 Maquette'!C256</f>
        <v>0</v>
      </c>
      <c r="C256" s="40">
        <f>'S3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'S3 Maquette'!B257</f>
        <v>0</v>
      </c>
      <c r="B257" s="42">
        <f>'S3 Maquette'!C257</f>
        <v>0</v>
      </c>
      <c r="C257" s="40">
        <f>'S3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'S3 Maquette'!B258</f>
        <v>0</v>
      </c>
      <c r="B258" s="42">
        <f>'S3 Maquette'!C258</f>
        <v>0</v>
      </c>
      <c r="C258" s="40">
        <f>'S3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'S3 Maquette'!B259</f>
        <v>0</v>
      </c>
      <c r="B259" s="42">
        <f>'S3 Maquette'!C259</f>
        <v>0</v>
      </c>
      <c r="C259" s="40">
        <f>'S3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'S3 Maquette'!B260</f>
        <v>0</v>
      </c>
      <c r="B260" s="42">
        <f>'S3 Maquette'!C260</f>
        <v>0</v>
      </c>
      <c r="C260" s="40">
        <f>'S3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'S3 Maquette'!B261</f>
        <v>0</v>
      </c>
      <c r="B261" s="42">
        <f>'S3 Maquette'!C261</f>
        <v>0</v>
      </c>
      <c r="C261" s="40">
        <f>'S3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'S3 Maquette'!B262</f>
        <v>0</v>
      </c>
      <c r="B262" s="42">
        <f>'S3 Maquette'!C262</f>
        <v>0</v>
      </c>
      <c r="C262" s="40">
        <f>'S3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'S3 Maquette'!B263</f>
        <v>0</v>
      </c>
      <c r="B263" s="42">
        <f>'S3 Maquette'!C263</f>
        <v>0</v>
      </c>
      <c r="C263" s="40">
        <f>'S3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'S3 Maquette'!B264</f>
        <v>0</v>
      </c>
      <c r="B264" s="42">
        <f>'S3 Maquette'!C264</f>
        <v>0</v>
      </c>
      <c r="C264" s="40">
        <f>'S3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'S3 Maquette'!B265</f>
        <v>0</v>
      </c>
      <c r="B265" s="42">
        <f>'S3 Maquette'!C265</f>
        <v>0</v>
      </c>
      <c r="C265" s="40">
        <f>'S3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'S3 Maquette'!B266</f>
        <v>0</v>
      </c>
      <c r="B266" s="42">
        <f>'S3 Maquette'!C266</f>
        <v>0</v>
      </c>
      <c r="C266" s="40">
        <f>'S3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'S3 Maquette'!B267</f>
        <v>0</v>
      </c>
      <c r="B267" s="42">
        <f>'S3 Maquette'!C267</f>
        <v>0</v>
      </c>
      <c r="C267" s="40">
        <f>'S3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'S3 Maquette'!B268</f>
        <v>0</v>
      </c>
      <c r="B268" s="42">
        <f>'S3 Maquette'!C268</f>
        <v>0</v>
      </c>
      <c r="C268" s="40">
        <f>'S3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'S3 Maquette'!B269</f>
        <v>0</v>
      </c>
      <c r="B269" s="42">
        <f>'S3 Maquette'!C269</f>
        <v>0</v>
      </c>
      <c r="C269" s="40">
        <f>'S3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'S3 Maquette'!B270</f>
        <v>0</v>
      </c>
      <c r="B270" s="42">
        <f>'S3 Maquette'!C270</f>
        <v>0</v>
      </c>
      <c r="C270" s="40">
        <f>'S3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'S3 Maquette'!B271</f>
        <v>0</v>
      </c>
      <c r="B271" s="42">
        <f>'S3 Maquette'!C271</f>
        <v>0</v>
      </c>
      <c r="C271" s="40">
        <f>'S3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'S3 Maquette'!B272</f>
        <v>0</v>
      </c>
      <c r="B272" s="42">
        <f>'S3 Maquette'!C272</f>
        <v>0</v>
      </c>
      <c r="C272" s="40">
        <f>'S3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'S3 Maquette'!B273</f>
        <v>0</v>
      </c>
      <c r="B273" s="42">
        <f>'S3 Maquette'!C273</f>
        <v>0</v>
      </c>
      <c r="C273" s="40">
        <f>'S3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'S3 Maquette'!B274</f>
        <v>0</v>
      </c>
      <c r="B274" s="42">
        <f>'S3 Maquette'!C274</f>
        <v>0</v>
      </c>
      <c r="C274" s="40">
        <f>'S3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'S3 Maquette'!B275</f>
        <v>0</v>
      </c>
      <c r="B275" s="42">
        <f>'S3 Maquette'!C275</f>
        <v>0</v>
      </c>
      <c r="C275" s="40">
        <f>'S3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'S3 Maquette'!B276</f>
        <v>0</v>
      </c>
      <c r="B276" s="42">
        <f>'S3 Maquette'!C276</f>
        <v>0</v>
      </c>
      <c r="C276" s="40">
        <f>'S3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'S3 Maquette'!B277</f>
        <v>0</v>
      </c>
      <c r="B277" s="42">
        <f>'S3 Maquette'!C277</f>
        <v>0</v>
      </c>
      <c r="C277" s="40">
        <f>'S3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'S3 Maquette'!B278</f>
        <v>0</v>
      </c>
      <c r="B278" s="42">
        <f>'S3 Maquette'!C278</f>
        <v>0</v>
      </c>
      <c r="C278" s="40">
        <f>'S3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'S3 Maquette'!B279</f>
        <v>0</v>
      </c>
      <c r="B279" s="42">
        <f>'S3 Maquette'!C279</f>
        <v>0</v>
      </c>
      <c r="C279" s="40">
        <f>'S3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'S3 Maquette'!B280</f>
        <v>0</v>
      </c>
      <c r="B280" s="42">
        <f>'S3 Maquette'!C280</f>
        <v>0</v>
      </c>
      <c r="C280" s="40">
        <f>'S3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'S3 Maquette'!B281</f>
        <v>0</v>
      </c>
      <c r="B281" s="42">
        <f>'S3 Maquette'!C281</f>
        <v>0</v>
      </c>
      <c r="C281" s="40">
        <f>'S3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'S3 Maquette'!B282</f>
        <v>0</v>
      </c>
      <c r="B282" s="42">
        <f>'S3 Maquette'!C282</f>
        <v>0</v>
      </c>
      <c r="C282" s="40">
        <f>'S3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'S3 Maquette'!B283</f>
        <v>0</v>
      </c>
      <c r="B283" s="42">
        <f>'S3 Maquette'!C283</f>
        <v>0</v>
      </c>
      <c r="C283" s="40">
        <f>'S3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'S3 Maquette'!B284</f>
        <v>0</v>
      </c>
      <c r="B284" s="42">
        <f>'S3 Maquette'!C284</f>
        <v>0</v>
      </c>
      <c r="C284" s="40">
        <f>'S3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'S3 Maquette'!B285</f>
        <v>0</v>
      </c>
      <c r="B285" s="42">
        <f>'S3 Maquette'!C285</f>
        <v>0</v>
      </c>
      <c r="C285" s="40">
        <f>'S3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'S3 Maquette'!B286</f>
        <v>0</v>
      </c>
      <c r="B286" s="42">
        <f>'S3 Maquette'!C286</f>
        <v>0</v>
      </c>
      <c r="C286" s="40">
        <f>'S3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'S3 Maquette'!B287</f>
        <v>0</v>
      </c>
      <c r="B287" s="42">
        <f>'S3 Maquette'!C287</f>
        <v>0</v>
      </c>
      <c r="C287" s="40">
        <f>'S3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'S3 Maquette'!B288</f>
        <v>0</v>
      </c>
      <c r="B288" s="42">
        <f>'S3 Maquette'!C288</f>
        <v>0</v>
      </c>
      <c r="C288" s="40">
        <f>'S3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'S3 Maquette'!B289</f>
        <v>0</v>
      </c>
      <c r="B289" s="42">
        <f>'S3 Maquette'!C289</f>
        <v>0</v>
      </c>
      <c r="C289" s="40">
        <f>'S3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'S3 Maquette'!B290</f>
        <v>0</v>
      </c>
      <c r="B290" s="42">
        <f>'S3 Maquette'!C290</f>
        <v>0</v>
      </c>
      <c r="C290" s="40">
        <f>'S3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'S3 Maquette'!B291</f>
        <v>0</v>
      </c>
      <c r="B291" s="42">
        <f>'S3 Maquette'!C291</f>
        <v>0</v>
      </c>
      <c r="C291" s="40">
        <f>'S3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'S3 Maquette'!B292</f>
        <v>0</v>
      </c>
      <c r="B292" s="42">
        <f>'S3 Maquette'!C292</f>
        <v>0</v>
      </c>
      <c r="C292" s="40">
        <f>'S3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'S3 Maquette'!B293</f>
        <v>0</v>
      </c>
      <c r="B293" s="42">
        <f>'S3 Maquette'!C293</f>
        <v>0</v>
      </c>
      <c r="C293" s="40">
        <f>'S3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'S3 Maquette'!B294</f>
        <v>0</v>
      </c>
      <c r="B294" s="42">
        <f>'S3 Maquette'!C294</f>
        <v>0</v>
      </c>
      <c r="C294" s="40">
        <f>'S3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'S3 Maquette'!B295</f>
        <v>0</v>
      </c>
      <c r="B295" s="42">
        <f>'S3 Maquette'!C295</f>
        <v>0</v>
      </c>
      <c r="C295" s="40">
        <f>'S3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'S3 Maquette'!B296</f>
        <v>0</v>
      </c>
      <c r="B296" s="42">
        <f>'S3 Maquette'!C296</f>
        <v>0</v>
      </c>
      <c r="C296" s="40">
        <f>'S3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'S3 Maquette'!B297</f>
        <v>0</v>
      </c>
      <c r="B297" s="42">
        <f>'S3 Maquette'!C297</f>
        <v>0</v>
      </c>
      <c r="C297" s="40">
        <f>'S3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'S3 Maquette'!B298</f>
        <v>0</v>
      </c>
      <c r="B298" s="42">
        <f>'S3 Maquette'!C298</f>
        <v>0</v>
      </c>
      <c r="C298" s="40">
        <f>'S3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'S3 Maquette'!B299</f>
        <v>0</v>
      </c>
      <c r="B299" s="42">
        <f>'S3 Maquette'!C299</f>
        <v>0</v>
      </c>
      <c r="C299" s="40">
        <f>'S3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'S3 Maquette'!B300</f>
        <v>0</v>
      </c>
      <c r="B300" s="42">
        <f>'S3 Maquette'!C300</f>
        <v>0</v>
      </c>
      <c r="C300" s="40">
        <f>'S3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algorithmName="SHA-512" hashValue="lholWGwYk3yNIYL1hUm/3XIR2bZl8JM6/EmKbX8tBMrnrjcxcJlPJ4x7QBCRzMS0XjwHCCUtkQk3mOOBueBzIw==" saltValue="lJ83lo/+w07IXmZcOQrYNQ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53" priority="7">
      <formula>$C1="Parcours Pédagogique"</formula>
    </cfRule>
    <cfRule type="expression" dxfId="152" priority="8">
      <formula>$C1="BLOC"</formula>
    </cfRule>
    <cfRule type="expression" dxfId="151" priority="9">
      <formula>$C1="OPTION"</formula>
    </cfRule>
  </conditionalFormatting>
  <conditionalFormatting sqref="A18:S300 T18">
    <cfRule type="expression" dxfId="150" priority="14">
      <formula>$C18="Modification MCC"</formula>
    </cfRule>
  </conditionalFormatting>
  <conditionalFormatting sqref="B1:S7 C8:S9 C10 E10 J10:S11 B12:M12 P12 B13:L13 B14:N14 P14:S17 B15:M17 B301:S999">
    <cfRule type="expression" dxfId="149" priority="11">
      <formula>$D1="Modification"</formula>
    </cfRule>
    <cfRule type="expression" dxfId="148" priority="12">
      <formula>$D1="Création"</formula>
    </cfRule>
    <cfRule type="expression" dxfId="147" priority="13">
      <formula>$D1="Fermeture"</formula>
    </cfRule>
  </conditionalFormatting>
  <conditionalFormatting sqref="B1:S7 C8:S9 J10:S11 B12:M12 B13:L13 B14:N14 B15:M17 B301:S999 P14:S17 C10 E10 P12">
    <cfRule type="expression" dxfId="146" priority="10">
      <formula>$D1="Modification MCC"</formula>
    </cfRule>
  </conditionalFormatting>
  <conditionalFormatting sqref="C1:S9 C10 E10 J10:S11 C12:S1001">
    <cfRule type="expression" dxfId="145" priority="1">
      <formula>$B1="Option"</formula>
    </cfRule>
  </conditionalFormatting>
  <conditionalFormatting sqref="J1:J1001">
    <cfRule type="expression" dxfId="144" priority="5">
      <formula>$I1="NON"</formula>
    </cfRule>
  </conditionalFormatting>
  <conditionalFormatting sqref="L18:L300">
    <cfRule type="expression" dxfId="143" priority="19">
      <formula>$K18="CCI (CC Intégral)"</formula>
    </cfRule>
  </conditionalFormatting>
  <conditionalFormatting sqref="M1:M1001 L18:L300">
    <cfRule type="expression" dxfId="142" priority="18">
      <formula>$K1="CT (Contrôle terminal)"</formula>
    </cfRule>
  </conditionalFormatting>
  <conditionalFormatting sqref="N1:O1001">
    <cfRule type="expression" dxfId="141" priority="4">
      <formula>$K1="CCI (CC Intégral)"</formula>
    </cfRule>
  </conditionalFormatting>
  <conditionalFormatting sqref="Q1:R1001">
    <cfRule type="expression" dxfId="140" priority="3">
      <formula>$P1="Autres"</formula>
    </cfRule>
  </conditionalFormatting>
  <conditionalFormatting sqref="S1:S1001 T18">
    <cfRule type="expression" dxfId="139" priority="2">
      <formula>$P1="CT (Contrôle terminal)"</formula>
    </cfRule>
  </conditionalFormatting>
  <conditionalFormatting sqref="T18 A18:S300">
    <cfRule type="expression" dxfId="138" priority="15">
      <formula>$C18="Modification"</formula>
    </cfRule>
    <cfRule type="expression" dxfId="137" priority="16">
      <formula>$C18="Création"</formula>
    </cfRule>
    <cfRule type="expression" dxfId="136" priority="17">
      <formula>$C18="Fermeture"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ABC8-AB40-496E-9AA2-B905D8D1580A}">
  <dimension ref="A1:W300"/>
  <sheetViews>
    <sheetView topLeftCell="A18" workbookViewId="0">
      <selection activeCell="J27" sqref="J27:J35"/>
    </sheetView>
  </sheetViews>
  <sheetFormatPr defaultColWidth="11.42578125" defaultRowHeight="15"/>
  <cols>
    <col min="1" max="1" width="39" style="13" customWidth="1"/>
    <col min="2" max="2" width="50.570312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5703125" style="13" customWidth="1"/>
    <col min="7" max="7" width="22" style="13" customWidth="1"/>
    <col min="8" max="8" width="27.140625" style="13" customWidth="1"/>
    <col min="9" max="9" width="35.42578125" style="13" customWidth="1"/>
    <col min="10" max="10" width="18.5703125" style="13" customWidth="1"/>
    <col min="11" max="11" width="40.5703125" style="13" customWidth="1"/>
    <col min="12" max="12" width="31.5703125" style="13" customWidth="1"/>
    <col min="13" max="14" width="22.42578125" style="13" customWidth="1"/>
    <col min="15" max="15" width="20.42578125" style="13" customWidth="1"/>
    <col min="16" max="16" width="20.85546875" style="13" bestFit="1" customWidth="1"/>
    <col min="17" max="17" width="20.42578125" style="13" customWidth="1"/>
    <col min="18" max="18" width="17.42578125" style="13" customWidth="1"/>
    <col min="19" max="19" width="51.42578125" style="13" customWidth="1"/>
    <col min="20" max="20" width="45.42578125" style="17" customWidth="1"/>
    <col min="21" max="23" width="11.42578125" style="29"/>
  </cols>
  <sheetData>
    <row r="1" spans="1:19">
      <c r="A1" s="136"/>
      <c r="B1" s="136"/>
      <c r="C1" s="136"/>
      <c r="D1" s="136"/>
      <c r="E1" s="136"/>
      <c r="F1" s="136"/>
      <c r="G1" s="136"/>
      <c r="H1" s="136"/>
      <c r="I1" s="136"/>
      <c r="J1" s="32"/>
    </row>
    <row r="2" spans="1:19">
      <c r="A2" s="136"/>
      <c r="B2" s="136"/>
      <c r="C2" s="136"/>
      <c r="D2" s="136"/>
      <c r="E2" s="136"/>
      <c r="F2" s="136"/>
      <c r="G2" s="136"/>
      <c r="H2" s="136"/>
      <c r="I2" s="136"/>
      <c r="J2" s="32"/>
    </row>
    <row r="3" spans="1:19">
      <c r="A3" s="136"/>
      <c r="B3" s="136"/>
      <c r="C3" s="136"/>
      <c r="D3" s="136"/>
      <c r="E3" s="136"/>
      <c r="F3" s="136"/>
      <c r="G3" s="136"/>
      <c r="H3" s="136"/>
      <c r="I3" s="136"/>
      <c r="J3" s="32"/>
    </row>
    <row r="4" spans="1:19">
      <c r="A4" s="136"/>
      <c r="B4" s="136"/>
      <c r="C4" s="136"/>
      <c r="D4" s="136"/>
      <c r="E4" s="136"/>
      <c r="F4" s="136"/>
      <c r="G4" s="136"/>
      <c r="H4" s="136"/>
      <c r="I4" s="136"/>
      <c r="J4" s="32"/>
    </row>
    <row r="5" spans="1:19">
      <c r="A5" s="136"/>
      <c r="B5" s="136"/>
      <c r="C5" s="136"/>
      <c r="D5" s="136"/>
      <c r="E5" s="136"/>
      <c r="F5" s="136"/>
      <c r="G5" s="136"/>
      <c r="H5" s="136"/>
      <c r="I5" s="136"/>
      <c r="J5" s="32"/>
    </row>
    <row r="6" spans="1:19">
      <c r="A6" s="136"/>
      <c r="B6" s="136"/>
      <c r="C6" s="136"/>
      <c r="D6" s="136"/>
      <c r="E6" s="136"/>
      <c r="F6" s="136"/>
      <c r="G6" s="136"/>
      <c r="H6" s="136"/>
      <c r="I6" s="136"/>
      <c r="J6" s="32"/>
    </row>
    <row r="7" spans="1:19" ht="14.45" customHeight="1">
      <c r="A7" s="138" t="s">
        <v>363</v>
      </c>
      <c r="B7" s="134" t="str">
        <f>'[1]Fiche Générale'!B3</f>
        <v>Portail_SHS</v>
      </c>
      <c r="C7" s="138" t="s">
        <v>364</v>
      </c>
      <c r="D7" s="138"/>
      <c r="E7" s="180" t="str">
        <f>'[1]Fiche Générale'!B4</f>
        <v>Sciences de l'Homme et de la Société</v>
      </c>
      <c r="F7" s="134"/>
      <c r="G7" s="138" t="s">
        <v>365</v>
      </c>
      <c r="H7" s="181" t="str">
        <f>'[1]Fiche Générale'!B5</f>
        <v>HPSHS18</v>
      </c>
      <c r="I7" s="181"/>
      <c r="J7" s="33"/>
      <c r="K7" s="18"/>
    </row>
    <row r="8" spans="1:19" ht="14.45" customHeight="1">
      <c r="A8" s="138"/>
      <c r="B8" s="134"/>
      <c r="C8" s="138"/>
      <c r="D8" s="138"/>
      <c r="E8" s="180"/>
      <c r="F8" s="134"/>
      <c r="G8" s="138"/>
      <c r="H8" s="181"/>
      <c r="I8" s="181"/>
      <c r="J8" s="33"/>
      <c r="K8" s="18"/>
    </row>
    <row r="9" spans="1:19" ht="14.45" customHeight="1">
      <c r="A9" s="138"/>
      <c r="B9" s="134"/>
      <c r="C9" s="138"/>
      <c r="D9" s="138"/>
      <c r="E9" s="180"/>
      <c r="F9" s="134"/>
      <c r="G9" s="138"/>
      <c r="H9" s="181"/>
      <c r="I9" s="181"/>
      <c r="J9" s="33"/>
      <c r="K9" s="18"/>
    </row>
    <row r="10" spans="1:19" ht="14.45" customHeight="1">
      <c r="A10" s="138"/>
      <c r="B10" s="134"/>
      <c r="C10" s="151" t="s">
        <v>182</v>
      </c>
      <c r="D10" s="151"/>
      <c r="E10" s="183">
        <f>'[1]Fiche Générale'!B9</f>
        <v>0</v>
      </c>
      <c r="F10" s="183"/>
      <c r="G10" s="183"/>
      <c r="H10" s="183"/>
      <c r="I10" s="183"/>
      <c r="J10" s="33"/>
      <c r="K10" s="18"/>
    </row>
    <row r="11" spans="1:19" ht="14.45" customHeight="1">
      <c r="A11" s="138"/>
      <c r="B11" s="134"/>
      <c r="C11" s="151"/>
      <c r="D11" s="151"/>
      <c r="E11" s="183"/>
      <c r="F11" s="183"/>
      <c r="G11" s="183"/>
      <c r="H11" s="183"/>
      <c r="I11" s="183"/>
      <c r="J11" s="33"/>
      <c r="K11" s="18"/>
    </row>
    <row r="12" spans="1:19">
      <c r="C12" s="13"/>
      <c r="I12" s="36"/>
      <c r="J12" s="36"/>
      <c r="M12" s="158" t="s">
        <v>366</v>
      </c>
      <c r="N12" s="159"/>
      <c r="O12" s="171"/>
      <c r="P12" s="158" t="s">
        <v>367</v>
      </c>
      <c r="Q12" s="159"/>
      <c r="R12" s="159"/>
      <c r="S12" s="171"/>
    </row>
    <row r="13" spans="1:19">
      <c r="A13" s="162" t="s">
        <v>183</v>
      </c>
      <c r="B13" s="102" t="str">
        <f>'[1]S3 Maquette'!B13</f>
        <v>2ème année de Portail</v>
      </c>
      <c r="C13" s="102"/>
      <c r="D13" s="162" t="s">
        <v>368</v>
      </c>
      <c r="E13" s="184">
        <f>'[1]S3 Maquette'!E13</f>
        <v>0</v>
      </c>
      <c r="F13" s="184"/>
      <c r="G13" s="184"/>
      <c r="I13" s="36"/>
      <c r="J13" s="36"/>
      <c r="M13" s="160"/>
      <c r="N13" s="161"/>
      <c r="O13" s="172"/>
      <c r="P13" s="160"/>
      <c r="Q13" s="161"/>
      <c r="R13" s="161"/>
      <c r="S13" s="172"/>
    </row>
    <row r="14" spans="1:19">
      <c r="A14" s="163"/>
      <c r="B14" s="102"/>
      <c r="C14" s="102"/>
      <c r="D14" s="163"/>
      <c r="E14" s="184"/>
      <c r="F14" s="184"/>
      <c r="G14" s="184"/>
      <c r="I14" s="36"/>
      <c r="J14" s="36"/>
      <c r="M14" s="135" t="s">
        <v>369</v>
      </c>
      <c r="N14" s="158" t="s">
        <v>370</v>
      </c>
      <c r="O14" s="171"/>
      <c r="P14" s="136"/>
      <c r="Q14" s="175"/>
      <c r="R14" s="186"/>
      <c r="S14" s="162"/>
    </row>
    <row r="15" spans="1:19">
      <c r="A15" s="162" t="s">
        <v>371</v>
      </c>
      <c r="B15" s="106" t="str">
        <f>'[1]S3 Maquette'!B15</f>
        <v>Semestre 3</v>
      </c>
      <c r="C15" s="107"/>
      <c r="D15" s="162" t="s">
        <v>372</v>
      </c>
      <c r="E15" s="184">
        <f>'[1]S3 Maquette'!E15:F16</f>
        <v>0</v>
      </c>
      <c r="F15" s="184"/>
      <c r="G15" s="184"/>
      <c r="I15" s="36"/>
      <c r="J15" s="36"/>
      <c r="M15" s="135"/>
      <c r="N15" s="178"/>
      <c r="O15" s="179"/>
      <c r="P15" s="136"/>
      <c r="Q15" s="176"/>
      <c r="R15" s="186"/>
      <c r="S15" s="170"/>
    </row>
    <row r="16" spans="1:19">
      <c r="A16" s="163"/>
      <c r="B16" s="109"/>
      <c r="C16" s="110"/>
      <c r="D16" s="163"/>
      <c r="E16" s="184"/>
      <c r="F16" s="184"/>
      <c r="G16" s="184"/>
      <c r="I16" s="36"/>
      <c r="J16" s="36"/>
      <c r="M16" s="135"/>
      <c r="N16" s="178"/>
      <c r="O16" s="179"/>
      <c r="P16" s="136"/>
      <c r="Q16" s="176"/>
      <c r="R16" s="186"/>
      <c r="S16" s="170"/>
    </row>
    <row r="17" spans="1:23">
      <c r="L17" s="14"/>
      <c r="M17" s="135"/>
      <c r="N17" s="160"/>
      <c r="O17" s="172"/>
      <c r="P17" s="136"/>
      <c r="Q17" s="177"/>
      <c r="R17" s="186"/>
      <c r="S17" s="163"/>
    </row>
    <row r="18" spans="1:23" ht="59.45" customHeight="1">
      <c r="A18" s="3" t="s">
        <v>373</v>
      </c>
      <c r="B18" s="35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75" customHeight="1">
      <c r="A19" s="8" t="str">
        <f>'[1]S3 Maquette'!B19</f>
        <v>Compétences transversales S3</v>
      </c>
      <c r="B19" s="39" t="str">
        <f>'[1]S3 Maquette'!C19</f>
        <v>UE</v>
      </c>
      <c r="C19" s="57">
        <f>'[1]S3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'[1]S3 Maquette'!B20</f>
        <v>Compétences informationnelles 2</v>
      </c>
      <c r="B20" s="39" t="str">
        <f>'[1]S3 Maquette'!C20</f>
        <v>ECUE</v>
      </c>
      <c r="C20" s="63">
        <f>'[1]S3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'[1]S3 Maquette'!B21</f>
        <v>Compétences pré-professionnalisation 2</v>
      </c>
      <c r="B21" s="39" t="str">
        <f>'[1]S3 Maquette'!C21</f>
        <v>ECUE</v>
      </c>
      <c r="C21" s="63">
        <f>'[1]S3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'[1]S3 Maquette'!B22</f>
        <v>Langue Vivante-3</v>
      </c>
      <c r="B22" s="39" t="str">
        <f>'[1]S3 Maquette'!C22</f>
        <v>ECUE</v>
      </c>
      <c r="C22" s="63">
        <f>'[1]S3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'[1]S3 Maquette'!B23</f>
        <v>Min 1 Max 1</v>
      </c>
      <c r="B23" s="39" t="str">
        <f>'[1]S3 Maquette'!C23</f>
        <v>OPTION</v>
      </c>
      <c r="C23" s="64">
        <f>'[1]S3 Maquette'!F23</f>
        <v>0</v>
      </c>
      <c r="D23" s="65"/>
      <c r="E23" s="65"/>
      <c r="F23" s="65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7"/>
      <c r="W23"/>
    </row>
    <row r="24" spans="1:23" ht="30.75" customHeight="1">
      <c r="A24" s="8" t="str">
        <f>'[1]S3 Maquette'!B24</f>
        <v>Anglais 3</v>
      </c>
      <c r="B24" s="39" t="str">
        <f>'[1]S3 Maquette'!C24</f>
        <v>ECUE</v>
      </c>
      <c r="C24" s="64">
        <f>'[1]S3 Maquette'!F24</f>
        <v>0</v>
      </c>
      <c r="D24" s="65"/>
      <c r="E24" s="6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7"/>
      <c r="W24"/>
    </row>
    <row r="25" spans="1:23" ht="30.75" customHeight="1">
      <c r="A25" s="8" t="str">
        <f>'[1]S3 Maquette'!B25</f>
        <v>Espagnol</v>
      </c>
      <c r="B25" s="39" t="str">
        <f>'[1]S3 Maquette'!C25</f>
        <v>ECUE</v>
      </c>
      <c r="C25" s="64">
        <f>'[1]S3 Maquette'!F25</f>
        <v>0</v>
      </c>
      <c r="D25" s="65"/>
      <c r="E25" s="6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7"/>
      <c r="W25"/>
    </row>
    <row r="26" spans="1:23" ht="30.75" customHeight="1">
      <c r="A26" s="8" t="str">
        <f>'[1]S3 Maquette'!B26</f>
        <v>Italien</v>
      </c>
      <c r="B26" s="39" t="str">
        <f>'[1]S3 Maquette'!C26</f>
        <v>ECUE</v>
      </c>
      <c r="C26" s="64">
        <f>'[1]S3 Maquette'!F26</f>
        <v>0</v>
      </c>
      <c r="D26" s="65"/>
      <c r="E26" s="6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7"/>
      <c r="W26"/>
    </row>
    <row r="27" spans="1:23" ht="30.75" customHeight="1">
      <c r="A27" s="77" t="str">
        <f>'[1]S3 Maquette'!B27</f>
        <v>UE DISCIPLINAIRE 1 : Théories et approches pratiques de la culture</v>
      </c>
      <c r="B27" s="42" t="str">
        <f>'[1]S3 Maquette'!C27</f>
        <v>UE</v>
      </c>
      <c r="C27" s="40" t="str">
        <f>'[1]S3 Maquette'!F27</f>
        <v>Création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'[1]S3 Maquette'!B28</f>
        <v>La transmission culturelle et ses applications</v>
      </c>
      <c r="B28" s="42" t="str">
        <f>'[1]S3 Maquette'!C28</f>
        <v>ECUE</v>
      </c>
      <c r="C28" s="40" t="str">
        <f>'[1]S3 Maquette'!F28</f>
        <v>Création</v>
      </c>
      <c r="D28" s="19"/>
      <c r="E28" s="19" t="s">
        <v>389</v>
      </c>
      <c r="F28" s="19" t="s">
        <v>389</v>
      </c>
      <c r="G28" s="38" t="s">
        <v>389</v>
      </c>
      <c r="H28" s="38" t="s">
        <v>389</v>
      </c>
      <c r="I28" s="38" t="s">
        <v>389</v>
      </c>
      <c r="J28" s="38"/>
      <c r="K28" s="38" t="s">
        <v>16</v>
      </c>
      <c r="L28" s="38"/>
      <c r="M28" s="38"/>
      <c r="N28" s="38" t="s">
        <v>28</v>
      </c>
      <c r="O28" s="38"/>
      <c r="P28" s="38" t="s">
        <v>16</v>
      </c>
      <c r="Q28" s="38" t="s">
        <v>28</v>
      </c>
      <c r="R28" s="38"/>
      <c r="S28" s="38"/>
      <c r="T28" s="43"/>
      <c r="W28"/>
    </row>
    <row r="29" spans="1:23" ht="30.75" customHeight="1">
      <c r="A29" s="42" t="str">
        <f>'[1]S3 Maquette'!B29</f>
        <v>Théories de la culture</v>
      </c>
      <c r="B29" s="42" t="str">
        <f>'[1]S3 Maquette'!C29</f>
        <v>ECUE</v>
      </c>
      <c r="C29" s="40" t="str">
        <f>'[1]S3 Maquette'!F29</f>
        <v>Création</v>
      </c>
      <c r="D29" s="19"/>
      <c r="E29" s="19" t="s">
        <v>389</v>
      </c>
      <c r="F29" s="19" t="s">
        <v>389</v>
      </c>
      <c r="G29" s="38" t="s">
        <v>389</v>
      </c>
      <c r="H29" s="38" t="s">
        <v>389</v>
      </c>
      <c r="I29" s="38" t="s">
        <v>389</v>
      </c>
      <c r="J29" s="38"/>
      <c r="K29" s="38" t="s">
        <v>16</v>
      </c>
      <c r="L29" s="38"/>
      <c r="M29" s="38"/>
      <c r="N29" s="38" t="s">
        <v>28</v>
      </c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'[1]S3 Maquette'!B30</f>
        <v>UE DISCIPLINAIRE 2 : Ethnologie et questions contemporaines 1</v>
      </c>
      <c r="B30" s="42" t="str">
        <f>'[1]S3 Maquette'!C30</f>
        <v>UE</v>
      </c>
      <c r="C30" s="40" t="str">
        <f>'[1]S3 Maquette'!F30</f>
        <v>Création</v>
      </c>
      <c r="D30" s="19"/>
      <c r="E30" s="19"/>
      <c r="F30" s="19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'[1]S3 Maquette'!B31</f>
        <v>Anthropologie du genre et des sexualités</v>
      </c>
      <c r="B31" s="42" t="str">
        <f>'[1]S3 Maquette'!C31</f>
        <v>ECUE</v>
      </c>
      <c r="C31" s="40" t="str">
        <f>'[1]S3 Maquette'!F31</f>
        <v>Modification</v>
      </c>
      <c r="D31" s="19"/>
      <c r="E31" s="19" t="s">
        <v>389</v>
      </c>
      <c r="F31" s="19" t="s">
        <v>389</v>
      </c>
      <c r="G31" s="38" t="s">
        <v>389</v>
      </c>
      <c r="H31" s="38" t="s">
        <v>389</v>
      </c>
      <c r="I31" s="38" t="s">
        <v>389</v>
      </c>
      <c r="J31" s="38"/>
      <c r="K31" s="38" t="s">
        <v>16</v>
      </c>
      <c r="L31" s="38"/>
      <c r="M31" s="38"/>
      <c r="N31" s="38" t="s">
        <v>17</v>
      </c>
      <c r="O31" s="38"/>
      <c r="P31" s="38" t="s">
        <v>16</v>
      </c>
      <c r="Q31" s="38" t="s">
        <v>17</v>
      </c>
      <c r="R31" s="38"/>
      <c r="S31" s="38"/>
      <c r="T31" s="43"/>
      <c r="W31"/>
    </row>
    <row r="32" spans="1:23" ht="30.75" customHeight="1">
      <c r="A32" s="42" t="str">
        <f>'[1]S3 Maquette'!B32</f>
        <v>Anthropologie du monde arabe : parenté et rituels</v>
      </c>
      <c r="B32" s="42" t="str">
        <f>'[1]S3 Maquette'!C32</f>
        <v>ECUE</v>
      </c>
      <c r="C32" s="40" t="str">
        <f>'[1]S3 Maquette'!F32</f>
        <v>Création</v>
      </c>
      <c r="D32" s="19"/>
      <c r="E32" s="19" t="s">
        <v>389</v>
      </c>
      <c r="F32" s="19" t="s">
        <v>389</v>
      </c>
      <c r="G32" s="38" t="s">
        <v>389</v>
      </c>
      <c r="H32" s="38" t="s">
        <v>389</v>
      </c>
      <c r="I32" s="38" t="s">
        <v>389</v>
      </c>
      <c r="J32" s="38"/>
      <c r="K32" s="38" t="s">
        <v>16</v>
      </c>
      <c r="L32" s="38"/>
      <c r="M32" s="38"/>
      <c r="N32" s="38" t="s">
        <v>28</v>
      </c>
      <c r="O32" s="38"/>
      <c r="P32" s="38" t="s">
        <v>16</v>
      </c>
      <c r="Q32" s="38" t="s">
        <v>28</v>
      </c>
      <c r="R32" s="38"/>
      <c r="S32" s="38"/>
      <c r="T32" s="43"/>
      <c r="W32"/>
    </row>
    <row r="33" spans="1:23" ht="30.75" customHeight="1">
      <c r="A33" s="77" t="str">
        <f>'[1]S3 Maquette'!B33</f>
        <v>UE approfondissement dans la mention  : Ethnologie-anthropologie 1</v>
      </c>
      <c r="B33" s="42" t="str">
        <f>'[1]S3 Maquette'!C33</f>
        <v>UE</v>
      </c>
      <c r="C33" s="40" t="str">
        <f>'[1]S3 Maquette'!F33</f>
        <v>Création</v>
      </c>
      <c r="D33" s="19"/>
      <c r="E33" s="19"/>
      <c r="F33" s="19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75" customHeight="1">
      <c r="A34" s="42" t="str">
        <f>'[1]S3 Maquette'!B34</f>
        <v>Concepts et objets de l'anthropologie 3</v>
      </c>
      <c r="B34" s="42" t="str">
        <f>'[1]S3 Maquette'!C34</f>
        <v>ECUE</v>
      </c>
      <c r="C34" s="40" t="str">
        <f>'[1]S3 Maquette'!F34</f>
        <v>Création</v>
      </c>
      <c r="D34" s="19"/>
      <c r="E34" s="19" t="s">
        <v>389</v>
      </c>
      <c r="F34" s="19" t="s">
        <v>389</v>
      </c>
      <c r="G34" s="38" t="s">
        <v>389</v>
      </c>
      <c r="H34" s="38" t="s">
        <v>389</v>
      </c>
      <c r="I34" s="38" t="s">
        <v>389</v>
      </c>
      <c r="J34" s="38"/>
      <c r="K34" s="38" t="s">
        <v>16</v>
      </c>
      <c r="L34" s="38"/>
      <c r="M34" s="38"/>
      <c r="N34" s="38" t="s">
        <v>9</v>
      </c>
      <c r="O34" s="38" t="s">
        <v>391</v>
      </c>
      <c r="P34" s="38" t="s">
        <v>16</v>
      </c>
      <c r="Q34" s="38" t="s">
        <v>9</v>
      </c>
      <c r="R34" s="38" t="s">
        <v>391</v>
      </c>
      <c r="S34" s="38"/>
      <c r="T34" s="43"/>
      <c r="W34"/>
    </row>
    <row r="35" spans="1:23" ht="30.75" customHeight="1">
      <c r="A35" s="42" t="str">
        <f>'[1]S3 Maquette'!B35</f>
        <v>Anthropologie des techniques et approches de la culture matérielle</v>
      </c>
      <c r="B35" s="42" t="str">
        <f>'[1]S3 Maquette'!C35</f>
        <v>ECUE</v>
      </c>
      <c r="C35" s="40" t="str">
        <f>'[1]S3 Maquette'!F35</f>
        <v>Création</v>
      </c>
      <c r="D35" s="19"/>
      <c r="E35" s="19" t="s">
        <v>389</v>
      </c>
      <c r="F35" s="19" t="s">
        <v>389</v>
      </c>
      <c r="G35" s="38" t="s">
        <v>389</v>
      </c>
      <c r="H35" s="38" t="s">
        <v>389</v>
      </c>
      <c r="I35" s="38" t="s">
        <v>389</v>
      </c>
      <c r="J35" s="38"/>
      <c r="K35" s="38" t="s">
        <v>16</v>
      </c>
      <c r="L35" s="38"/>
      <c r="M35" s="38"/>
      <c r="N35" s="38" t="s">
        <v>9</v>
      </c>
      <c r="O35" s="38" t="s">
        <v>391</v>
      </c>
      <c r="P35" s="38" t="s">
        <v>16</v>
      </c>
      <c r="Q35" s="38" t="s">
        <v>9</v>
      </c>
      <c r="R35" s="38" t="s">
        <v>391</v>
      </c>
      <c r="S35" s="38"/>
      <c r="T35" s="43"/>
      <c r="W35"/>
    </row>
    <row r="36" spans="1:23" ht="30.75" customHeight="1">
      <c r="A36" s="42" t="str">
        <f>'[1]S3 Maquette'!B36</f>
        <v xml:space="preserve">UE approfondissement dans le Portail </v>
      </c>
      <c r="B36" s="42" t="str">
        <f>'[1]S3 Maquette'!C36</f>
        <v>UE</v>
      </c>
      <c r="C36" s="40">
        <f>'[1]S3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'[1]S3 Maquette'!B37</f>
        <v>Min 1 Max 1</v>
      </c>
      <c r="B37" s="42" t="str">
        <f>'[1]S3 Maquette'!C37</f>
        <v>OPTION</v>
      </c>
      <c r="C37" s="40">
        <f>'[1]S3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'[1]S3 Maquette'!B38</f>
        <v>Approfondissement Sociologie 1</v>
      </c>
      <c r="B38" s="42" t="str">
        <f>'[1]S3 Maquette'!C38</f>
        <v>UE</v>
      </c>
      <c r="C38" s="40">
        <f>'[1]S3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'[1]S3 Maquette'!B39</f>
        <v>Pauvreté et sociétés</v>
      </c>
      <c r="B39" s="42" t="str">
        <f>'[1]S3 Maquette'!C39</f>
        <v>ECUE</v>
      </c>
      <c r="C39" s="40">
        <f>'[1]S3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'[1]S3 Maquette'!B40</f>
        <v>Santé et sociétés</v>
      </c>
      <c r="B40" s="42" t="str">
        <f>'[1]S3 Maquette'!C40</f>
        <v>ECUE</v>
      </c>
      <c r="C40" s="40">
        <f>'[1]S3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'[1]S3 Maquette'!B41</f>
        <v>UE approfondissement géographie fondamentale 1</v>
      </c>
      <c r="B41" s="42" t="str">
        <f>'[1]S3 Maquette'!C41</f>
        <v>UE</v>
      </c>
      <c r="C41" s="40">
        <f>'[1]S3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'[1]S3 Maquette'!B42</f>
        <v>Géographie Urbaine (processus urbains, metropolisation)</v>
      </c>
      <c r="B42" s="42" t="str">
        <f>'[1]S3 Maquette'!C42</f>
        <v>ECUE</v>
      </c>
      <c r="C42" s="40">
        <f>'[1]S3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'[1]S3 Maquette'!B43</f>
        <v>Climatologie &amp; Biogeo zonale</v>
      </c>
      <c r="B43" s="42" t="str">
        <f>'[1]S3 Maquette'!C43</f>
        <v>ECUE</v>
      </c>
      <c r="C43" s="40">
        <f>'[1]S3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'[1]S3 Maquette'!B44</f>
        <v>UE Approfondissement SEF 1 : Questionnement des pratiques en SEF</v>
      </c>
      <c r="B44" s="42" t="str">
        <f>'[1]S3 Maquette'!C44</f>
        <v>UE</v>
      </c>
      <c r="C44" s="40">
        <f>'[1]S3 Maquette'!F44</f>
        <v>0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'[1]S3 Maquette'!B45</f>
        <v>Didactique des disciplines 1</v>
      </c>
      <c r="B45" s="42" t="str">
        <f>'[1]S3 Maquette'!C45</f>
        <v>ECUE</v>
      </c>
      <c r="C45" s="40">
        <f>'[1]S3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'[1]S3 Maquette'!B46</f>
        <v>Usages de l'IA en éducation</v>
      </c>
      <c r="B46" s="42" t="str">
        <f>'[1]S3 Maquette'!C46</f>
        <v>ECUE</v>
      </c>
      <c r="C46" s="40">
        <f>'[1]S3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'[1]S3 Maquette'!B47</f>
        <v>Approche par compétences</v>
      </c>
      <c r="B47" s="42" t="str">
        <f>'[1]S3 Maquette'!C47</f>
        <v>ECUE</v>
      </c>
      <c r="C47" s="40">
        <f>'[1]S3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'[1]S3 Maquette'!B48</f>
        <v>UE approfondissement histoire 1</v>
      </c>
      <c r="B48" s="42" t="str">
        <f>'[1]S3 Maquette'!C48</f>
        <v>UE</v>
      </c>
      <c r="C48" s="40">
        <f>'[1]S3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'[1]S3 Maquette'!B49</f>
        <v>ECUE approfondissement histoire moderne</v>
      </c>
      <c r="B49" s="42" t="str">
        <f>'[1]S3 Maquette'!C49</f>
        <v>BLOC</v>
      </c>
      <c r="C49" s="40">
        <f>'[1]S3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'[1]S3 Maquette'!B50</f>
        <v>Min 1 Max 1</v>
      </c>
      <c r="B50" s="42" t="str">
        <f>'[1]S3 Maquette'!C50</f>
        <v>OPTION</v>
      </c>
      <c r="C50" s="40">
        <f>'[1]S3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'[1]S3 Maquette'!B51</f>
        <v>UEA1 Histoire moderne</v>
      </c>
      <c r="B51" s="42" t="str">
        <f>'[1]S3 Maquette'!C51</f>
        <v>ECUE</v>
      </c>
      <c r="C51" s="40">
        <f>'[1]S3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'[1]S3 Maquette'!B52</f>
        <v>UEA2 Histoire moderne</v>
      </c>
      <c r="B52" s="42" t="str">
        <f>'[1]S3 Maquette'!C52</f>
        <v>ECUE</v>
      </c>
      <c r="C52" s="40">
        <f>'[1]S3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'[1]S3 Maquette'!B53</f>
        <v>UEA3 Histoire moderne</v>
      </c>
      <c r="B53" s="42" t="str">
        <f>'[1]S3 Maquette'!C53</f>
        <v>ECUE</v>
      </c>
      <c r="C53" s="40">
        <f>'[1]S3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'[1]S3 Maquette'!B54</f>
        <v>UEA4 Histoire moderne</v>
      </c>
      <c r="B54" s="42" t="str">
        <f>'[1]S3 Maquette'!C54</f>
        <v>ECUE</v>
      </c>
      <c r="C54" s="40">
        <f>'[1]S3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'[1]S3 Maquette'!B55</f>
        <v>ECUE approfondissement histoire contemporaine</v>
      </c>
      <c r="B55" s="42" t="str">
        <f>'[1]S3 Maquette'!C55</f>
        <v>BLOC</v>
      </c>
      <c r="C55" s="40">
        <f>'[1]S3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>
        <f>'[1]S3 Maquette'!B56</f>
        <v>0</v>
      </c>
      <c r="B56" s="42" t="str">
        <f>'[1]S3 Maquette'!C56</f>
        <v>OPTION</v>
      </c>
      <c r="C56" s="40">
        <f>'[1]S3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'[1]S3 Maquette'!B57</f>
        <v>UEA5 Histoire contemporaine</v>
      </c>
      <c r="B57" s="42" t="str">
        <f>'[1]S3 Maquette'!C57</f>
        <v>ECUE</v>
      </c>
      <c r="C57" s="40">
        <f>'[1]S3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'[1]S3 Maquette'!B58</f>
        <v>UEA6 Histoire contemporaine</v>
      </c>
      <c r="B58" s="42" t="str">
        <f>'[1]S3 Maquette'!C58</f>
        <v>ECUE</v>
      </c>
      <c r="C58" s="40">
        <f>'[1]S3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'[1]S3 Maquette'!B59</f>
        <v>UEA7 Histoire contemporaine</v>
      </c>
      <c r="B59" s="42" t="str">
        <f>'[1]S3 Maquette'!C59</f>
        <v>ECUE</v>
      </c>
      <c r="C59" s="40">
        <f>'[1]S3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'[1]S3 Maquette'!B60</f>
        <v>UEA8 Histoire contemporaine</v>
      </c>
      <c r="B60" s="42" t="str">
        <f>'[1]S3 Maquette'!C60</f>
        <v>ECUE</v>
      </c>
      <c r="C60" s="40" t="str">
        <f>'[1]S3 Maquette'!F60</f>
        <v>Création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>
        <f>'[1]S3 Maquette'!B61</f>
        <v>0</v>
      </c>
      <c r="B61" s="42">
        <f>'[1]S3 Maquette'!C61</f>
        <v>0</v>
      </c>
      <c r="C61" s="40">
        <f>'[1]S3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>
        <f>'[1]S3 Maquette'!B62</f>
        <v>0</v>
      </c>
      <c r="B62" s="42">
        <f>'[1]S3 Maquette'!C62</f>
        <v>0</v>
      </c>
      <c r="C62" s="40">
        <f>'[1]S3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>
        <f>'[1]S3 Maquette'!B63</f>
        <v>0</v>
      </c>
      <c r="B63" s="42">
        <f>'[1]S3 Maquette'!C63</f>
        <v>0</v>
      </c>
      <c r="C63" s="40">
        <f>'[1]S3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>
        <f>'[1]S3 Maquette'!B64</f>
        <v>0</v>
      </c>
      <c r="B64" s="42">
        <f>'[1]S3 Maquette'!C64</f>
        <v>0</v>
      </c>
      <c r="C64" s="40">
        <f>'[1]S3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>
        <f>'[1]S3 Maquette'!B65</f>
        <v>0</v>
      </c>
      <c r="B65" s="42">
        <f>'[1]S3 Maquette'!C65</f>
        <v>0</v>
      </c>
      <c r="C65" s="40">
        <f>'[1]S3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>
        <f>'[1]S3 Maquette'!B66</f>
        <v>0</v>
      </c>
      <c r="B66" s="42">
        <f>'[1]S3 Maquette'!C66</f>
        <v>0</v>
      </c>
      <c r="C66" s="40">
        <f>'[1]S3 Maquette'!F66</f>
        <v>0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>
        <f>'[1]S3 Maquette'!B67</f>
        <v>0</v>
      </c>
      <c r="B67" s="42">
        <f>'[1]S3 Maquette'!C67</f>
        <v>0</v>
      </c>
      <c r="C67" s="40">
        <f>'[1]S3 Maquette'!F67</f>
        <v>0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>
        <f>'[1]S3 Maquette'!B68</f>
        <v>0</v>
      </c>
      <c r="B68" s="42">
        <f>'[1]S3 Maquette'!C68</f>
        <v>0</v>
      </c>
      <c r="C68" s="40">
        <f>'[1]S3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>
        <f>'[1]S3 Maquette'!B69</f>
        <v>0</v>
      </c>
      <c r="B69" s="42">
        <f>'[1]S3 Maquette'!C69</f>
        <v>0</v>
      </c>
      <c r="C69" s="40">
        <f>'[1]S3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>
        <f>'[1]S3 Maquette'!B70</f>
        <v>0</v>
      </c>
      <c r="B70" s="42">
        <f>'[1]S3 Maquette'!C70</f>
        <v>0</v>
      </c>
      <c r="C70" s="40">
        <f>'[1]S3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>
        <f>'[1]S3 Maquette'!B71</f>
        <v>0</v>
      </c>
      <c r="B71" s="42">
        <f>'[1]S3 Maquette'!C71</f>
        <v>0</v>
      </c>
      <c r="C71" s="40">
        <f>'[1]S3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>
        <f>'[1]S3 Maquette'!B72</f>
        <v>0</v>
      </c>
      <c r="B72" s="42">
        <f>'[1]S3 Maquette'!C72</f>
        <v>0</v>
      </c>
      <c r="C72" s="40">
        <f>'[1]S3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>
        <f>'[1]S3 Maquette'!B73</f>
        <v>0</v>
      </c>
      <c r="B73" s="42">
        <f>'[1]S3 Maquette'!C73</f>
        <v>0</v>
      </c>
      <c r="C73" s="40">
        <f>'[1]S3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>
        <f>'[1]S3 Maquette'!B74</f>
        <v>0</v>
      </c>
      <c r="B74" s="42">
        <f>'[1]S3 Maquette'!C74</f>
        <v>0</v>
      </c>
      <c r="C74" s="40">
        <f>'[1]S3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>
        <f>'[1]S3 Maquette'!B75</f>
        <v>0</v>
      </c>
      <c r="B75" s="42">
        <f>'[1]S3 Maquette'!C75</f>
        <v>0</v>
      </c>
      <c r="C75" s="40">
        <f>'[1]S3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>
        <f>'[1]S3 Maquette'!B76</f>
        <v>0</v>
      </c>
      <c r="B76" s="42">
        <f>'[1]S3 Maquette'!C76</f>
        <v>0</v>
      </c>
      <c r="C76" s="40">
        <f>'[1]S3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>
        <f>'[1]S3 Maquette'!B77</f>
        <v>0</v>
      </c>
      <c r="B77" s="42">
        <f>'[1]S3 Maquette'!C77</f>
        <v>0</v>
      </c>
      <c r="C77" s="40">
        <f>'[1]S3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>
        <f>'[1]S3 Maquette'!B78</f>
        <v>0</v>
      </c>
      <c r="B78" s="42">
        <f>'[1]S3 Maquette'!C78</f>
        <v>0</v>
      </c>
      <c r="C78" s="40">
        <f>'[1]S3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>
        <f>'[1]S3 Maquette'!B79</f>
        <v>0</v>
      </c>
      <c r="B79" s="42">
        <f>'[1]S3 Maquette'!C79</f>
        <v>0</v>
      </c>
      <c r="C79" s="40">
        <f>'[1]S3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>
        <f>'[1]S3 Maquette'!B80</f>
        <v>0</v>
      </c>
      <c r="B80" s="42">
        <f>'[1]S3 Maquette'!C80</f>
        <v>0</v>
      </c>
      <c r="C80" s="40">
        <f>'[1]S3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>
        <f>'[1]S3 Maquette'!B81</f>
        <v>0</v>
      </c>
      <c r="B81" s="42">
        <f>'[1]S3 Maquette'!C81</f>
        <v>0</v>
      </c>
      <c r="C81" s="40">
        <f>'[1]S3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>
        <f>'[1]S3 Maquette'!B82</f>
        <v>0</v>
      </c>
      <c r="B82" s="42">
        <f>'[1]S3 Maquette'!C82</f>
        <v>0</v>
      </c>
      <c r="C82" s="40">
        <f>'[1]S3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>
        <f>'[1]S3 Maquette'!B83</f>
        <v>0</v>
      </c>
      <c r="B83" s="42">
        <f>'[1]S3 Maquette'!C83</f>
        <v>0</v>
      </c>
      <c r="C83" s="40">
        <f>'[1]S3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>
        <f>'[1]S3 Maquette'!B84</f>
        <v>0</v>
      </c>
      <c r="B84" s="42">
        <f>'[1]S3 Maquette'!C84</f>
        <v>0</v>
      </c>
      <c r="C84" s="40">
        <f>'[1]S3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>
        <f>'[1]S3 Maquette'!B85</f>
        <v>0</v>
      </c>
      <c r="B85" s="42">
        <f>'[1]S3 Maquette'!C85</f>
        <v>0</v>
      </c>
      <c r="C85" s="40">
        <f>'[1]S3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'[1]S3 Maquette'!B86</f>
        <v>0</v>
      </c>
      <c r="B86" s="42">
        <f>'[1]S3 Maquette'!C86</f>
        <v>0</v>
      </c>
      <c r="C86" s="40">
        <f>'[1]S3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>
        <f>'[1]S3 Maquette'!B87</f>
        <v>0</v>
      </c>
      <c r="B87" s="42">
        <f>'[1]S3 Maquette'!C87</f>
        <v>0</v>
      </c>
      <c r="C87" s="40">
        <f>'[1]S3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>
        <f>'[1]S3 Maquette'!B88</f>
        <v>0</v>
      </c>
      <c r="B88" s="42">
        <f>'[1]S3 Maquette'!C88</f>
        <v>0</v>
      </c>
      <c r="C88" s="40">
        <f>'[1]S3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>
        <f>'[1]S3 Maquette'!B89</f>
        <v>0</v>
      </c>
      <c r="B89" s="42">
        <f>'[1]S3 Maquette'!C89</f>
        <v>0</v>
      </c>
      <c r="C89" s="40">
        <f>'[1]S3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>
        <f>'[1]S3 Maquette'!B90</f>
        <v>0</v>
      </c>
      <c r="B90" s="42">
        <f>'[1]S3 Maquette'!C90</f>
        <v>0</v>
      </c>
      <c r="C90" s="40">
        <f>'[1]S3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>
        <f>'[1]S3 Maquette'!B91</f>
        <v>0</v>
      </c>
      <c r="B91" s="42">
        <f>'[1]S3 Maquette'!C91</f>
        <v>0</v>
      </c>
      <c r="C91" s="40">
        <f>'[1]S3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>
        <f>'[1]S3 Maquette'!B92</f>
        <v>0</v>
      </c>
      <c r="B92" s="42">
        <f>'[1]S3 Maquette'!C92</f>
        <v>0</v>
      </c>
      <c r="C92" s="40">
        <f>'[1]S3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'[1]S3 Maquette'!B93</f>
        <v>0</v>
      </c>
      <c r="B93" s="42">
        <f>'[1]S3 Maquette'!C93</f>
        <v>0</v>
      </c>
      <c r="C93" s="40">
        <f>'[1]S3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>
        <f>'[1]S3 Maquette'!B94</f>
        <v>0</v>
      </c>
      <c r="B94" s="42">
        <f>'[1]S3 Maquette'!C94</f>
        <v>0</v>
      </c>
      <c r="C94" s="40">
        <f>'[1]S3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>
        <f>'[1]S3 Maquette'!B95</f>
        <v>0</v>
      </c>
      <c r="B95" s="42">
        <f>'[1]S3 Maquette'!C95</f>
        <v>0</v>
      </c>
      <c r="C95" s="40">
        <f>'[1]S3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>
        <f>'[1]S3 Maquette'!B96</f>
        <v>0</v>
      </c>
      <c r="B96" s="42">
        <f>'[1]S3 Maquette'!C96</f>
        <v>0</v>
      </c>
      <c r="C96" s="40">
        <f>'[1]S3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>
        <f>'[1]S3 Maquette'!B97</f>
        <v>0</v>
      </c>
      <c r="B97" s="42">
        <f>'[1]S3 Maquette'!C97</f>
        <v>0</v>
      </c>
      <c r="C97" s="40">
        <f>'[1]S3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>
        <f>'[1]S3 Maquette'!B98</f>
        <v>0</v>
      </c>
      <c r="B98" s="42">
        <f>'[1]S3 Maquette'!C98</f>
        <v>0</v>
      </c>
      <c r="C98" s="40">
        <f>'[1]S3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>
        <f>'[1]S3 Maquette'!B99</f>
        <v>0</v>
      </c>
      <c r="B99" s="42">
        <f>'[1]S3 Maquette'!C99</f>
        <v>0</v>
      </c>
      <c r="C99" s="40">
        <f>'[1]S3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>
        <f>'[1]S3 Maquette'!B100</f>
        <v>0</v>
      </c>
      <c r="B100" s="42">
        <f>'[1]S3 Maquette'!C100</f>
        <v>0</v>
      </c>
      <c r="C100" s="40">
        <f>'[1]S3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'[1]S3 Maquette'!B101</f>
        <v>0</v>
      </c>
      <c r="B101" s="42">
        <f>'[1]S3 Maquette'!C101</f>
        <v>0</v>
      </c>
      <c r="C101" s="40">
        <f>'[1]S3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>
        <f>'[1]S3 Maquette'!B102</f>
        <v>0</v>
      </c>
      <c r="B102" s="42">
        <f>'[1]S3 Maquette'!C102</f>
        <v>0</v>
      </c>
      <c r="C102" s="40">
        <f>'[1]S3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>
        <f>'[1]S3 Maquette'!B103</f>
        <v>0</v>
      </c>
      <c r="B103" s="42">
        <f>'[1]S3 Maquette'!C103</f>
        <v>0</v>
      </c>
      <c r="C103" s="40">
        <f>'[1]S3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>
        <f>'[1]S3 Maquette'!B104</f>
        <v>0</v>
      </c>
      <c r="B104" s="42">
        <f>'[1]S3 Maquette'!C104</f>
        <v>0</v>
      </c>
      <c r="C104" s="40">
        <f>'[1]S3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>
        <f>'[1]S3 Maquette'!B105</f>
        <v>0</v>
      </c>
      <c r="B105" s="42">
        <f>'[1]S3 Maquette'!C105</f>
        <v>0</v>
      </c>
      <c r="C105" s="40">
        <f>'[1]S3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>
        <f>'[1]S3 Maquette'!B106</f>
        <v>0</v>
      </c>
      <c r="B106" s="42">
        <f>'[1]S3 Maquette'!C106</f>
        <v>0</v>
      </c>
      <c r="C106" s="40">
        <f>'[1]S3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>
        <f>'[1]S3 Maquette'!B107</f>
        <v>0</v>
      </c>
      <c r="B107" s="42">
        <f>'[1]S3 Maquette'!C107</f>
        <v>0</v>
      </c>
      <c r="C107" s="40">
        <f>'[1]S3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>
        <f>'[1]S3 Maquette'!B108</f>
        <v>0</v>
      </c>
      <c r="B108" s="42">
        <f>'[1]S3 Maquette'!C108</f>
        <v>0</v>
      </c>
      <c r="C108" s="40">
        <f>'[1]S3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>
        <f>'[1]S3 Maquette'!B109</f>
        <v>0</v>
      </c>
      <c r="B109" s="42">
        <f>'[1]S3 Maquette'!C109</f>
        <v>0</v>
      </c>
      <c r="C109" s="40">
        <f>'[1]S3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>
        <f>'[1]S3 Maquette'!B110</f>
        <v>0</v>
      </c>
      <c r="B110" s="42">
        <f>'[1]S3 Maquette'!C110</f>
        <v>0</v>
      </c>
      <c r="C110" s="40">
        <f>'[1]S3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>
        <f>'[1]S3 Maquette'!B111</f>
        <v>0</v>
      </c>
      <c r="B111" s="42">
        <f>'[1]S3 Maquette'!C111</f>
        <v>0</v>
      </c>
      <c r="C111" s="40">
        <f>'[1]S3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>
        <f>'[1]S3 Maquette'!B112</f>
        <v>0</v>
      </c>
      <c r="B112" s="42">
        <f>'[1]S3 Maquette'!C112</f>
        <v>0</v>
      </c>
      <c r="C112" s="40">
        <f>'[1]S3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>
        <f>'[1]S3 Maquette'!B113</f>
        <v>0</v>
      </c>
      <c r="B113" s="42">
        <f>'[1]S3 Maquette'!C113</f>
        <v>0</v>
      </c>
      <c r="C113" s="40">
        <f>'[1]S3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>
        <f>'[1]S3 Maquette'!B114</f>
        <v>0</v>
      </c>
      <c r="B114" s="42">
        <f>'[1]S3 Maquette'!C114</f>
        <v>0</v>
      </c>
      <c r="C114" s="40">
        <f>'[1]S3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>
        <f>'[1]S3 Maquette'!B115</f>
        <v>0</v>
      </c>
      <c r="B115" s="42">
        <f>'[1]S3 Maquette'!C115</f>
        <v>0</v>
      </c>
      <c r="C115" s="40">
        <f>'[1]S3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>
        <f>'[1]S3 Maquette'!B116</f>
        <v>0</v>
      </c>
      <c r="B116" s="42">
        <f>'[1]S3 Maquette'!C116</f>
        <v>0</v>
      </c>
      <c r="C116" s="40">
        <f>'[1]S3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>
        <f>'[1]S3 Maquette'!B117</f>
        <v>0</v>
      </c>
      <c r="B117" s="42">
        <f>'[1]S3 Maquette'!C117</f>
        <v>0</v>
      </c>
      <c r="C117" s="40">
        <f>'[1]S3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>
        <f>'[1]S3 Maquette'!B118</f>
        <v>0</v>
      </c>
      <c r="B118" s="42">
        <f>'[1]S3 Maquette'!C118</f>
        <v>0</v>
      </c>
      <c r="C118" s="40">
        <f>'[1]S3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>
        <f>'[1]S3 Maquette'!B119</f>
        <v>0</v>
      </c>
      <c r="B119" s="42">
        <f>'[1]S3 Maquette'!C119</f>
        <v>0</v>
      </c>
      <c r="C119" s="40">
        <f>'[1]S3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>
        <f>'[1]S3 Maquette'!B120</f>
        <v>0</v>
      </c>
      <c r="B120" s="42">
        <f>'[1]S3 Maquette'!C120</f>
        <v>0</v>
      </c>
      <c r="C120" s="40">
        <f>'[1]S3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>
        <f>'[1]S3 Maquette'!B121</f>
        <v>0</v>
      </c>
      <c r="B121" s="42">
        <f>'[1]S3 Maquette'!C121</f>
        <v>0</v>
      </c>
      <c r="C121" s="40">
        <f>'[1]S3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>
        <f>'[1]S3 Maquette'!B122</f>
        <v>0</v>
      </c>
      <c r="B122" s="42">
        <f>'[1]S3 Maquette'!C122</f>
        <v>0</v>
      </c>
      <c r="C122" s="40">
        <f>'[1]S3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>
        <f>'[1]S3 Maquette'!B123</f>
        <v>0</v>
      </c>
      <c r="B123" s="42">
        <f>'[1]S3 Maquette'!C123</f>
        <v>0</v>
      </c>
      <c r="C123" s="40">
        <f>'[1]S3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>
        <f>'[1]S3 Maquette'!B124</f>
        <v>0</v>
      </c>
      <c r="B124" s="42">
        <f>'[1]S3 Maquette'!C124</f>
        <v>0</v>
      </c>
      <c r="C124" s="40">
        <f>'[1]S3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>
        <f>'[1]S3 Maquette'!B125</f>
        <v>0</v>
      </c>
      <c r="B125" s="42">
        <f>'[1]S3 Maquette'!C125</f>
        <v>0</v>
      </c>
      <c r="C125" s="40">
        <f>'[1]S3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>
        <f>'[1]S3 Maquette'!B126</f>
        <v>0</v>
      </c>
      <c r="B126" s="42">
        <f>'[1]S3 Maquette'!C126</f>
        <v>0</v>
      </c>
      <c r="C126" s="40">
        <f>'[1]S3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>
        <f>'[1]S3 Maquette'!B127</f>
        <v>0</v>
      </c>
      <c r="B127" s="42">
        <f>'[1]S3 Maquette'!C127</f>
        <v>0</v>
      </c>
      <c r="C127" s="40">
        <f>'[1]S3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>
        <f>'[1]S3 Maquette'!B128</f>
        <v>0</v>
      </c>
      <c r="B128" s="42">
        <f>'[1]S3 Maquette'!C128</f>
        <v>0</v>
      </c>
      <c r="C128" s="40">
        <f>'[1]S3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'[1]S3 Maquette'!B129</f>
        <v>0</v>
      </c>
      <c r="B129" s="42">
        <f>'[1]S3 Maquette'!C129</f>
        <v>0</v>
      </c>
      <c r="C129" s="40">
        <f>'[1]S3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'[1]S3 Maquette'!B130</f>
        <v>0</v>
      </c>
      <c r="B130" s="42">
        <f>'[1]S3 Maquette'!C130</f>
        <v>0</v>
      </c>
      <c r="C130" s="40">
        <f>'[1]S3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'[1]S3 Maquette'!B131</f>
        <v>0</v>
      </c>
      <c r="B131" s="42">
        <f>'[1]S3 Maquette'!C131</f>
        <v>0</v>
      </c>
      <c r="C131" s="40">
        <f>'[1]S3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'[1]S3 Maquette'!B132</f>
        <v>0</v>
      </c>
      <c r="B132" s="42">
        <f>'[1]S3 Maquette'!C132</f>
        <v>0</v>
      </c>
      <c r="C132" s="40">
        <f>'[1]S3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'[1]S3 Maquette'!B133</f>
        <v>0</v>
      </c>
      <c r="B133" s="42">
        <f>'[1]S3 Maquette'!C133</f>
        <v>0</v>
      </c>
      <c r="C133" s="40">
        <f>'[1]S3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'[1]S3 Maquette'!B134</f>
        <v>0</v>
      </c>
      <c r="B134" s="42">
        <f>'[1]S3 Maquette'!C134</f>
        <v>0</v>
      </c>
      <c r="C134" s="40">
        <f>'[1]S3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'[1]S3 Maquette'!B135</f>
        <v>0</v>
      </c>
      <c r="B135" s="42">
        <f>'[1]S3 Maquette'!C135</f>
        <v>0</v>
      </c>
      <c r="C135" s="40">
        <f>'[1]S3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'[1]S3 Maquette'!B136</f>
        <v>0</v>
      </c>
      <c r="B136" s="42">
        <f>'[1]S3 Maquette'!C136</f>
        <v>0</v>
      </c>
      <c r="C136" s="40">
        <f>'[1]S3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'[1]S3 Maquette'!B137</f>
        <v>0</v>
      </c>
      <c r="B137" s="42">
        <f>'[1]S3 Maquette'!C137</f>
        <v>0</v>
      </c>
      <c r="C137" s="40">
        <f>'[1]S3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'[1]S3 Maquette'!B138</f>
        <v>0</v>
      </c>
      <c r="B138" s="42">
        <f>'[1]S3 Maquette'!C138</f>
        <v>0</v>
      </c>
      <c r="C138" s="40">
        <f>'[1]S3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'[1]S3 Maquette'!B139</f>
        <v>0</v>
      </c>
      <c r="B139" s="42">
        <f>'[1]S3 Maquette'!C139</f>
        <v>0</v>
      </c>
      <c r="C139" s="40">
        <f>'[1]S3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'[1]S3 Maquette'!B140</f>
        <v>0</v>
      </c>
      <c r="B140" s="42">
        <f>'[1]S3 Maquette'!C140</f>
        <v>0</v>
      </c>
      <c r="C140" s="40">
        <f>'[1]S3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'[1]S3 Maquette'!B141</f>
        <v>0</v>
      </c>
      <c r="B141" s="42">
        <f>'[1]S3 Maquette'!C141</f>
        <v>0</v>
      </c>
      <c r="C141" s="40">
        <f>'[1]S3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'[1]S3 Maquette'!B142</f>
        <v>0</v>
      </c>
      <c r="B142" s="42">
        <f>'[1]S3 Maquette'!C142</f>
        <v>0</v>
      </c>
      <c r="C142" s="40">
        <f>'[1]S3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'[1]S3 Maquette'!B143</f>
        <v>0</v>
      </c>
      <c r="B143" s="42">
        <f>'[1]S3 Maquette'!C143</f>
        <v>0</v>
      </c>
      <c r="C143" s="40">
        <f>'[1]S3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'[1]S3 Maquette'!B144</f>
        <v>0</v>
      </c>
      <c r="B144" s="42">
        <f>'[1]S3 Maquette'!C144</f>
        <v>0</v>
      </c>
      <c r="C144" s="40">
        <f>'[1]S3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'[1]S3 Maquette'!B145</f>
        <v>0</v>
      </c>
      <c r="B145" s="42">
        <f>'[1]S3 Maquette'!C145</f>
        <v>0</v>
      </c>
      <c r="C145" s="40">
        <f>'[1]S3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'[1]S3 Maquette'!B146</f>
        <v>0</v>
      </c>
      <c r="B146" s="42">
        <f>'[1]S3 Maquette'!C146</f>
        <v>0</v>
      </c>
      <c r="C146" s="40">
        <f>'[1]S3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'[1]S3 Maquette'!B147</f>
        <v>0</v>
      </c>
      <c r="B147" s="42">
        <f>'[1]S3 Maquette'!C147</f>
        <v>0</v>
      </c>
      <c r="C147" s="40">
        <f>'[1]S3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'[1]S3 Maquette'!B148</f>
        <v>0</v>
      </c>
      <c r="B148" s="42">
        <f>'[1]S3 Maquette'!C148</f>
        <v>0</v>
      </c>
      <c r="C148" s="40">
        <f>'[1]S3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'[1]S3 Maquette'!B149</f>
        <v>0</v>
      </c>
      <c r="B149" s="42">
        <f>'[1]S3 Maquette'!C149</f>
        <v>0</v>
      </c>
      <c r="C149" s="40">
        <f>'[1]S3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'[1]S3 Maquette'!B150</f>
        <v>0</v>
      </c>
      <c r="B150" s="42">
        <f>'[1]S3 Maquette'!C150</f>
        <v>0</v>
      </c>
      <c r="C150" s="40">
        <f>'[1]S3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'[1]S3 Maquette'!B151</f>
        <v>0</v>
      </c>
      <c r="B151" s="42">
        <f>'[1]S3 Maquette'!C151</f>
        <v>0</v>
      </c>
      <c r="C151" s="40">
        <f>'[1]S3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'[1]S3 Maquette'!B152</f>
        <v>0</v>
      </c>
      <c r="B152" s="42">
        <f>'[1]S3 Maquette'!C152</f>
        <v>0</v>
      </c>
      <c r="C152" s="40">
        <f>'[1]S3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'[1]S3 Maquette'!B153</f>
        <v>0</v>
      </c>
      <c r="B153" s="42">
        <f>'[1]S3 Maquette'!C153</f>
        <v>0</v>
      </c>
      <c r="C153" s="40">
        <f>'[1]S3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'[1]S3 Maquette'!B154</f>
        <v>0</v>
      </c>
      <c r="B154" s="42">
        <f>'[1]S3 Maquette'!C154</f>
        <v>0</v>
      </c>
      <c r="C154" s="40">
        <f>'[1]S3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'[1]S3 Maquette'!B155</f>
        <v>0</v>
      </c>
      <c r="B155" s="42">
        <f>'[1]S3 Maquette'!C155</f>
        <v>0</v>
      </c>
      <c r="C155" s="40">
        <f>'[1]S3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'[1]S3 Maquette'!B156</f>
        <v>0</v>
      </c>
      <c r="B156" s="42">
        <f>'[1]S3 Maquette'!C156</f>
        <v>0</v>
      </c>
      <c r="C156" s="40">
        <f>'[1]S3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'[1]S3 Maquette'!B157</f>
        <v>0</v>
      </c>
      <c r="B157" s="42">
        <f>'[1]S3 Maquette'!C157</f>
        <v>0</v>
      </c>
      <c r="C157" s="40">
        <f>'[1]S3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'[1]S3 Maquette'!B158</f>
        <v>0</v>
      </c>
      <c r="B158" s="42">
        <f>'[1]S3 Maquette'!C158</f>
        <v>0</v>
      </c>
      <c r="C158" s="40">
        <f>'[1]S3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'[1]S3 Maquette'!B159</f>
        <v>0</v>
      </c>
      <c r="B159" s="42">
        <f>'[1]S3 Maquette'!C159</f>
        <v>0</v>
      </c>
      <c r="C159" s="40">
        <f>'[1]S3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'[1]S3 Maquette'!B160</f>
        <v>0</v>
      </c>
      <c r="B160" s="42">
        <f>'[1]S3 Maquette'!C160</f>
        <v>0</v>
      </c>
      <c r="C160" s="40">
        <f>'[1]S3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'[1]S3 Maquette'!B161</f>
        <v>0</v>
      </c>
      <c r="B161" s="42">
        <f>'[1]S3 Maquette'!C161</f>
        <v>0</v>
      </c>
      <c r="C161" s="40">
        <f>'[1]S3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'[1]S3 Maquette'!B162</f>
        <v>0</v>
      </c>
      <c r="B162" s="42">
        <f>'[1]S3 Maquette'!C162</f>
        <v>0</v>
      </c>
      <c r="C162" s="40">
        <f>'[1]S3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'[1]S3 Maquette'!B163</f>
        <v>0</v>
      </c>
      <c r="B163" s="42">
        <f>'[1]S3 Maquette'!C163</f>
        <v>0</v>
      </c>
      <c r="C163" s="40">
        <f>'[1]S3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'[1]S3 Maquette'!B164</f>
        <v>0</v>
      </c>
      <c r="B164" s="42">
        <f>'[1]S3 Maquette'!C164</f>
        <v>0</v>
      </c>
      <c r="C164" s="40">
        <f>'[1]S3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'[1]S3 Maquette'!B165</f>
        <v>0</v>
      </c>
      <c r="B165" s="42">
        <f>'[1]S3 Maquette'!C165</f>
        <v>0</v>
      </c>
      <c r="C165" s="40">
        <f>'[1]S3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'[1]S3 Maquette'!B166</f>
        <v>0</v>
      </c>
      <c r="B166" s="42">
        <f>'[1]S3 Maquette'!C166</f>
        <v>0</v>
      </c>
      <c r="C166" s="40">
        <f>'[1]S3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'[1]S3 Maquette'!B167</f>
        <v>0</v>
      </c>
      <c r="B167" s="42">
        <f>'[1]S3 Maquette'!C167</f>
        <v>0</v>
      </c>
      <c r="C167" s="40">
        <f>'[1]S3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'[1]S3 Maquette'!B168</f>
        <v>0</v>
      </c>
      <c r="B168" s="42">
        <f>'[1]S3 Maquette'!C168</f>
        <v>0</v>
      </c>
      <c r="C168" s="40">
        <f>'[1]S3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'[1]S3 Maquette'!B169</f>
        <v>0</v>
      </c>
      <c r="B169" s="42">
        <f>'[1]S3 Maquette'!C169</f>
        <v>0</v>
      </c>
      <c r="C169" s="40">
        <f>'[1]S3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'[1]S3 Maquette'!B170</f>
        <v>0</v>
      </c>
      <c r="B170" s="42">
        <f>'[1]S3 Maquette'!C170</f>
        <v>0</v>
      </c>
      <c r="C170" s="40">
        <f>'[1]S3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'[1]S3 Maquette'!B171</f>
        <v>0</v>
      </c>
      <c r="B171" s="42">
        <f>'[1]S3 Maquette'!C171</f>
        <v>0</v>
      </c>
      <c r="C171" s="40">
        <f>'[1]S3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'[1]S3 Maquette'!B172</f>
        <v>0</v>
      </c>
      <c r="B172" s="42">
        <f>'[1]S3 Maquette'!C172</f>
        <v>0</v>
      </c>
      <c r="C172" s="40">
        <f>'[1]S3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'[1]S3 Maquette'!B173</f>
        <v>0</v>
      </c>
      <c r="B173" s="42">
        <f>'[1]S3 Maquette'!C173</f>
        <v>0</v>
      </c>
      <c r="C173" s="40">
        <f>'[1]S3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'[1]S3 Maquette'!B174</f>
        <v>0</v>
      </c>
      <c r="B174" s="42">
        <f>'[1]S3 Maquette'!C174</f>
        <v>0</v>
      </c>
      <c r="C174" s="40">
        <f>'[1]S3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'[1]S3 Maquette'!B175</f>
        <v>0</v>
      </c>
      <c r="B175" s="42">
        <f>'[1]S3 Maquette'!C175</f>
        <v>0</v>
      </c>
      <c r="C175" s="40">
        <f>'[1]S3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'[1]S3 Maquette'!B176</f>
        <v>0</v>
      </c>
      <c r="B176" s="42">
        <f>'[1]S3 Maquette'!C176</f>
        <v>0</v>
      </c>
      <c r="C176" s="40">
        <f>'[1]S3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'[1]S3 Maquette'!B177</f>
        <v>0</v>
      </c>
      <c r="B177" s="42">
        <f>'[1]S3 Maquette'!C177</f>
        <v>0</v>
      </c>
      <c r="C177" s="40">
        <f>'[1]S3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'[1]S3 Maquette'!B178</f>
        <v>0</v>
      </c>
      <c r="B178" s="42">
        <f>'[1]S3 Maquette'!C178</f>
        <v>0</v>
      </c>
      <c r="C178" s="40">
        <f>'[1]S3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'[1]S3 Maquette'!B179</f>
        <v>0</v>
      </c>
      <c r="B179" s="42">
        <f>'[1]S3 Maquette'!C179</f>
        <v>0</v>
      </c>
      <c r="C179" s="40">
        <f>'[1]S3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'[1]S3 Maquette'!B180</f>
        <v>0</v>
      </c>
      <c r="B180" s="42">
        <f>'[1]S3 Maquette'!C180</f>
        <v>0</v>
      </c>
      <c r="C180" s="40">
        <f>'[1]S3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'[1]S3 Maquette'!B181</f>
        <v>0</v>
      </c>
      <c r="B181" s="42">
        <f>'[1]S3 Maquette'!C181</f>
        <v>0</v>
      </c>
      <c r="C181" s="40">
        <f>'[1]S3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'[1]S3 Maquette'!B182</f>
        <v>0</v>
      </c>
      <c r="B182" s="42">
        <f>'[1]S3 Maquette'!C182</f>
        <v>0</v>
      </c>
      <c r="C182" s="40">
        <f>'[1]S3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'[1]S3 Maquette'!B183</f>
        <v>0</v>
      </c>
      <c r="B183" s="42">
        <f>'[1]S3 Maquette'!C183</f>
        <v>0</v>
      </c>
      <c r="C183" s="40">
        <f>'[1]S3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'[1]S3 Maquette'!B184</f>
        <v>0</v>
      </c>
      <c r="B184" s="42">
        <f>'[1]S3 Maquette'!C184</f>
        <v>0</v>
      </c>
      <c r="C184" s="40">
        <f>'[1]S3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'[1]S3 Maquette'!B185</f>
        <v>0</v>
      </c>
      <c r="B185" s="42">
        <f>'[1]S3 Maquette'!C185</f>
        <v>0</v>
      </c>
      <c r="C185" s="40">
        <f>'[1]S3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'[1]S3 Maquette'!B186</f>
        <v>0</v>
      </c>
      <c r="B186" s="42">
        <f>'[1]S3 Maquette'!C186</f>
        <v>0</v>
      </c>
      <c r="C186" s="40">
        <f>'[1]S3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'[1]S3 Maquette'!B187</f>
        <v>0</v>
      </c>
      <c r="B187" s="42">
        <f>'[1]S3 Maquette'!C187</f>
        <v>0</v>
      </c>
      <c r="C187" s="40">
        <f>'[1]S3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'[1]S3 Maquette'!B188</f>
        <v>0</v>
      </c>
      <c r="B188" s="42">
        <f>'[1]S3 Maquette'!C188</f>
        <v>0</v>
      </c>
      <c r="C188" s="40">
        <f>'[1]S3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'[1]S3 Maquette'!B189</f>
        <v>0</v>
      </c>
      <c r="B189" s="42">
        <f>'[1]S3 Maquette'!C189</f>
        <v>0</v>
      </c>
      <c r="C189" s="40">
        <f>'[1]S3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'[1]S3 Maquette'!B190</f>
        <v>0</v>
      </c>
      <c r="B190" s="42">
        <f>'[1]S3 Maquette'!C190</f>
        <v>0</v>
      </c>
      <c r="C190" s="40">
        <f>'[1]S3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'[1]S3 Maquette'!B191</f>
        <v>0</v>
      </c>
      <c r="B191" s="42">
        <f>'[1]S3 Maquette'!C191</f>
        <v>0</v>
      </c>
      <c r="C191" s="40">
        <f>'[1]S3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'[1]S3 Maquette'!B192</f>
        <v>0</v>
      </c>
      <c r="B192" s="42">
        <f>'[1]S3 Maquette'!C192</f>
        <v>0</v>
      </c>
      <c r="C192" s="40">
        <f>'[1]S3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'[1]S3 Maquette'!B193</f>
        <v>0</v>
      </c>
      <c r="B193" s="42">
        <f>'[1]S3 Maquette'!C193</f>
        <v>0</v>
      </c>
      <c r="C193" s="40">
        <f>'[1]S3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'[1]S3 Maquette'!B194</f>
        <v>0</v>
      </c>
      <c r="B194" s="42">
        <f>'[1]S3 Maquette'!C194</f>
        <v>0</v>
      </c>
      <c r="C194" s="40">
        <f>'[1]S3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'[1]S3 Maquette'!B195</f>
        <v>0</v>
      </c>
      <c r="B195" s="42">
        <f>'[1]S3 Maquette'!C195</f>
        <v>0</v>
      </c>
      <c r="C195" s="40">
        <f>'[1]S3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'[1]S3 Maquette'!B196</f>
        <v>0</v>
      </c>
      <c r="B196" s="42">
        <f>'[1]S3 Maquette'!C196</f>
        <v>0</v>
      </c>
      <c r="C196" s="40">
        <f>'[1]S3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'[1]S3 Maquette'!B197</f>
        <v>0</v>
      </c>
      <c r="B197" s="42">
        <f>'[1]S3 Maquette'!C197</f>
        <v>0</v>
      </c>
      <c r="C197" s="40">
        <f>'[1]S3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'[1]S3 Maquette'!B198</f>
        <v>0</v>
      </c>
      <c r="B198" s="42">
        <f>'[1]S3 Maquette'!C198</f>
        <v>0</v>
      </c>
      <c r="C198" s="40">
        <f>'[1]S3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'[1]S3 Maquette'!B199</f>
        <v>0</v>
      </c>
      <c r="B199" s="42">
        <f>'[1]S3 Maquette'!C199</f>
        <v>0</v>
      </c>
      <c r="C199" s="40">
        <f>'[1]S3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'[1]S3 Maquette'!B200</f>
        <v>0</v>
      </c>
      <c r="B200" s="42">
        <f>'[1]S3 Maquette'!C200</f>
        <v>0</v>
      </c>
      <c r="C200" s="40">
        <f>'[1]S3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'[1]S3 Maquette'!B201</f>
        <v>0</v>
      </c>
      <c r="B201" s="42">
        <f>'[1]S3 Maquette'!C201</f>
        <v>0</v>
      </c>
      <c r="C201" s="40">
        <f>'[1]S3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'[1]S3 Maquette'!B202</f>
        <v>0</v>
      </c>
      <c r="B202" s="42">
        <f>'[1]S3 Maquette'!C202</f>
        <v>0</v>
      </c>
      <c r="C202" s="40">
        <f>'[1]S3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'[1]S3 Maquette'!B203</f>
        <v>0</v>
      </c>
      <c r="B203" s="42">
        <f>'[1]S3 Maquette'!C203</f>
        <v>0</v>
      </c>
      <c r="C203" s="40">
        <f>'[1]S3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'[1]S3 Maquette'!B204</f>
        <v>0</v>
      </c>
      <c r="B204" s="42">
        <f>'[1]S3 Maquette'!C204</f>
        <v>0</v>
      </c>
      <c r="C204" s="40">
        <f>'[1]S3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'[1]S3 Maquette'!B205</f>
        <v>0</v>
      </c>
      <c r="B205" s="42">
        <f>'[1]S3 Maquette'!C205</f>
        <v>0</v>
      </c>
      <c r="C205" s="40">
        <f>'[1]S3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'[1]S3 Maquette'!B206</f>
        <v>0</v>
      </c>
      <c r="B206" s="42">
        <f>'[1]S3 Maquette'!C206</f>
        <v>0</v>
      </c>
      <c r="C206" s="40">
        <f>'[1]S3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'[1]S3 Maquette'!B207</f>
        <v>0</v>
      </c>
      <c r="B207" s="42">
        <f>'[1]S3 Maquette'!C207</f>
        <v>0</v>
      </c>
      <c r="C207" s="40">
        <f>'[1]S3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'[1]S3 Maquette'!B208</f>
        <v>0</v>
      </c>
      <c r="B208" s="42">
        <f>'[1]S3 Maquette'!C208</f>
        <v>0</v>
      </c>
      <c r="C208" s="40">
        <f>'[1]S3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'[1]S3 Maquette'!B209</f>
        <v>0</v>
      </c>
      <c r="B209" s="42">
        <f>'[1]S3 Maquette'!C209</f>
        <v>0</v>
      </c>
      <c r="C209" s="40">
        <f>'[1]S3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'[1]S3 Maquette'!B210</f>
        <v>0</v>
      </c>
      <c r="B210" s="42">
        <f>'[1]S3 Maquette'!C210</f>
        <v>0</v>
      </c>
      <c r="C210" s="40">
        <f>'[1]S3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'[1]S3 Maquette'!B211</f>
        <v>0</v>
      </c>
      <c r="B211" s="42">
        <f>'[1]S3 Maquette'!C211</f>
        <v>0</v>
      </c>
      <c r="C211" s="40">
        <f>'[1]S3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'[1]S3 Maquette'!B212</f>
        <v>0</v>
      </c>
      <c r="B212" s="42">
        <f>'[1]S3 Maquette'!C212</f>
        <v>0</v>
      </c>
      <c r="C212" s="40">
        <f>'[1]S3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'[1]S3 Maquette'!B213</f>
        <v>0</v>
      </c>
      <c r="B213" s="42">
        <f>'[1]S3 Maquette'!C213</f>
        <v>0</v>
      </c>
      <c r="C213" s="40">
        <f>'[1]S3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'[1]S3 Maquette'!B214</f>
        <v>0</v>
      </c>
      <c r="B214" s="42">
        <f>'[1]S3 Maquette'!C214</f>
        <v>0</v>
      </c>
      <c r="C214" s="40">
        <f>'[1]S3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'[1]S3 Maquette'!B215</f>
        <v>0</v>
      </c>
      <c r="B215" s="42">
        <f>'[1]S3 Maquette'!C215</f>
        <v>0</v>
      </c>
      <c r="C215" s="40">
        <f>'[1]S3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'[1]S3 Maquette'!B216</f>
        <v>0</v>
      </c>
      <c r="B216" s="42">
        <f>'[1]S3 Maquette'!C216</f>
        <v>0</v>
      </c>
      <c r="C216" s="40">
        <f>'[1]S3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'[1]S3 Maquette'!B217</f>
        <v>0</v>
      </c>
      <c r="B217" s="42">
        <f>'[1]S3 Maquette'!C217</f>
        <v>0</v>
      </c>
      <c r="C217" s="40">
        <f>'[1]S3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'[1]S3 Maquette'!B218</f>
        <v>0</v>
      </c>
      <c r="B218" s="42">
        <f>'[1]S3 Maquette'!C218</f>
        <v>0</v>
      </c>
      <c r="C218" s="40">
        <f>'[1]S3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'[1]S3 Maquette'!B219</f>
        <v>0</v>
      </c>
      <c r="B219" s="42">
        <f>'[1]S3 Maquette'!C219</f>
        <v>0</v>
      </c>
      <c r="C219" s="40">
        <f>'[1]S3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'[1]S3 Maquette'!B220</f>
        <v>0</v>
      </c>
      <c r="B220" s="42">
        <f>'[1]S3 Maquette'!C220</f>
        <v>0</v>
      </c>
      <c r="C220" s="40">
        <f>'[1]S3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'[1]S3 Maquette'!B221</f>
        <v>0</v>
      </c>
      <c r="B221" s="42">
        <f>'[1]S3 Maquette'!C221</f>
        <v>0</v>
      </c>
      <c r="C221" s="40">
        <f>'[1]S3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'[1]S3 Maquette'!B222</f>
        <v>0</v>
      </c>
      <c r="B222" s="42">
        <f>'[1]S3 Maquette'!C222</f>
        <v>0</v>
      </c>
      <c r="C222" s="40">
        <f>'[1]S3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'[1]S3 Maquette'!B223</f>
        <v>0</v>
      </c>
      <c r="B223" s="42">
        <f>'[1]S3 Maquette'!C223</f>
        <v>0</v>
      </c>
      <c r="C223" s="40">
        <f>'[1]S3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'[1]S3 Maquette'!B224</f>
        <v>0</v>
      </c>
      <c r="B224" s="42">
        <f>'[1]S3 Maquette'!C224</f>
        <v>0</v>
      </c>
      <c r="C224" s="40">
        <f>'[1]S3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'[1]S3 Maquette'!B225</f>
        <v>0</v>
      </c>
      <c r="B225" s="42">
        <f>'[1]S3 Maquette'!C225</f>
        <v>0</v>
      </c>
      <c r="C225" s="40">
        <f>'[1]S3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'[1]S3 Maquette'!B226</f>
        <v>0</v>
      </c>
      <c r="B226" s="42">
        <f>'[1]S3 Maquette'!C226</f>
        <v>0</v>
      </c>
      <c r="C226" s="40">
        <f>'[1]S3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'[1]S3 Maquette'!B227</f>
        <v>0</v>
      </c>
      <c r="B227" s="42">
        <f>'[1]S3 Maquette'!C227</f>
        <v>0</v>
      </c>
      <c r="C227" s="40">
        <f>'[1]S3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'[1]S3 Maquette'!B228</f>
        <v>0</v>
      </c>
      <c r="B228" s="42">
        <f>'[1]S3 Maquette'!C228</f>
        <v>0</v>
      </c>
      <c r="C228" s="40">
        <f>'[1]S3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'[1]S3 Maquette'!B229</f>
        <v>0</v>
      </c>
      <c r="B229" s="42">
        <f>'[1]S3 Maquette'!C229</f>
        <v>0</v>
      </c>
      <c r="C229" s="40">
        <f>'[1]S3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'[1]S3 Maquette'!B230</f>
        <v>0</v>
      </c>
      <c r="B230" s="42">
        <f>'[1]S3 Maquette'!C230</f>
        <v>0</v>
      </c>
      <c r="C230" s="40">
        <f>'[1]S3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'[1]S3 Maquette'!B231</f>
        <v>0</v>
      </c>
      <c r="B231" s="42">
        <f>'[1]S3 Maquette'!C231</f>
        <v>0</v>
      </c>
      <c r="C231" s="40">
        <f>'[1]S3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'[1]S3 Maquette'!B232</f>
        <v>0</v>
      </c>
      <c r="B232" s="42">
        <f>'[1]S3 Maquette'!C232</f>
        <v>0</v>
      </c>
      <c r="C232" s="40">
        <f>'[1]S3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'[1]S3 Maquette'!B233</f>
        <v>0</v>
      </c>
      <c r="B233" s="42">
        <f>'[1]S3 Maquette'!C233</f>
        <v>0</v>
      </c>
      <c r="C233" s="40">
        <f>'[1]S3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'[1]S3 Maquette'!B234</f>
        <v>0</v>
      </c>
      <c r="B234" s="42">
        <f>'[1]S3 Maquette'!C234</f>
        <v>0</v>
      </c>
      <c r="C234" s="40">
        <f>'[1]S3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'[1]S3 Maquette'!B235</f>
        <v>0</v>
      </c>
      <c r="B235" s="42">
        <f>'[1]S3 Maquette'!C235</f>
        <v>0</v>
      </c>
      <c r="C235" s="40">
        <f>'[1]S3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'[1]S3 Maquette'!B236</f>
        <v>0</v>
      </c>
      <c r="B236" s="42">
        <f>'[1]S3 Maquette'!C236</f>
        <v>0</v>
      </c>
      <c r="C236" s="40">
        <f>'[1]S3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'[1]S3 Maquette'!B237</f>
        <v>0</v>
      </c>
      <c r="B237" s="42">
        <f>'[1]S3 Maquette'!C237</f>
        <v>0</v>
      </c>
      <c r="C237" s="40">
        <f>'[1]S3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'[1]S3 Maquette'!B238</f>
        <v>0</v>
      </c>
      <c r="B238" s="42">
        <f>'[1]S3 Maquette'!C238</f>
        <v>0</v>
      </c>
      <c r="C238" s="40">
        <f>'[1]S3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'[1]S3 Maquette'!B239</f>
        <v>0</v>
      </c>
      <c r="B239" s="42">
        <f>'[1]S3 Maquette'!C239</f>
        <v>0</v>
      </c>
      <c r="C239" s="40">
        <f>'[1]S3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'[1]S3 Maquette'!B240</f>
        <v>0</v>
      </c>
      <c r="B240" s="42">
        <f>'[1]S3 Maquette'!C240</f>
        <v>0</v>
      </c>
      <c r="C240" s="40">
        <f>'[1]S3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'[1]S3 Maquette'!B241</f>
        <v>0</v>
      </c>
      <c r="B241" s="42">
        <f>'[1]S3 Maquette'!C241</f>
        <v>0</v>
      </c>
      <c r="C241" s="40">
        <f>'[1]S3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'[1]S3 Maquette'!B242</f>
        <v>0</v>
      </c>
      <c r="B242" s="42">
        <f>'[1]S3 Maquette'!C242</f>
        <v>0</v>
      </c>
      <c r="C242" s="40">
        <f>'[1]S3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'[1]S3 Maquette'!B243</f>
        <v>0</v>
      </c>
      <c r="B243" s="42">
        <f>'[1]S3 Maquette'!C243</f>
        <v>0</v>
      </c>
      <c r="C243" s="40">
        <f>'[1]S3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'[1]S3 Maquette'!B244</f>
        <v>0</v>
      </c>
      <c r="B244" s="42">
        <f>'[1]S3 Maquette'!C244</f>
        <v>0</v>
      </c>
      <c r="C244" s="40">
        <f>'[1]S3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'[1]S3 Maquette'!B245</f>
        <v>0</v>
      </c>
      <c r="B245" s="42">
        <f>'[1]S3 Maquette'!C245</f>
        <v>0</v>
      </c>
      <c r="C245" s="40">
        <f>'[1]S3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'[1]S3 Maquette'!B246</f>
        <v>0</v>
      </c>
      <c r="B246" s="42">
        <f>'[1]S3 Maquette'!C246</f>
        <v>0</v>
      </c>
      <c r="C246" s="40">
        <f>'[1]S3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'[1]S3 Maquette'!B247</f>
        <v>0</v>
      </c>
      <c r="B247" s="42">
        <f>'[1]S3 Maquette'!C247</f>
        <v>0</v>
      </c>
      <c r="C247" s="40">
        <f>'[1]S3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'[1]S3 Maquette'!B248</f>
        <v>0</v>
      </c>
      <c r="B248" s="42">
        <f>'[1]S3 Maquette'!C248</f>
        <v>0</v>
      </c>
      <c r="C248" s="40">
        <f>'[1]S3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'[1]S3 Maquette'!B249</f>
        <v>0</v>
      </c>
      <c r="B249" s="42">
        <f>'[1]S3 Maquette'!C249</f>
        <v>0</v>
      </c>
      <c r="C249" s="40">
        <f>'[1]S3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'[1]S3 Maquette'!B250</f>
        <v>0</v>
      </c>
      <c r="B250" s="42">
        <f>'[1]S3 Maquette'!C250</f>
        <v>0</v>
      </c>
      <c r="C250" s="40">
        <f>'[1]S3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'[1]S3 Maquette'!B251</f>
        <v>0</v>
      </c>
      <c r="B251" s="42">
        <f>'[1]S3 Maquette'!C251</f>
        <v>0</v>
      </c>
      <c r="C251" s="40">
        <f>'[1]S3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'[1]S3 Maquette'!B252</f>
        <v>0</v>
      </c>
      <c r="B252" s="42">
        <f>'[1]S3 Maquette'!C252</f>
        <v>0</v>
      </c>
      <c r="C252" s="40">
        <f>'[1]S3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'[1]S3 Maquette'!B253</f>
        <v>0</v>
      </c>
      <c r="B253" s="42">
        <f>'[1]S3 Maquette'!C253</f>
        <v>0</v>
      </c>
      <c r="C253" s="40">
        <f>'[1]S3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'[1]S3 Maquette'!B254</f>
        <v>0</v>
      </c>
      <c r="B254" s="42">
        <f>'[1]S3 Maquette'!C254</f>
        <v>0</v>
      </c>
      <c r="C254" s="40">
        <f>'[1]S3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'[1]S3 Maquette'!B255</f>
        <v>0</v>
      </c>
      <c r="B255" s="42">
        <f>'[1]S3 Maquette'!C255</f>
        <v>0</v>
      </c>
      <c r="C255" s="40">
        <f>'[1]S3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'[1]S3 Maquette'!B256</f>
        <v>0</v>
      </c>
      <c r="B256" s="42">
        <f>'[1]S3 Maquette'!C256</f>
        <v>0</v>
      </c>
      <c r="C256" s="40">
        <f>'[1]S3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'[1]S3 Maquette'!B257</f>
        <v>0</v>
      </c>
      <c r="B257" s="42">
        <f>'[1]S3 Maquette'!C257</f>
        <v>0</v>
      </c>
      <c r="C257" s="40">
        <f>'[1]S3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'[1]S3 Maquette'!B258</f>
        <v>0</v>
      </c>
      <c r="B258" s="42">
        <f>'[1]S3 Maquette'!C258</f>
        <v>0</v>
      </c>
      <c r="C258" s="40">
        <f>'[1]S3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'[1]S3 Maquette'!B259</f>
        <v>0</v>
      </c>
      <c r="B259" s="42">
        <f>'[1]S3 Maquette'!C259</f>
        <v>0</v>
      </c>
      <c r="C259" s="40">
        <f>'[1]S3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'[1]S3 Maquette'!B260</f>
        <v>0</v>
      </c>
      <c r="B260" s="42">
        <f>'[1]S3 Maquette'!C260</f>
        <v>0</v>
      </c>
      <c r="C260" s="40">
        <f>'[1]S3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'[1]S3 Maquette'!B261</f>
        <v>0</v>
      </c>
      <c r="B261" s="42">
        <f>'[1]S3 Maquette'!C261</f>
        <v>0</v>
      </c>
      <c r="C261" s="40">
        <f>'[1]S3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'[1]S3 Maquette'!B262</f>
        <v>0</v>
      </c>
      <c r="B262" s="42">
        <f>'[1]S3 Maquette'!C262</f>
        <v>0</v>
      </c>
      <c r="C262" s="40">
        <f>'[1]S3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'[1]S3 Maquette'!B263</f>
        <v>0</v>
      </c>
      <c r="B263" s="42">
        <f>'[1]S3 Maquette'!C263</f>
        <v>0</v>
      </c>
      <c r="C263" s="40">
        <f>'[1]S3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'[1]S3 Maquette'!B264</f>
        <v>0</v>
      </c>
      <c r="B264" s="42">
        <f>'[1]S3 Maquette'!C264</f>
        <v>0</v>
      </c>
      <c r="C264" s="40">
        <f>'[1]S3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'[1]S3 Maquette'!B265</f>
        <v>0</v>
      </c>
      <c r="B265" s="42">
        <f>'[1]S3 Maquette'!C265</f>
        <v>0</v>
      </c>
      <c r="C265" s="40">
        <f>'[1]S3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'[1]S3 Maquette'!B266</f>
        <v>0</v>
      </c>
      <c r="B266" s="42">
        <f>'[1]S3 Maquette'!C266</f>
        <v>0</v>
      </c>
      <c r="C266" s="40">
        <f>'[1]S3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'[1]S3 Maquette'!B267</f>
        <v>0</v>
      </c>
      <c r="B267" s="42">
        <f>'[1]S3 Maquette'!C267</f>
        <v>0</v>
      </c>
      <c r="C267" s="40">
        <f>'[1]S3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'[1]S3 Maquette'!B268</f>
        <v>0</v>
      </c>
      <c r="B268" s="42">
        <f>'[1]S3 Maquette'!C268</f>
        <v>0</v>
      </c>
      <c r="C268" s="40">
        <f>'[1]S3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'[1]S3 Maquette'!B269</f>
        <v>0</v>
      </c>
      <c r="B269" s="42">
        <f>'[1]S3 Maquette'!C269</f>
        <v>0</v>
      </c>
      <c r="C269" s="40">
        <f>'[1]S3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'[1]S3 Maquette'!B270</f>
        <v>0</v>
      </c>
      <c r="B270" s="42">
        <f>'[1]S3 Maquette'!C270</f>
        <v>0</v>
      </c>
      <c r="C270" s="40">
        <f>'[1]S3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'[1]S3 Maquette'!B271</f>
        <v>0</v>
      </c>
      <c r="B271" s="42">
        <f>'[1]S3 Maquette'!C271</f>
        <v>0</v>
      </c>
      <c r="C271" s="40">
        <f>'[1]S3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'[1]S3 Maquette'!B272</f>
        <v>0</v>
      </c>
      <c r="B272" s="42">
        <f>'[1]S3 Maquette'!C272</f>
        <v>0</v>
      </c>
      <c r="C272" s="40">
        <f>'[1]S3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'[1]S3 Maquette'!B273</f>
        <v>0</v>
      </c>
      <c r="B273" s="42">
        <f>'[1]S3 Maquette'!C273</f>
        <v>0</v>
      </c>
      <c r="C273" s="40">
        <f>'[1]S3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'[1]S3 Maquette'!B274</f>
        <v>0</v>
      </c>
      <c r="B274" s="42">
        <f>'[1]S3 Maquette'!C274</f>
        <v>0</v>
      </c>
      <c r="C274" s="40">
        <f>'[1]S3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'[1]S3 Maquette'!B275</f>
        <v>0</v>
      </c>
      <c r="B275" s="42">
        <f>'[1]S3 Maquette'!C275</f>
        <v>0</v>
      </c>
      <c r="C275" s="40">
        <f>'[1]S3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'[1]S3 Maquette'!B276</f>
        <v>0</v>
      </c>
      <c r="B276" s="42">
        <f>'[1]S3 Maquette'!C276</f>
        <v>0</v>
      </c>
      <c r="C276" s="40">
        <f>'[1]S3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'[1]S3 Maquette'!B277</f>
        <v>0</v>
      </c>
      <c r="B277" s="42">
        <f>'[1]S3 Maquette'!C277</f>
        <v>0</v>
      </c>
      <c r="C277" s="40">
        <f>'[1]S3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'[1]S3 Maquette'!B278</f>
        <v>0</v>
      </c>
      <c r="B278" s="42">
        <f>'[1]S3 Maquette'!C278</f>
        <v>0</v>
      </c>
      <c r="C278" s="40">
        <f>'[1]S3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'[1]S3 Maquette'!B279</f>
        <v>0</v>
      </c>
      <c r="B279" s="42">
        <f>'[1]S3 Maquette'!C279</f>
        <v>0</v>
      </c>
      <c r="C279" s="40">
        <f>'[1]S3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'[1]S3 Maquette'!B280</f>
        <v>0</v>
      </c>
      <c r="B280" s="42">
        <f>'[1]S3 Maquette'!C280</f>
        <v>0</v>
      </c>
      <c r="C280" s="40">
        <f>'[1]S3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'[1]S3 Maquette'!B281</f>
        <v>0</v>
      </c>
      <c r="B281" s="42">
        <f>'[1]S3 Maquette'!C281</f>
        <v>0</v>
      </c>
      <c r="C281" s="40">
        <f>'[1]S3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'[1]S3 Maquette'!B282</f>
        <v>0</v>
      </c>
      <c r="B282" s="42">
        <f>'[1]S3 Maquette'!C282</f>
        <v>0</v>
      </c>
      <c r="C282" s="40">
        <f>'[1]S3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'[1]S3 Maquette'!B283</f>
        <v>0</v>
      </c>
      <c r="B283" s="42">
        <f>'[1]S3 Maquette'!C283</f>
        <v>0</v>
      </c>
      <c r="C283" s="40">
        <f>'[1]S3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'[1]S3 Maquette'!B284</f>
        <v>0</v>
      </c>
      <c r="B284" s="42">
        <f>'[1]S3 Maquette'!C284</f>
        <v>0</v>
      </c>
      <c r="C284" s="40">
        <f>'[1]S3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'[1]S3 Maquette'!B285</f>
        <v>0</v>
      </c>
      <c r="B285" s="42">
        <f>'[1]S3 Maquette'!C285</f>
        <v>0</v>
      </c>
      <c r="C285" s="40">
        <f>'[1]S3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'[1]S3 Maquette'!B286</f>
        <v>0</v>
      </c>
      <c r="B286" s="42">
        <f>'[1]S3 Maquette'!C286</f>
        <v>0</v>
      </c>
      <c r="C286" s="40">
        <f>'[1]S3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'[1]S3 Maquette'!B287</f>
        <v>0</v>
      </c>
      <c r="B287" s="42">
        <f>'[1]S3 Maquette'!C287</f>
        <v>0</v>
      </c>
      <c r="C287" s="40">
        <f>'[1]S3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'[1]S3 Maquette'!B288</f>
        <v>0</v>
      </c>
      <c r="B288" s="42">
        <f>'[1]S3 Maquette'!C288</f>
        <v>0</v>
      </c>
      <c r="C288" s="40">
        <f>'[1]S3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'[1]S3 Maquette'!B289</f>
        <v>0</v>
      </c>
      <c r="B289" s="42">
        <f>'[1]S3 Maquette'!C289</f>
        <v>0</v>
      </c>
      <c r="C289" s="40">
        <f>'[1]S3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'[1]S3 Maquette'!B290</f>
        <v>0</v>
      </c>
      <c r="B290" s="42">
        <f>'[1]S3 Maquette'!C290</f>
        <v>0</v>
      </c>
      <c r="C290" s="40">
        <f>'[1]S3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'[1]S3 Maquette'!B291</f>
        <v>0</v>
      </c>
      <c r="B291" s="42">
        <f>'[1]S3 Maquette'!C291</f>
        <v>0</v>
      </c>
      <c r="C291" s="40">
        <f>'[1]S3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'[1]S3 Maquette'!B292</f>
        <v>0</v>
      </c>
      <c r="B292" s="42">
        <f>'[1]S3 Maquette'!C292</f>
        <v>0</v>
      </c>
      <c r="C292" s="40">
        <f>'[1]S3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'[1]S3 Maquette'!B293</f>
        <v>0</v>
      </c>
      <c r="B293" s="42">
        <f>'[1]S3 Maquette'!C293</f>
        <v>0</v>
      </c>
      <c r="C293" s="40">
        <f>'[1]S3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'[1]S3 Maquette'!B294</f>
        <v>0</v>
      </c>
      <c r="B294" s="42">
        <f>'[1]S3 Maquette'!C294</f>
        <v>0</v>
      </c>
      <c r="C294" s="40">
        <f>'[1]S3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'[1]S3 Maquette'!B295</f>
        <v>0</v>
      </c>
      <c r="B295" s="42">
        <f>'[1]S3 Maquette'!C295</f>
        <v>0</v>
      </c>
      <c r="C295" s="40">
        <f>'[1]S3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'[1]S3 Maquette'!B296</f>
        <v>0</v>
      </c>
      <c r="B296" s="42">
        <f>'[1]S3 Maquette'!C296</f>
        <v>0</v>
      </c>
      <c r="C296" s="40">
        <f>'[1]S3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'[1]S3 Maquette'!B297</f>
        <v>0</v>
      </c>
      <c r="B297" s="42">
        <f>'[1]S3 Maquette'!C297</f>
        <v>0</v>
      </c>
      <c r="C297" s="40">
        <f>'[1]S3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'[1]S3 Maquette'!B298</f>
        <v>0</v>
      </c>
      <c r="B298" s="42">
        <f>'[1]S3 Maquette'!C298</f>
        <v>0</v>
      </c>
      <c r="C298" s="40">
        <f>'[1]S3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'[1]S3 Maquette'!B299</f>
        <v>0</v>
      </c>
      <c r="B299" s="42">
        <f>'[1]S3 Maquette'!C299</f>
        <v>0</v>
      </c>
      <c r="C299" s="40">
        <f>'[1]S3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'[1]S3 Maquette'!B300</f>
        <v>0</v>
      </c>
      <c r="B300" s="42">
        <f>'[1]S3 Maquette'!C300</f>
        <v>0</v>
      </c>
      <c r="C300" s="40">
        <f>'[1]S3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135" priority="6">
      <formula>$C1="Parcours Pédagogique"</formula>
    </cfRule>
    <cfRule type="expression" dxfId="134" priority="7">
      <formula>$C1="BLOC"</formula>
    </cfRule>
    <cfRule type="expression" dxfId="133" priority="8">
      <formula>$C1="OPTION"</formula>
    </cfRule>
  </conditionalFormatting>
  <conditionalFormatting sqref="A18:S300 T18">
    <cfRule type="expression" dxfId="132" priority="13">
      <formula>$C18="Modification MCC"</formula>
    </cfRule>
  </conditionalFormatting>
  <conditionalFormatting sqref="B1:S7 C8:S9 C10 E10 J10:S11 B12:M12 P12 B13:L13 B14:N14 P14:S17 B15:M17 B301:S999">
    <cfRule type="expression" dxfId="131" priority="10">
      <formula>$D1="Modification"</formula>
    </cfRule>
    <cfRule type="expression" dxfId="130" priority="11">
      <formula>$D1="Création"</formula>
    </cfRule>
    <cfRule type="expression" dxfId="129" priority="12">
      <formula>$D1="Fermeture"</formula>
    </cfRule>
  </conditionalFormatting>
  <conditionalFormatting sqref="B1:S7 C8:S9 J10:S11 B12:M12 B13:L13 B14:N14 B15:M17 B301:S999 P14:S17 C10 E10 P12">
    <cfRule type="expression" dxfId="128" priority="9">
      <formula>$D1="Modification MCC"</formula>
    </cfRule>
  </conditionalFormatting>
  <conditionalFormatting sqref="C1:S9 C10 E10 J10:S11 C12:S1001">
    <cfRule type="expression" dxfId="127" priority="1">
      <formula>$B1="Option"</formula>
    </cfRule>
  </conditionalFormatting>
  <conditionalFormatting sqref="J1:J1001">
    <cfRule type="expression" dxfId="126" priority="5">
      <formula>$I1="NON"</formula>
    </cfRule>
  </conditionalFormatting>
  <conditionalFormatting sqref="L18:L300">
    <cfRule type="expression" dxfId="125" priority="18">
      <formula>$K18="CCI (CC Intégral)"</formula>
    </cfRule>
  </conditionalFormatting>
  <conditionalFormatting sqref="M1:M1001 L18:L300">
    <cfRule type="expression" dxfId="124" priority="17">
      <formula>$K1="CT (Contrôle terminal)"</formula>
    </cfRule>
  </conditionalFormatting>
  <conditionalFormatting sqref="N1:O1001">
    <cfRule type="expression" dxfId="123" priority="4">
      <formula>$K1="CCI (CC Intégral)"</formula>
    </cfRule>
  </conditionalFormatting>
  <conditionalFormatting sqref="Q1:R1001">
    <cfRule type="expression" dxfId="122" priority="3">
      <formula>$P1="Autres"</formula>
    </cfRule>
  </conditionalFormatting>
  <conditionalFormatting sqref="S1:S1001 T18">
    <cfRule type="expression" dxfId="121" priority="2">
      <formula>$P1="CT (Contrôle terminal)"</formula>
    </cfRule>
  </conditionalFormatting>
  <conditionalFormatting sqref="T18 A18:S300">
    <cfRule type="expression" dxfId="120" priority="14">
      <formula>$C18="Modification"</formula>
    </cfRule>
    <cfRule type="expression" dxfId="119" priority="15">
      <formula>$C18="Création"</formula>
    </cfRule>
    <cfRule type="expression" dxfId="118" priority="16">
      <formula>$C18="Fermeture"</formula>
    </cfRule>
  </conditionalFormatting>
  <dataValidations count="6">
    <dataValidation type="list" allowBlank="1" showInputMessage="1" showErrorMessage="1" sqref="Q19:Q300 N19:N300" xr:uid="{99C0DB71-5FFD-4B17-8B9D-E7614E494CE8}">
      <formula1>List_Controle</formula1>
    </dataValidation>
    <dataValidation type="list" allowBlank="1" showInputMessage="1" showErrorMessage="1" sqref="K19:K300" xr:uid="{BA3085BC-B635-4ED6-9A78-93209BDD3CA5}">
      <formula1>List_Controle2</formula1>
    </dataValidation>
    <dataValidation type="list" allowBlank="1" showInputMessage="1" showErrorMessage="1" sqref="C19:C300" xr:uid="{B5C1E722-242E-4841-99D8-42F6A33220CE}">
      <formula1>"Modification MCC"</formula1>
    </dataValidation>
    <dataValidation type="list" allowBlank="1" showInputMessage="1" showErrorMessage="1" sqref="D1:D6" xr:uid="{A2C33883-E6BD-4804-BC32-4DCC6E48A644}">
      <formula1>"Obligatoire, Facultatif, Complémentaire"</formula1>
    </dataValidation>
    <dataValidation type="list" allowBlank="1" showInputMessage="1" showErrorMessage="1" sqref="P19:P300" xr:uid="{1B056474-CA4E-4575-A982-DF5A73A9544E}">
      <formula1>"CT (Contrôle terminal), Autres"</formula1>
    </dataValidation>
    <dataValidation type="list" allowBlank="1" showInputMessage="1" showErrorMessage="1" sqref="E19:I300" xr:uid="{17BDEC56-AA72-492D-95E7-50401DFF872E}">
      <formula1>"OUI, NON"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zoomScale="48" zoomScaleNormal="80" workbookViewId="0">
      <pane ySplit="18" topLeftCell="A32" activePane="bottomLeft" state="frozen"/>
      <selection pane="bottomLeft" activeCell="B34" sqref="B34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5703125" style="13" customWidth="1"/>
    <col min="5" max="5" width="27.42578125" style="13" customWidth="1"/>
    <col min="6" max="6" width="24.5703125" style="13" customWidth="1"/>
    <col min="7" max="7" width="29.140625" style="13" customWidth="1"/>
    <col min="8" max="8" width="35.85546875" style="13" customWidth="1"/>
    <col min="9" max="9" width="17" style="13" customWidth="1"/>
    <col min="10" max="10" width="14.42578125" style="13" customWidth="1"/>
    <col min="11" max="11" width="14.5703125" style="13" customWidth="1"/>
    <col min="12" max="13" width="21.5703125" style="13" customWidth="1"/>
    <col min="14" max="14" width="47.5703125" style="13" customWidth="1"/>
    <col min="15" max="15" width="54.140625" style="13" customWidth="1"/>
  </cols>
  <sheetData>
    <row r="1" spans="1:10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A2" s="136"/>
      <c r="B2" s="136"/>
      <c r="C2" s="136"/>
      <c r="D2" s="136"/>
      <c r="E2" s="136"/>
      <c r="F2" s="136"/>
      <c r="G2" s="136"/>
      <c r="H2" s="136"/>
      <c r="I2" s="136"/>
      <c r="J2" s="136"/>
    </row>
    <row r="3" spans="1:10">
      <c r="A3" s="136"/>
      <c r="B3" s="136"/>
      <c r="C3" s="136"/>
      <c r="D3" s="136"/>
      <c r="E3" s="136"/>
      <c r="F3" s="136"/>
      <c r="G3" s="136"/>
      <c r="H3" s="136"/>
      <c r="I3" s="136"/>
      <c r="J3" s="136"/>
    </row>
    <row r="4" spans="1:10">
      <c r="A4" s="136"/>
      <c r="B4" s="136"/>
      <c r="C4" s="136"/>
      <c r="D4" s="136"/>
      <c r="E4" s="136"/>
      <c r="F4" s="136"/>
      <c r="G4" s="136"/>
      <c r="H4" s="136"/>
      <c r="I4" s="136"/>
      <c r="J4" s="136"/>
    </row>
    <row r="5" spans="1:10">
      <c r="A5" s="136"/>
      <c r="B5" s="136"/>
      <c r="C5" s="136"/>
      <c r="D5" s="136"/>
      <c r="E5" s="136"/>
      <c r="F5" s="136"/>
      <c r="G5" s="136"/>
      <c r="H5" s="136"/>
      <c r="I5" s="136"/>
      <c r="J5" s="136"/>
    </row>
    <row r="6" spans="1:10">
      <c r="A6" s="136"/>
      <c r="B6" s="136"/>
      <c r="C6" s="136"/>
      <c r="D6" s="136"/>
      <c r="E6" s="136"/>
      <c r="F6" s="136"/>
      <c r="G6" s="136"/>
      <c r="H6" s="136"/>
      <c r="I6" s="136"/>
      <c r="J6" s="136"/>
    </row>
    <row r="7" spans="1:10" ht="18" customHeight="1">
      <c r="A7" s="138" t="s">
        <v>179</v>
      </c>
      <c r="B7" s="134" t="str">
        <f>'Fiche Générale'!B3</f>
        <v>Portail_SHS</v>
      </c>
      <c r="C7" s="138" t="s">
        <v>180</v>
      </c>
      <c r="D7" s="138"/>
      <c r="E7" s="145" t="str">
        <f>'Fiche Générale'!B4</f>
        <v>Sciences de l'Homme et de la Société</v>
      </c>
      <c r="F7" s="146"/>
      <c r="G7" s="138" t="s">
        <v>181</v>
      </c>
      <c r="H7" s="181" t="str">
        <f>'Fiche Générale'!B5</f>
        <v>HPSHS18</v>
      </c>
      <c r="I7" s="181"/>
      <c r="J7" s="181"/>
    </row>
    <row r="8" spans="1:10" ht="18" customHeight="1">
      <c r="A8" s="138"/>
      <c r="B8" s="134"/>
      <c r="C8" s="138"/>
      <c r="D8" s="138"/>
      <c r="E8" s="147"/>
      <c r="F8" s="148"/>
      <c r="G8" s="138"/>
      <c r="H8" s="181"/>
      <c r="I8" s="181"/>
      <c r="J8" s="181"/>
    </row>
    <row r="9" spans="1:10" ht="18" customHeight="1">
      <c r="A9" s="138"/>
      <c r="B9" s="134"/>
      <c r="C9" s="138"/>
      <c r="D9" s="138"/>
      <c r="E9" s="149"/>
      <c r="F9" s="150"/>
      <c r="G9" s="138"/>
      <c r="H9" s="181"/>
      <c r="I9" s="181"/>
      <c r="J9" s="181"/>
    </row>
    <row r="10" spans="1:10" ht="18" customHeight="1">
      <c r="A10" s="138"/>
      <c r="B10" s="134"/>
      <c r="C10" s="151" t="s">
        <v>182</v>
      </c>
      <c r="D10" s="151"/>
      <c r="E10" s="183">
        <f>'Fiche Générale'!B9</f>
        <v>0</v>
      </c>
      <c r="F10" s="183"/>
      <c r="G10" s="183"/>
      <c r="H10" s="183"/>
      <c r="I10" s="183"/>
      <c r="J10" s="183"/>
    </row>
    <row r="11" spans="1:10" ht="18" customHeight="1">
      <c r="A11" s="138"/>
      <c r="B11" s="134"/>
      <c r="C11" s="151"/>
      <c r="D11" s="151"/>
      <c r="E11" s="183"/>
      <c r="F11" s="183"/>
      <c r="G11" s="183"/>
      <c r="H11" s="183"/>
      <c r="I11" s="183"/>
      <c r="J11" s="183"/>
    </row>
    <row r="12" spans="1:10">
      <c r="C12" s="13" t="s">
        <v>165</v>
      </c>
    </row>
    <row r="13" spans="1:10">
      <c r="A13" s="135" t="s">
        <v>183</v>
      </c>
      <c r="B13" s="107" t="str">
        <f>'S3 Maquette'!B13</f>
        <v>2ème année de Portail</v>
      </c>
      <c r="C13" s="135" t="s">
        <v>185</v>
      </c>
      <c r="D13" s="135"/>
      <c r="E13" s="184">
        <f>'S3 Maquette'!E13</f>
        <v>0</v>
      </c>
      <c r="F13" s="184"/>
      <c r="G13" s="135" t="s">
        <v>461</v>
      </c>
      <c r="H13" s="102">
        <f>Calcul!J7</f>
        <v>525</v>
      </c>
      <c r="I13" s="102"/>
      <c r="J13" s="26"/>
    </row>
    <row r="14" spans="1:10">
      <c r="A14" s="135"/>
      <c r="B14" s="110"/>
      <c r="C14" s="135"/>
      <c r="D14" s="135"/>
      <c r="E14" s="184"/>
      <c r="F14" s="184"/>
      <c r="G14" s="135"/>
      <c r="H14" s="102"/>
      <c r="I14" s="102"/>
      <c r="J14" s="26"/>
    </row>
    <row r="15" spans="1:10">
      <c r="A15" s="135" t="s">
        <v>187</v>
      </c>
      <c r="B15" s="107" t="s">
        <v>146</v>
      </c>
      <c r="C15" s="158" t="s">
        <v>188</v>
      </c>
      <c r="D15" s="159"/>
      <c r="E15" s="135"/>
      <c r="F15" s="135"/>
      <c r="G15" s="162" t="s">
        <v>393</v>
      </c>
      <c r="H15" s="187">
        <f>Calcul!J20</f>
        <v>155</v>
      </c>
      <c r="I15" s="187"/>
      <c r="J15" s="26"/>
    </row>
    <row r="16" spans="1:10">
      <c r="A16" s="135"/>
      <c r="B16" s="110"/>
      <c r="C16" s="160"/>
      <c r="D16" s="161"/>
      <c r="E16" s="135"/>
      <c r="F16" s="135"/>
      <c r="G16" s="163"/>
      <c r="H16" s="187"/>
      <c r="I16" s="187"/>
      <c r="J16" s="26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2">
        <v>0</v>
      </c>
      <c r="B19" s="50" t="s">
        <v>514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35" customHeight="1">
      <c r="A20" s="52" t="s">
        <v>198</v>
      </c>
      <c r="B20" s="50" t="s">
        <v>515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35" customHeight="1">
      <c r="A21" s="52" t="s">
        <v>200</v>
      </c>
      <c r="B21" s="50" t="s">
        <v>516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35" customHeight="1">
      <c r="A22" s="52" t="s">
        <v>202</v>
      </c>
      <c r="B22" s="51" t="s">
        <v>517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/>
    </row>
    <row r="23" spans="1:15" ht="43.35" customHeight="1">
      <c r="A23" s="55"/>
      <c r="B23" s="51" t="s">
        <v>204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/>
    </row>
    <row r="24" spans="1:15" ht="43.35" customHeight="1">
      <c r="A24" s="52" t="s">
        <v>205</v>
      </c>
      <c r="B24" s="51" t="s">
        <v>518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/>
    </row>
    <row r="25" spans="1:15" ht="43.35" customHeight="1">
      <c r="A25" s="52" t="s">
        <v>207</v>
      </c>
      <c r="B25" s="51" t="s">
        <v>208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/>
    </row>
    <row r="26" spans="1:15" ht="43.35" customHeight="1">
      <c r="A26" s="52" t="s">
        <v>209</v>
      </c>
      <c r="B26" s="51" t="s">
        <v>210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/>
    </row>
    <row r="27" spans="1:15" ht="43.35" customHeight="1">
      <c r="A27" s="22">
        <v>1</v>
      </c>
      <c r="B27" s="70" t="s">
        <v>519</v>
      </c>
      <c r="C27" s="19" t="s">
        <v>11</v>
      </c>
      <c r="D27" s="19">
        <v>6</v>
      </c>
      <c r="E27" s="5"/>
      <c r="F27" s="5" t="s">
        <v>21</v>
      </c>
      <c r="G27" s="5"/>
      <c r="H27" s="81" t="s">
        <v>103</v>
      </c>
      <c r="I27" s="19"/>
      <c r="J27" s="19"/>
      <c r="K27" s="19"/>
      <c r="L27" s="19"/>
      <c r="M27" s="19"/>
      <c r="N27" s="5"/>
      <c r="O27" s="5"/>
    </row>
    <row r="28" spans="1:15" ht="43.35" customHeight="1">
      <c r="A28" s="22" t="s">
        <v>212</v>
      </c>
      <c r="B28" s="76" t="s">
        <v>520</v>
      </c>
      <c r="C28" s="19" t="s">
        <v>19</v>
      </c>
      <c r="D28" s="19"/>
      <c r="E28" s="5"/>
      <c r="F28" s="5" t="s">
        <v>21</v>
      </c>
      <c r="G28" s="5"/>
      <c r="H28" s="19" t="s">
        <v>103</v>
      </c>
      <c r="I28" s="19">
        <v>12</v>
      </c>
      <c r="J28" s="19">
        <v>18</v>
      </c>
      <c r="K28" s="19"/>
      <c r="L28" s="19"/>
      <c r="M28" s="19" t="s">
        <v>12</v>
      </c>
      <c r="N28" s="5"/>
      <c r="O28" s="5"/>
    </row>
    <row r="29" spans="1:15" ht="43.35" customHeight="1">
      <c r="A29" s="22" t="s">
        <v>214</v>
      </c>
      <c r="B29" s="24" t="s">
        <v>521</v>
      </c>
      <c r="C29" s="19" t="s">
        <v>19</v>
      </c>
      <c r="D29" s="19"/>
      <c r="E29" s="5"/>
      <c r="F29" s="5" t="s">
        <v>21</v>
      </c>
      <c r="G29" s="5"/>
      <c r="H29" s="19" t="s">
        <v>103</v>
      </c>
      <c r="I29" s="19"/>
      <c r="J29" s="19">
        <v>18</v>
      </c>
      <c r="K29" s="19"/>
      <c r="L29" s="19"/>
      <c r="M29" s="19" t="s">
        <v>12</v>
      </c>
      <c r="N29" s="5"/>
      <c r="O29" s="5"/>
    </row>
    <row r="30" spans="1:15" ht="43.35" customHeight="1">
      <c r="A30" s="22">
        <v>2</v>
      </c>
      <c r="B30" s="70" t="s">
        <v>522</v>
      </c>
      <c r="C30" s="19" t="s">
        <v>11</v>
      </c>
      <c r="D30" s="19">
        <v>6</v>
      </c>
      <c r="E30" s="5"/>
      <c r="F30" s="5" t="s">
        <v>13</v>
      </c>
      <c r="G30" s="5"/>
      <c r="H30" s="78" t="s">
        <v>103</v>
      </c>
      <c r="I30" s="19"/>
      <c r="J30" s="19"/>
      <c r="K30" s="19"/>
      <c r="L30" s="19"/>
      <c r="M30" s="19"/>
      <c r="N30" s="5"/>
      <c r="O30" s="5"/>
    </row>
    <row r="31" spans="1:15" ht="43.35" customHeight="1">
      <c r="A31" s="22" t="s">
        <v>217</v>
      </c>
      <c r="B31" s="24" t="s">
        <v>523</v>
      </c>
      <c r="C31" s="19" t="s">
        <v>19</v>
      </c>
      <c r="D31" s="19"/>
      <c r="E31" s="5"/>
      <c r="F31" s="5" t="s">
        <v>13</v>
      </c>
      <c r="G31" s="5"/>
      <c r="H31" s="19" t="s">
        <v>103</v>
      </c>
      <c r="I31" s="19">
        <v>12</v>
      </c>
      <c r="J31" s="19">
        <v>10</v>
      </c>
      <c r="K31" s="19"/>
      <c r="L31" s="19"/>
      <c r="M31" s="19" t="s">
        <v>12</v>
      </c>
      <c r="N31" s="5"/>
      <c r="O31" s="5"/>
    </row>
    <row r="32" spans="1:15" ht="43.35" customHeight="1">
      <c r="A32" s="22" t="s">
        <v>473</v>
      </c>
      <c r="B32" s="24" t="s">
        <v>524</v>
      </c>
      <c r="C32" s="19" t="s">
        <v>19</v>
      </c>
      <c r="D32" s="19"/>
      <c r="E32" s="5"/>
      <c r="F32" s="5" t="s">
        <v>21</v>
      </c>
      <c r="G32" s="5"/>
      <c r="H32" s="81" t="s">
        <v>103</v>
      </c>
      <c r="I32" s="19">
        <v>12</v>
      </c>
      <c r="J32" s="19">
        <v>10</v>
      </c>
      <c r="K32" s="19"/>
      <c r="L32" s="19"/>
      <c r="M32" s="19" t="s">
        <v>12</v>
      </c>
      <c r="N32" s="5"/>
      <c r="O32" s="5"/>
    </row>
    <row r="33" spans="1:15" ht="43.35" customHeight="1">
      <c r="A33" s="22">
        <v>3</v>
      </c>
      <c r="B33" s="73" t="s">
        <v>525</v>
      </c>
      <c r="C33" s="19" t="s">
        <v>11</v>
      </c>
      <c r="D33" s="19">
        <v>6</v>
      </c>
      <c r="E33" s="5"/>
      <c r="F33" s="5" t="s">
        <v>13</v>
      </c>
      <c r="G33" s="5"/>
      <c r="H33" s="19" t="s">
        <v>103</v>
      </c>
      <c r="I33" s="19"/>
      <c r="J33" s="19"/>
      <c r="K33" s="19"/>
      <c r="L33" s="19"/>
      <c r="M33" s="19"/>
      <c r="N33" s="5"/>
      <c r="O33" s="5"/>
    </row>
    <row r="34" spans="1:15" ht="43.35" customHeight="1">
      <c r="A34" s="22" t="s">
        <v>220</v>
      </c>
      <c r="B34" s="24" t="s">
        <v>526</v>
      </c>
      <c r="C34" s="19" t="s">
        <v>19</v>
      </c>
      <c r="D34" s="19"/>
      <c r="E34" s="5"/>
      <c r="F34" s="5" t="s">
        <v>13</v>
      </c>
      <c r="G34" s="5"/>
      <c r="H34" s="19" t="s">
        <v>103</v>
      </c>
      <c r="I34" s="19">
        <v>15</v>
      </c>
      <c r="J34" s="19"/>
      <c r="K34" s="19"/>
      <c r="L34" s="19"/>
      <c r="M34" s="19" t="s">
        <v>12</v>
      </c>
      <c r="N34" s="5"/>
      <c r="O34" s="5"/>
    </row>
    <row r="35" spans="1:15" ht="43.35" customHeight="1">
      <c r="A35" s="22" t="s">
        <v>222</v>
      </c>
      <c r="B35" s="24" t="s">
        <v>527</v>
      </c>
      <c r="C35" s="19" t="s">
        <v>19</v>
      </c>
      <c r="D35" s="19"/>
      <c r="E35" s="5"/>
      <c r="F35" s="5" t="s">
        <v>13</v>
      </c>
      <c r="G35" s="5"/>
      <c r="H35" s="19" t="s">
        <v>103</v>
      </c>
      <c r="I35" s="19">
        <v>15</v>
      </c>
      <c r="J35" s="19"/>
      <c r="K35" s="19"/>
      <c r="L35" s="19"/>
      <c r="M35" s="19" t="s">
        <v>12</v>
      </c>
      <c r="N35" s="5"/>
      <c r="O35" s="5"/>
    </row>
    <row r="36" spans="1:15" ht="43.35" customHeight="1">
      <c r="A36" s="85">
        <v>4</v>
      </c>
      <c r="B36" s="70" t="s">
        <v>528</v>
      </c>
      <c r="C36" s="19" t="s">
        <v>11</v>
      </c>
      <c r="D36" s="19">
        <v>6</v>
      </c>
      <c r="E36" s="5"/>
      <c r="F36" s="5"/>
      <c r="G36" s="5"/>
      <c r="H36" s="19"/>
      <c r="I36" s="19"/>
      <c r="J36" s="19"/>
      <c r="K36" s="19"/>
      <c r="L36" s="19"/>
      <c r="M36" s="19"/>
      <c r="N36" s="5"/>
      <c r="O36" s="5"/>
    </row>
    <row r="37" spans="1:15" ht="43.35" customHeight="1">
      <c r="A37" s="22"/>
      <c r="B37" s="24" t="s">
        <v>204</v>
      </c>
      <c r="C37" s="19" t="s">
        <v>29</v>
      </c>
      <c r="D37" s="19"/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35" customHeight="1">
      <c r="A38" s="85" t="s">
        <v>322</v>
      </c>
      <c r="B38" s="70" t="s">
        <v>529</v>
      </c>
      <c r="C38" s="19" t="s">
        <v>11</v>
      </c>
      <c r="D38" s="19">
        <v>6</v>
      </c>
      <c r="E38" s="5"/>
      <c r="F38" s="5"/>
      <c r="G38" s="5"/>
      <c r="H38" s="19" t="s">
        <v>102</v>
      </c>
      <c r="I38" s="19"/>
      <c r="J38" s="19"/>
      <c r="K38" s="19"/>
      <c r="L38" s="19"/>
      <c r="M38" s="19" t="s">
        <v>20</v>
      </c>
      <c r="N38" s="5" t="s">
        <v>230</v>
      </c>
      <c r="O38" s="5"/>
    </row>
    <row r="39" spans="1:15" ht="43.35" customHeight="1">
      <c r="A39" s="22" t="s">
        <v>323</v>
      </c>
      <c r="B39" s="24" t="s">
        <v>530</v>
      </c>
      <c r="C39" s="19" t="s">
        <v>19</v>
      </c>
      <c r="D39" s="19">
        <v>3</v>
      </c>
      <c r="E39" s="5"/>
      <c r="F39" s="5"/>
      <c r="G39" s="5"/>
      <c r="H39" s="19" t="s">
        <v>102</v>
      </c>
      <c r="I39" s="19">
        <v>20</v>
      </c>
      <c r="J39" s="19"/>
      <c r="K39" s="19"/>
      <c r="L39" s="19"/>
      <c r="M39" s="19" t="s">
        <v>20</v>
      </c>
      <c r="N39" s="5" t="s">
        <v>230</v>
      </c>
      <c r="O39" s="5"/>
    </row>
    <row r="40" spans="1:15" ht="43.35" customHeight="1">
      <c r="A40" s="22" t="s">
        <v>326</v>
      </c>
      <c r="B40" s="24" t="s">
        <v>531</v>
      </c>
      <c r="C40" s="19" t="s">
        <v>19</v>
      </c>
      <c r="D40" s="19">
        <v>3</v>
      </c>
      <c r="E40" s="5"/>
      <c r="F40" s="5"/>
      <c r="G40" s="5"/>
      <c r="H40" s="19" t="s">
        <v>102</v>
      </c>
      <c r="I40" s="19">
        <v>20</v>
      </c>
      <c r="J40" s="19"/>
      <c r="K40" s="19"/>
      <c r="L40" s="19"/>
      <c r="M40" s="19" t="s">
        <v>20</v>
      </c>
      <c r="N40" s="5" t="s">
        <v>230</v>
      </c>
      <c r="O40" s="5"/>
    </row>
    <row r="41" spans="1:15" ht="43.35" customHeight="1">
      <c r="A41" s="85" t="s">
        <v>329</v>
      </c>
      <c r="B41" s="97" t="s">
        <v>532</v>
      </c>
      <c r="C41" s="19" t="s">
        <v>11</v>
      </c>
      <c r="D41" s="19">
        <v>6</v>
      </c>
      <c r="E41" s="5"/>
      <c r="F41" s="5"/>
      <c r="G41" s="5"/>
      <c r="H41" s="19"/>
      <c r="I41" s="19"/>
      <c r="J41" s="19"/>
      <c r="K41" s="19"/>
      <c r="L41" s="19"/>
      <c r="M41" s="19"/>
      <c r="N41" s="5"/>
      <c r="O41" s="5"/>
    </row>
    <row r="42" spans="1:15" ht="43.35" customHeight="1">
      <c r="A42" s="22" t="s">
        <v>330</v>
      </c>
      <c r="B42" s="74" t="s">
        <v>533</v>
      </c>
      <c r="C42" s="19" t="s">
        <v>19</v>
      </c>
      <c r="D42" s="19">
        <v>3</v>
      </c>
      <c r="E42" s="5"/>
      <c r="F42" s="5"/>
      <c r="G42" s="5"/>
      <c r="H42" s="19" t="s">
        <v>106</v>
      </c>
      <c r="I42" s="38">
        <v>20</v>
      </c>
      <c r="J42" s="38"/>
      <c r="K42" s="19"/>
      <c r="L42" s="19"/>
      <c r="M42" s="19" t="s">
        <v>20</v>
      </c>
      <c r="N42" s="86" t="s">
        <v>243</v>
      </c>
      <c r="O42" s="5"/>
    </row>
    <row r="43" spans="1:15" ht="43.35" customHeight="1">
      <c r="A43" s="22" t="s">
        <v>334</v>
      </c>
      <c r="B43" s="74" t="s">
        <v>534</v>
      </c>
      <c r="C43" s="19" t="s">
        <v>19</v>
      </c>
      <c r="D43" s="19">
        <v>3</v>
      </c>
      <c r="E43" s="5"/>
      <c r="F43" s="5"/>
      <c r="G43" s="5"/>
      <c r="H43" s="19" t="s">
        <v>106</v>
      </c>
      <c r="I43" s="38">
        <v>20</v>
      </c>
      <c r="J43" s="38"/>
      <c r="K43" s="19"/>
      <c r="L43" s="19"/>
      <c r="M43" s="19" t="s">
        <v>20</v>
      </c>
      <c r="N43" s="86" t="s">
        <v>243</v>
      </c>
      <c r="O43" s="6"/>
    </row>
    <row r="44" spans="1:15" ht="43.35" customHeight="1">
      <c r="A44" s="85" t="s">
        <v>337</v>
      </c>
      <c r="B44" s="70" t="s">
        <v>535</v>
      </c>
      <c r="C44" s="19" t="s">
        <v>11</v>
      </c>
      <c r="D44" s="19">
        <v>6</v>
      </c>
      <c r="E44" s="5"/>
      <c r="F44" s="5"/>
      <c r="G44" s="5"/>
      <c r="H44" s="19" t="s">
        <v>131</v>
      </c>
      <c r="I44" s="19"/>
      <c r="J44" s="19"/>
      <c r="K44" s="19"/>
      <c r="L44" s="19"/>
      <c r="M44" s="19" t="s">
        <v>20</v>
      </c>
      <c r="N44" s="86" t="s">
        <v>258</v>
      </c>
      <c r="O44" s="6"/>
    </row>
    <row r="45" spans="1:15" ht="43.35" customHeight="1">
      <c r="A45" s="22" t="s">
        <v>338</v>
      </c>
      <c r="B45" s="24" t="s">
        <v>536</v>
      </c>
      <c r="C45" s="19" t="s">
        <v>19</v>
      </c>
      <c r="D45" s="19">
        <v>2</v>
      </c>
      <c r="E45" s="5"/>
      <c r="F45" s="5"/>
      <c r="G45" s="5"/>
      <c r="H45" s="19" t="s">
        <v>131</v>
      </c>
      <c r="I45" s="19">
        <v>20</v>
      </c>
      <c r="J45" s="19"/>
      <c r="K45" s="19"/>
      <c r="L45" s="19"/>
      <c r="M45" s="19" t="s">
        <v>20</v>
      </c>
      <c r="N45" s="86" t="s">
        <v>258</v>
      </c>
      <c r="O45" s="6"/>
    </row>
    <row r="46" spans="1:15" ht="43.35" customHeight="1">
      <c r="A46" s="22" t="s">
        <v>341</v>
      </c>
      <c r="B46" s="24" t="s">
        <v>537</v>
      </c>
      <c r="C46" s="19" t="s">
        <v>19</v>
      </c>
      <c r="D46" s="19">
        <v>2</v>
      </c>
      <c r="E46" s="5"/>
      <c r="F46" s="5"/>
      <c r="G46" s="5"/>
      <c r="H46" s="19" t="s">
        <v>131</v>
      </c>
      <c r="I46" s="19">
        <v>20</v>
      </c>
      <c r="J46" s="19"/>
      <c r="K46" s="19"/>
      <c r="L46" s="19"/>
      <c r="M46" s="19" t="s">
        <v>20</v>
      </c>
      <c r="N46" s="86" t="s">
        <v>258</v>
      </c>
      <c r="O46" s="6"/>
    </row>
    <row r="47" spans="1:15" ht="43.35" customHeight="1">
      <c r="A47" s="22" t="s">
        <v>490</v>
      </c>
      <c r="B47" s="24" t="s">
        <v>538</v>
      </c>
      <c r="C47" s="19" t="s">
        <v>19</v>
      </c>
      <c r="D47" s="19">
        <v>2</v>
      </c>
      <c r="E47" s="5"/>
      <c r="F47" s="5"/>
      <c r="G47" s="5"/>
      <c r="H47" s="19" t="s">
        <v>131</v>
      </c>
      <c r="I47" s="19">
        <v>20</v>
      </c>
      <c r="J47" s="11"/>
      <c r="K47" s="19"/>
      <c r="L47" s="19"/>
      <c r="M47" s="19" t="s">
        <v>20</v>
      </c>
      <c r="N47" s="86" t="s">
        <v>258</v>
      </c>
      <c r="O47" s="6"/>
    </row>
    <row r="48" spans="1:15" ht="43.35" customHeight="1">
      <c r="A48" s="85" t="s">
        <v>345</v>
      </c>
      <c r="B48" s="70" t="s">
        <v>539</v>
      </c>
      <c r="C48" s="19" t="s">
        <v>11</v>
      </c>
      <c r="D48" s="19">
        <v>6</v>
      </c>
      <c r="E48" s="86"/>
      <c r="F48" s="86"/>
      <c r="G48" s="86" t="s">
        <v>540</v>
      </c>
      <c r="H48" s="10"/>
      <c r="I48" s="19"/>
      <c r="J48" s="19"/>
      <c r="K48" s="19"/>
      <c r="L48" s="19"/>
      <c r="M48" s="19" t="s">
        <v>20</v>
      </c>
      <c r="N48" s="86" t="s">
        <v>277</v>
      </c>
      <c r="O48" s="6"/>
    </row>
    <row r="49" spans="1:15" ht="43.35" customHeight="1">
      <c r="A49" s="22" t="s">
        <v>346</v>
      </c>
      <c r="B49" s="24" t="s">
        <v>541</v>
      </c>
      <c r="C49" s="19" t="s">
        <v>26</v>
      </c>
      <c r="D49" s="10"/>
      <c r="E49" s="6"/>
      <c r="F49" s="6"/>
      <c r="G49" s="6"/>
      <c r="H49" s="10"/>
      <c r="I49" s="19"/>
      <c r="J49" s="19"/>
      <c r="K49" s="19"/>
      <c r="L49" s="19"/>
      <c r="M49" s="19"/>
      <c r="N49" s="6"/>
      <c r="O49" s="6"/>
    </row>
    <row r="50" spans="1:15" ht="43.35" customHeight="1">
      <c r="A50" s="22"/>
      <c r="B50" s="24" t="s">
        <v>204</v>
      </c>
      <c r="C50" s="19" t="s">
        <v>29</v>
      </c>
      <c r="D50" s="10"/>
      <c r="E50" s="6"/>
      <c r="F50" s="6"/>
      <c r="G50" s="6"/>
      <c r="H50" s="10"/>
      <c r="I50" s="19"/>
      <c r="J50" s="19"/>
      <c r="K50" s="19"/>
      <c r="L50" s="19"/>
      <c r="M50" s="20"/>
      <c r="N50" s="7"/>
      <c r="O50" s="6"/>
    </row>
    <row r="51" spans="1:15" ht="43.35" customHeight="1">
      <c r="A51" s="22" t="s">
        <v>495</v>
      </c>
      <c r="B51" s="24" t="s">
        <v>542</v>
      </c>
      <c r="C51" s="19" t="s">
        <v>19</v>
      </c>
      <c r="D51" s="10"/>
      <c r="E51" s="6"/>
      <c r="F51" s="6"/>
      <c r="G51" s="6" t="s">
        <v>543</v>
      </c>
      <c r="H51" s="10"/>
      <c r="I51" s="19"/>
      <c r="J51" s="19">
        <v>20</v>
      </c>
      <c r="K51" s="19"/>
      <c r="L51" s="19"/>
      <c r="M51" s="19" t="s">
        <v>20</v>
      </c>
      <c r="N51" s="86" t="s">
        <v>277</v>
      </c>
      <c r="O51" s="7"/>
    </row>
    <row r="52" spans="1:15" ht="43.35" customHeight="1">
      <c r="A52" s="22" t="s">
        <v>348</v>
      </c>
      <c r="B52" s="24" t="s">
        <v>544</v>
      </c>
      <c r="C52" s="19" t="s">
        <v>19</v>
      </c>
      <c r="D52" s="10"/>
      <c r="E52" s="6"/>
      <c r="F52" s="6"/>
      <c r="G52" s="6" t="s">
        <v>545</v>
      </c>
      <c r="H52" s="10"/>
      <c r="I52" s="19"/>
      <c r="J52" s="19">
        <v>20</v>
      </c>
      <c r="K52" s="19"/>
      <c r="L52" s="19"/>
      <c r="M52" s="19" t="s">
        <v>20</v>
      </c>
      <c r="N52" s="86" t="s">
        <v>277</v>
      </c>
      <c r="O52" s="6"/>
    </row>
    <row r="53" spans="1:15" ht="43.35" customHeight="1">
      <c r="A53" s="22" t="s">
        <v>500</v>
      </c>
      <c r="B53" s="24" t="s">
        <v>546</v>
      </c>
      <c r="C53" s="19" t="s">
        <v>19</v>
      </c>
      <c r="D53" s="10"/>
      <c r="E53" s="6"/>
      <c r="F53" s="6"/>
      <c r="G53" s="6" t="s">
        <v>547</v>
      </c>
      <c r="H53" s="10"/>
      <c r="I53" s="19"/>
      <c r="J53" s="19">
        <v>20</v>
      </c>
      <c r="K53" s="19"/>
      <c r="L53" s="19"/>
      <c r="M53" s="19" t="s">
        <v>20</v>
      </c>
      <c r="N53" s="86" t="s">
        <v>277</v>
      </c>
      <c r="O53" s="6"/>
    </row>
    <row r="54" spans="1:15" ht="43.35" customHeight="1">
      <c r="A54" s="22" t="s">
        <v>503</v>
      </c>
      <c r="B54" s="24" t="s">
        <v>548</v>
      </c>
      <c r="C54" s="19" t="s">
        <v>19</v>
      </c>
      <c r="D54" s="10"/>
      <c r="E54" s="6"/>
      <c r="F54" s="6"/>
      <c r="G54" s="6" t="s">
        <v>549</v>
      </c>
      <c r="H54" s="10"/>
      <c r="I54" s="19"/>
      <c r="J54" s="19">
        <v>20</v>
      </c>
      <c r="K54" s="19"/>
      <c r="L54" s="19"/>
      <c r="M54" s="19" t="s">
        <v>20</v>
      </c>
      <c r="N54" s="86" t="s">
        <v>277</v>
      </c>
      <c r="O54" s="6"/>
    </row>
    <row r="55" spans="1:15" ht="43.35" customHeight="1">
      <c r="A55" s="22" t="s">
        <v>349</v>
      </c>
      <c r="B55" s="24" t="s">
        <v>550</v>
      </c>
      <c r="C55" s="19" t="s">
        <v>26</v>
      </c>
      <c r="D55" s="10"/>
      <c r="E55" s="6"/>
      <c r="F55" s="6"/>
      <c r="G55" s="6"/>
      <c r="H55" s="10"/>
      <c r="I55" s="19"/>
      <c r="J55" s="19"/>
      <c r="K55" s="19"/>
      <c r="L55" s="19"/>
      <c r="M55" s="19"/>
      <c r="N55" s="6"/>
      <c r="O55" s="6"/>
    </row>
    <row r="56" spans="1:15" ht="43.35" customHeight="1">
      <c r="A56" s="22"/>
      <c r="B56" s="24" t="s">
        <v>204</v>
      </c>
      <c r="C56" s="19" t="s">
        <v>29</v>
      </c>
      <c r="D56" s="10"/>
      <c r="E56" s="6"/>
      <c r="F56" s="6"/>
      <c r="G56" s="6"/>
      <c r="H56" s="10"/>
      <c r="I56" s="19"/>
      <c r="J56" s="19"/>
      <c r="K56" s="19"/>
      <c r="L56" s="19"/>
      <c r="M56" s="19"/>
      <c r="N56" s="6"/>
      <c r="O56" s="6"/>
    </row>
    <row r="57" spans="1:15" ht="43.35" customHeight="1">
      <c r="A57" s="22" t="s">
        <v>350</v>
      </c>
      <c r="B57" s="24" t="s">
        <v>551</v>
      </c>
      <c r="C57" s="19" t="s">
        <v>19</v>
      </c>
      <c r="D57" s="10"/>
      <c r="E57" s="6"/>
      <c r="F57" s="6"/>
      <c r="G57" s="6" t="s">
        <v>552</v>
      </c>
      <c r="H57" s="10"/>
      <c r="I57" s="19"/>
      <c r="J57" s="19">
        <v>20</v>
      </c>
      <c r="K57" s="19"/>
      <c r="L57" s="19"/>
      <c r="M57" s="19" t="s">
        <v>20</v>
      </c>
      <c r="N57" s="86" t="s">
        <v>277</v>
      </c>
      <c r="O57" s="6"/>
    </row>
    <row r="58" spans="1:15" ht="43.35" customHeight="1">
      <c r="A58" s="22" t="s">
        <v>351</v>
      </c>
      <c r="B58" s="24" t="s">
        <v>553</v>
      </c>
      <c r="C58" s="19" t="s">
        <v>19</v>
      </c>
      <c r="D58" s="10"/>
      <c r="E58" s="6"/>
      <c r="F58" s="6"/>
      <c r="G58" s="6" t="s">
        <v>554</v>
      </c>
      <c r="H58" s="10"/>
      <c r="I58" s="19"/>
      <c r="J58" s="19">
        <v>20</v>
      </c>
      <c r="K58" s="19"/>
      <c r="L58" s="19"/>
      <c r="M58" s="19" t="s">
        <v>20</v>
      </c>
      <c r="N58" s="86" t="s">
        <v>277</v>
      </c>
      <c r="O58" s="6"/>
    </row>
    <row r="59" spans="1:15" ht="43.35" customHeight="1">
      <c r="A59" s="22" t="s">
        <v>352</v>
      </c>
      <c r="B59" s="24" t="s">
        <v>555</v>
      </c>
      <c r="C59" s="19" t="s">
        <v>19</v>
      </c>
      <c r="D59" s="10"/>
      <c r="E59" s="6"/>
      <c r="F59" s="6"/>
      <c r="G59" s="6" t="s">
        <v>556</v>
      </c>
      <c r="H59" s="10"/>
      <c r="I59" s="19"/>
      <c r="J59" s="19">
        <v>20</v>
      </c>
      <c r="K59" s="19"/>
      <c r="L59" s="19"/>
      <c r="M59" s="19" t="s">
        <v>20</v>
      </c>
      <c r="N59" s="86" t="s">
        <v>277</v>
      </c>
      <c r="O59" s="6"/>
    </row>
    <row r="60" spans="1:15" ht="43.35" customHeight="1">
      <c r="A60" s="22" t="s">
        <v>353</v>
      </c>
      <c r="B60" s="24" t="s">
        <v>557</v>
      </c>
      <c r="C60" s="19" t="s">
        <v>19</v>
      </c>
      <c r="D60" s="10"/>
      <c r="E60" s="6"/>
      <c r="F60" s="6"/>
      <c r="G60" s="6" t="s">
        <v>558</v>
      </c>
      <c r="H60" s="10"/>
      <c r="I60" s="19"/>
      <c r="J60" s="19">
        <v>20</v>
      </c>
      <c r="K60" s="19"/>
      <c r="L60" s="19"/>
      <c r="M60" s="19" t="s">
        <v>20</v>
      </c>
      <c r="N60" s="86" t="s">
        <v>277</v>
      </c>
      <c r="O60" s="6"/>
    </row>
    <row r="61" spans="1:15" ht="43.35" customHeight="1">
      <c r="A61" s="23"/>
      <c r="B61" s="25"/>
      <c r="C61" s="19"/>
      <c r="D61" s="10"/>
      <c r="E61" s="6"/>
      <c r="F61" s="6"/>
      <c r="G61" s="6"/>
      <c r="H61" s="10"/>
      <c r="I61" s="19"/>
      <c r="J61" s="19"/>
      <c r="K61" s="19"/>
      <c r="L61" s="19"/>
      <c r="M61" s="19"/>
      <c r="N61" s="6"/>
      <c r="O61" s="6"/>
    </row>
    <row r="62" spans="1:15" ht="43.35" customHeight="1">
      <c r="A62" s="23"/>
      <c r="B62" s="25"/>
      <c r="C62" s="19"/>
      <c r="D62" s="10"/>
      <c r="E62" s="6"/>
      <c r="F62" s="6"/>
      <c r="G62" s="6"/>
      <c r="H62" s="10"/>
      <c r="I62" s="19"/>
      <c r="J62" s="19"/>
      <c r="K62" s="19"/>
      <c r="L62" s="19"/>
      <c r="M62" s="19"/>
      <c r="N62" s="6"/>
      <c r="O62" s="6"/>
    </row>
    <row r="63" spans="1:15" ht="43.35" customHeight="1">
      <c r="A63" s="23"/>
      <c r="B63" s="25"/>
      <c r="C63" s="19"/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35" customHeight="1">
      <c r="A64" s="23"/>
      <c r="B64" s="25"/>
      <c r="C64" s="19"/>
      <c r="D64" s="10"/>
      <c r="E64" s="6"/>
      <c r="F64" s="6"/>
      <c r="G64" s="6"/>
      <c r="H64" s="10"/>
      <c r="I64" s="19"/>
      <c r="J64" s="19"/>
      <c r="K64" s="19"/>
      <c r="L64" s="19"/>
      <c r="M64" s="19"/>
      <c r="N64" s="6"/>
      <c r="O64" s="6"/>
    </row>
    <row r="65" spans="1:15" ht="43.35" customHeight="1">
      <c r="A65" s="23"/>
      <c r="B65" s="25"/>
      <c r="C65" s="19"/>
      <c r="D65" s="10"/>
      <c r="E65" s="6"/>
      <c r="F65" s="6"/>
      <c r="G65" s="6"/>
      <c r="H65" s="10"/>
      <c r="I65" s="19"/>
      <c r="J65" s="19"/>
      <c r="K65" s="19"/>
      <c r="L65" s="19"/>
      <c r="M65" s="19"/>
      <c r="N65" s="6"/>
      <c r="O65" s="6"/>
    </row>
    <row r="66" spans="1:15" ht="43.35" customHeight="1">
      <c r="A66" s="23"/>
      <c r="B66" s="25"/>
      <c r="C66" s="19"/>
      <c r="D66" s="10"/>
      <c r="E66" s="6"/>
      <c r="F66" s="6"/>
      <c r="G66" s="6"/>
      <c r="H66" s="10"/>
      <c r="I66" s="19"/>
      <c r="J66" s="19"/>
      <c r="K66" s="19"/>
      <c r="L66" s="19"/>
      <c r="M66" s="19"/>
      <c r="N66" s="6"/>
      <c r="O66" s="6"/>
    </row>
    <row r="67" spans="1:15" ht="43.35" customHeight="1">
      <c r="A67" s="23"/>
      <c r="B67" s="25"/>
      <c r="C67" s="19"/>
      <c r="D67" s="10"/>
      <c r="E67" s="6"/>
      <c r="F67" s="6"/>
      <c r="G67" s="6"/>
      <c r="H67" s="10"/>
      <c r="I67" s="19"/>
      <c r="J67" s="19"/>
      <c r="K67" s="19"/>
      <c r="L67" s="19"/>
      <c r="M67" s="19"/>
      <c r="N67" s="6"/>
      <c r="O67" s="6"/>
    </row>
    <row r="68" spans="1:15" ht="43.35" customHeight="1">
      <c r="A68" s="23"/>
      <c r="B68" s="25"/>
      <c r="C68" s="19"/>
      <c r="D68" s="10"/>
      <c r="E68" s="6"/>
      <c r="F68" s="6"/>
      <c r="G68" s="6"/>
      <c r="H68" s="10"/>
      <c r="I68" s="19"/>
      <c r="J68" s="19"/>
      <c r="K68" s="19"/>
      <c r="L68" s="19"/>
      <c r="M68" s="19"/>
      <c r="N68" s="6"/>
      <c r="O68" s="6"/>
    </row>
    <row r="69" spans="1:15" ht="43.35" customHeight="1">
      <c r="A69" s="23"/>
      <c r="B69" s="25"/>
      <c r="C69" s="19"/>
      <c r="D69" s="10"/>
      <c r="E69" s="6"/>
      <c r="F69" s="6"/>
      <c r="G69" s="6"/>
      <c r="H69" s="10"/>
      <c r="I69" s="19"/>
      <c r="J69" s="19"/>
      <c r="K69" s="19"/>
      <c r="L69" s="19"/>
      <c r="M69" s="19"/>
      <c r="N69" s="6"/>
      <c r="O69" s="6"/>
    </row>
    <row r="70" spans="1:15" ht="43.35" customHeight="1">
      <c r="A70" s="23"/>
      <c r="B70" s="25"/>
      <c r="C70" s="19"/>
      <c r="D70" s="10"/>
      <c r="E70" s="6"/>
      <c r="F70" s="6"/>
      <c r="G70" s="6"/>
      <c r="H70" s="10"/>
      <c r="I70" s="19"/>
      <c r="J70" s="19"/>
      <c r="K70" s="19"/>
      <c r="L70" s="19"/>
      <c r="M70" s="19"/>
      <c r="N70" s="6"/>
      <c r="O70" s="6"/>
    </row>
    <row r="71" spans="1:15" ht="43.35" customHeight="1">
      <c r="A71" s="23"/>
      <c r="B71" s="25"/>
      <c r="C71" s="19"/>
      <c r="D71" s="10"/>
      <c r="E71" s="6"/>
      <c r="F71" s="6"/>
      <c r="G71" s="6"/>
      <c r="H71" s="10"/>
      <c r="I71" s="19"/>
      <c r="J71" s="19"/>
      <c r="K71" s="19"/>
      <c r="L71" s="19"/>
      <c r="M71" s="19"/>
      <c r="N71" s="6"/>
      <c r="O71" s="6"/>
    </row>
    <row r="72" spans="1:15" ht="43.35" customHeight="1">
      <c r="A72" s="23"/>
      <c r="B72" s="25"/>
      <c r="C72" s="19"/>
      <c r="D72" s="10"/>
      <c r="E72" s="6"/>
      <c r="F72" s="6"/>
      <c r="G72" s="6"/>
      <c r="H72" s="10"/>
      <c r="I72" s="19"/>
      <c r="J72" s="19"/>
      <c r="K72" s="19"/>
      <c r="L72" s="19"/>
      <c r="M72" s="19"/>
      <c r="N72" s="6"/>
      <c r="O72" s="6"/>
    </row>
    <row r="73" spans="1:15" ht="43.35" customHeight="1">
      <c r="A73" s="23"/>
      <c r="B73" s="25"/>
      <c r="C73" s="19"/>
      <c r="D73" s="10"/>
      <c r="E73" s="6"/>
      <c r="F73" s="6"/>
      <c r="G73" s="6"/>
      <c r="H73" s="10"/>
      <c r="I73" s="19"/>
      <c r="J73" s="19"/>
      <c r="K73" s="19"/>
      <c r="L73" s="19"/>
      <c r="M73" s="19"/>
      <c r="N73" s="6"/>
      <c r="O73" s="6"/>
    </row>
    <row r="74" spans="1:15" ht="43.35" customHeight="1">
      <c r="A74" s="23"/>
      <c r="B74" s="25"/>
      <c r="C74" s="19"/>
      <c r="D74" s="10"/>
      <c r="E74" s="6"/>
      <c r="F74" s="6"/>
      <c r="G74" s="6"/>
      <c r="H74" s="10"/>
      <c r="I74" s="19"/>
      <c r="J74" s="19"/>
      <c r="K74" s="19"/>
      <c r="L74" s="19"/>
      <c r="M74" s="19"/>
      <c r="N74" s="6"/>
      <c r="O74" s="6"/>
    </row>
    <row r="75" spans="1:15" ht="43.35" customHeight="1">
      <c r="A75" s="23"/>
      <c r="B75" s="25"/>
      <c r="C75" s="19"/>
      <c r="D75" s="10"/>
      <c r="E75" s="6"/>
      <c r="F75" s="6"/>
      <c r="G75" s="6"/>
      <c r="H75" s="10"/>
      <c r="I75" s="19"/>
      <c r="J75" s="19"/>
      <c r="K75" s="19"/>
      <c r="L75" s="19"/>
      <c r="M75" s="19"/>
      <c r="N75" s="6"/>
      <c r="O75" s="6"/>
    </row>
    <row r="76" spans="1:15" ht="43.35" customHeight="1">
      <c r="A76" s="23"/>
      <c r="B76" s="25"/>
      <c r="C76" s="19"/>
      <c r="D76" s="10"/>
      <c r="E76" s="6"/>
      <c r="F76" s="6"/>
      <c r="G76" s="6"/>
      <c r="H76" s="10"/>
      <c r="I76" s="19"/>
      <c r="J76" s="19"/>
      <c r="K76" s="19"/>
      <c r="L76" s="19"/>
      <c r="M76" s="19"/>
      <c r="N76" s="6"/>
      <c r="O76" s="6"/>
    </row>
    <row r="77" spans="1:15" ht="43.35" customHeight="1">
      <c r="A77" s="23"/>
      <c r="B77" s="25"/>
      <c r="C77" s="19"/>
      <c r="D77" s="10"/>
      <c r="E77" s="6"/>
      <c r="F77" s="6"/>
      <c r="G77" s="6"/>
      <c r="H77" s="10"/>
      <c r="I77" s="19"/>
      <c r="J77" s="19"/>
      <c r="K77" s="19"/>
      <c r="L77" s="19"/>
      <c r="M77" s="19"/>
      <c r="N77" s="6"/>
      <c r="O77" s="6"/>
    </row>
    <row r="78" spans="1:15" ht="43.35" customHeight="1">
      <c r="A78" s="23"/>
      <c r="B78" s="25"/>
      <c r="C78" s="19"/>
      <c r="D78" s="10"/>
      <c r="E78" s="6"/>
      <c r="F78" s="6"/>
      <c r="G78" s="6"/>
      <c r="H78" s="10"/>
      <c r="I78" s="19"/>
      <c r="J78" s="19"/>
      <c r="K78" s="19"/>
      <c r="L78" s="19"/>
      <c r="M78" s="19"/>
      <c r="N78" s="6"/>
      <c r="O78" s="6"/>
    </row>
    <row r="79" spans="1:15" ht="43.35" customHeight="1">
      <c r="A79" s="23"/>
      <c r="B79" s="25"/>
      <c r="C79" s="19"/>
      <c r="D79" s="10"/>
      <c r="E79" s="6"/>
      <c r="F79" s="6"/>
      <c r="G79" s="6"/>
      <c r="H79" s="10"/>
      <c r="I79" s="19"/>
      <c r="J79" s="19"/>
      <c r="K79" s="19"/>
      <c r="L79" s="19"/>
      <c r="M79" s="19"/>
      <c r="N79" s="6"/>
      <c r="O79" s="6"/>
    </row>
    <row r="80" spans="1:15" ht="43.35" customHeight="1">
      <c r="A80" s="23"/>
      <c r="B80" s="25"/>
      <c r="C80" s="19"/>
      <c r="D80" s="10"/>
      <c r="E80" s="6"/>
      <c r="F80" s="6"/>
      <c r="G80" s="6"/>
      <c r="H80" s="10"/>
      <c r="I80" s="19"/>
      <c r="J80" s="19"/>
      <c r="K80" s="19"/>
      <c r="L80" s="19"/>
      <c r="M80" s="19"/>
      <c r="N80" s="6"/>
      <c r="O80" s="6"/>
    </row>
    <row r="81" spans="1:15" ht="43.35" customHeight="1">
      <c r="A81" s="23"/>
      <c r="B81" s="25"/>
      <c r="C81" s="19"/>
      <c r="D81" s="10"/>
      <c r="E81" s="6"/>
      <c r="F81" s="6"/>
      <c r="G81" s="6"/>
      <c r="H81" s="10"/>
      <c r="I81" s="19"/>
      <c r="J81" s="19"/>
      <c r="K81" s="19"/>
      <c r="L81" s="19"/>
      <c r="M81" s="19"/>
      <c r="N81" s="6"/>
      <c r="O81" s="6"/>
    </row>
    <row r="82" spans="1:15" ht="43.35" customHeight="1">
      <c r="A82" s="23"/>
      <c r="B82" s="25"/>
      <c r="C82" s="19"/>
      <c r="D82" s="10"/>
      <c r="E82" s="6"/>
      <c r="F82" s="6"/>
      <c r="G82" s="6"/>
      <c r="H82" s="10"/>
      <c r="I82" s="19"/>
      <c r="J82" s="19"/>
      <c r="K82" s="19"/>
      <c r="L82" s="19"/>
      <c r="M82" s="19"/>
      <c r="N82" s="6"/>
      <c r="O82" s="6"/>
    </row>
    <row r="83" spans="1:15" ht="43.35" customHeight="1">
      <c r="A83" s="23"/>
      <c r="B83" s="25"/>
      <c r="C83" s="19"/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3"/>
      <c r="B84" s="25"/>
      <c r="C84" s="19"/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35" customHeight="1">
      <c r="A85" s="23"/>
      <c r="B85" s="25"/>
      <c r="C85" s="19"/>
      <c r="D85" s="10"/>
      <c r="E85" s="6"/>
      <c r="F85" s="6"/>
      <c r="G85" s="6"/>
      <c r="H85" s="10"/>
      <c r="I85" s="19"/>
      <c r="J85" s="19"/>
      <c r="K85" s="19"/>
      <c r="L85" s="19"/>
      <c r="M85" s="19"/>
      <c r="N85" s="6"/>
      <c r="O85" s="6"/>
    </row>
    <row r="86" spans="1:15" ht="43.35" customHeight="1">
      <c r="A86" s="23"/>
      <c r="B86" s="25"/>
      <c r="C86" s="19"/>
      <c r="D86" s="10"/>
      <c r="E86" s="6"/>
      <c r="F86" s="6"/>
      <c r="G86" s="6"/>
      <c r="H86" s="10"/>
      <c r="I86" s="19"/>
      <c r="J86" s="19"/>
      <c r="K86" s="19"/>
      <c r="L86" s="19"/>
      <c r="M86" s="19"/>
      <c r="N86" s="6"/>
      <c r="O86" s="6"/>
    </row>
    <row r="87" spans="1:15" ht="43.35" customHeight="1">
      <c r="A87" s="23"/>
      <c r="B87" s="25"/>
      <c r="C87" s="19"/>
      <c r="D87" s="10"/>
      <c r="E87" s="6"/>
      <c r="F87" s="6"/>
      <c r="G87" s="6"/>
      <c r="H87" s="10"/>
      <c r="I87" s="19"/>
      <c r="J87" s="19"/>
      <c r="K87" s="19"/>
      <c r="L87" s="19"/>
      <c r="M87" s="19"/>
      <c r="N87" s="6"/>
      <c r="O87" s="6"/>
    </row>
    <row r="88" spans="1:15" ht="43.35" customHeight="1">
      <c r="A88" s="23"/>
      <c r="B88" s="25"/>
      <c r="C88" s="19"/>
      <c r="D88" s="10"/>
      <c r="E88" s="6"/>
      <c r="F88" s="6"/>
      <c r="G88" s="6"/>
      <c r="H88" s="10"/>
      <c r="I88" s="19"/>
      <c r="J88" s="19"/>
      <c r="K88" s="19"/>
      <c r="L88" s="19"/>
      <c r="M88" s="19"/>
      <c r="N88" s="6"/>
      <c r="O88" s="6"/>
    </row>
    <row r="89" spans="1:15" ht="43.35" customHeight="1">
      <c r="A89" s="23"/>
      <c r="B89" s="25"/>
      <c r="C89" s="19"/>
      <c r="D89" s="10"/>
      <c r="E89" s="6"/>
      <c r="F89" s="6"/>
      <c r="G89" s="6"/>
      <c r="H89" s="10"/>
      <c r="I89" s="19"/>
      <c r="J89" s="19"/>
      <c r="K89" s="19"/>
      <c r="L89" s="19"/>
      <c r="M89" s="19"/>
      <c r="N89" s="6"/>
      <c r="O89" s="6"/>
    </row>
    <row r="90" spans="1:15" ht="43.35" customHeight="1">
      <c r="A90" s="23"/>
      <c r="B90" s="25"/>
      <c r="C90" s="19"/>
      <c r="D90" s="10"/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35" customHeight="1">
      <c r="A91" s="23"/>
      <c r="B91" s="25"/>
      <c r="C91" s="19"/>
      <c r="D91" s="10"/>
      <c r="E91" s="6"/>
      <c r="F91" s="6"/>
      <c r="G91" s="6"/>
      <c r="H91" s="10"/>
      <c r="I91" s="19"/>
      <c r="J91" s="19"/>
      <c r="K91" s="19"/>
      <c r="L91" s="19"/>
      <c r="M91" s="19"/>
      <c r="N91" s="6"/>
      <c r="O91" s="6"/>
    </row>
    <row r="92" spans="1:15" ht="43.35" customHeight="1">
      <c r="A92" s="23"/>
      <c r="B92" s="25"/>
      <c r="C92" s="19"/>
      <c r="D92" s="10"/>
      <c r="E92" s="6"/>
      <c r="F92" s="6"/>
      <c r="G92" s="6"/>
      <c r="H92" s="10"/>
      <c r="I92" s="19"/>
      <c r="J92" s="19"/>
      <c r="K92" s="19"/>
      <c r="L92" s="19"/>
      <c r="M92" s="19"/>
      <c r="N92" s="6"/>
      <c r="O92" s="6"/>
    </row>
    <row r="93" spans="1:15" ht="43.35" customHeight="1">
      <c r="A93" s="23"/>
      <c r="B93" s="25"/>
      <c r="C93" s="19"/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35" customHeight="1">
      <c r="A94" s="23"/>
      <c r="B94" s="25"/>
      <c r="C94" s="19"/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35" customHeight="1">
      <c r="A95" s="23"/>
      <c r="B95" s="25"/>
      <c r="C95" s="19"/>
      <c r="D95" s="10"/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3"/>
      <c r="B96" s="25"/>
      <c r="C96" s="19"/>
      <c r="D96" s="10"/>
      <c r="E96" s="6"/>
      <c r="F96" s="6"/>
      <c r="G96" s="6"/>
      <c r="H96" s="10"/>
      <c r="I96" s="19"/>
      <c r="J96" s="19"/>
      <c r="K96" s="19"/>
      <c r="L96" s="19"/>
      <c r="M96" s="19"/>
      <c r="N96" s="6"/>
      <c r="O96" s="6"/>
    </row>
    <row r="97" spans="1:15" ht="43.35" customHeight="1">
      <c r="A97" s="23"/>
      <c r="B97" s="25"/>
      <c r="C97" s="19"/>
      <c r="D97" s="10"/>
      <c r="E97" s="6"/>
      <c r="F97" s="6"/>
      <c r="G97" s="6"/>
      <c r="H97" s="10"/>
      <c r="I97" s="19"/>
      <c r="J97" s="19"/>
      <c r="K97" s="19"/>
      <c r="L97" s="19"/>
      <c r="M97" s="19"/>
      <c r="N97" s="6"/>
      <c r="O97" s="6"/>
    </row>
    <row r="98" spans="1:15" ht="43.35" customHeight="1">
      <c r="A98" s="23"/>
      <c r="B98" s="25"/>
      <c r="C98" s="19"/>
      <c r="D98" s="10"/>
      <c r="E98" s="6"/>
      <c r="F98" s="6"/>
      <c r="G98" s="6"/>
      <c r="H98" s="10"/>
      <c r="I98" s="19"/>
      <c r="J98" s="19"/>
      <c r="K98" s="19"/>
      <c r="L98" s="19"/>
      <c r="M98" s="19"/>
      <c r="N98" s="6"/>
      <c r="O98" s="6"/>
    </row>
    <row r="99" spans="1:15" ht="43.35" customHeight="1">
      <c r="A99" s="23"/>
      <c r="B99" s="25"/>
      <c r="C99" s="19"/>
      <c r="D99" s="10"/>
      <c r="E99" s="6"/>
      <c r="F99" s="6"/>
      <c r="G99" s="6"/>
      <c r="H99" s="10"/>
      <c r="I99" s="19"/>
      <c r="J99" s="19"/>
      <c r="K99" s="19"/>
      <c r="L99" s="19"/>
      <c r="M99" s="19"/>
      <c r="N99" s="6"/>
      <c r="O99" s="6"/>
    </row>
    <row r="100" spans="1:15" ht="43.35" customHeight="1">
      <c r="A100" s="23"/>
      <c r="B100" s="25"/>
      <c r="C100" s="19"/>
      <c r="D100" s="10"/>
      <c r="E100" s="6"/>
      <c r="F100" s="6"/>
      <c r="G100" s="6"/>
      <c r="H100" s="10"/>
      <c r="I100" s="19"/>
      <c r="J100" s="19"/>
      <c r="K100" s="19"/>
      <c r="L100" s="19"/>
      <c r="M100" s="19"/>
      <c r="N100" s="6"/>
      <c r="O100" s="6"/>
    </row>
    <row r="101" spans="1:15" ht="43.35" customHeight="1">
      <c r="A101" s="23"/>
      <c r="B101" s="25"/>
      <c r="C101" s="19"/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3"/>
      <c r="B102" s="25"/>
      <c r="C102" s="19"/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3"/>
      <c r="B103" s="25"/>
      <c r="C103" s="19"/>
      <c r="D103" s="10"/>
      <c r="E103" s="6"/>
      <c r="F103" s="6"/>
      <c r="G103" s="6"/>
      <c r="H103" s="10"/>
      <c r="I103" s="19"/>
      <c r="J103" s="19"/>
      <c r="K103" s="19"/>
      <c r="L103" s="19"/>
      <c r="M103" s="19"/>
      <c r="N103" s="6"/>
      <c r="O103" s="6"/>
    </row>
    <row r="104" spans="1:15" ht="43.35" customHeight="1">
      <c r="A104" s="23"/>
      <c r="B104" s="25"/>
      <c r="C104" s="19"/>
      <c r="D104" s="10"/>
      <c r="E104" s="6"/>
      <c r="F104" s="6"/>
      <c r="G104" s="6"/>
      <c r="H104" s="10"/>
      <c r="I104" s="19"/>
      <c r="J104" s="19"/>
      <c r="K104" s="19"/>
      <c r="L104" s="19"/>
      <c r="M104" s="19"/>
      <c r="N104" s="6"/>
      <c r="O104" s="6"/>
    </row>
    <row r="105" spans="1:15" ht="43.35" customHeight="1">
      <c r="A105" s="23"/>
      <c r="B105" s="25"/>
      <c r="C105" s="19"/>
      <c r="D105" s="10"/>
      <c r="E105" s="6"/>
      <c r="F105" s="6"/>
      <c r="G105" s="6"/>
      <c r="H105" s="10"/>
      <c r="I105" s="19"/>
      <c r="J105" s="19"/>
      <c r="K105" s="19"/>
      <c r="L105" s="19"/>
      <c r="M105" s="19"/>
      <c r="N105" s="6"/>
      <c r="O105" s="6"/>
    </row>
    <row r="106" spans="1:15" ht="43.35" customHeight="1">
      <c r="A106" s="23"/>
      <c r="B106" s="25"/>
      <c r="C106" s="19"/>
      <c r="D106" s="10"/>
      <c r="E106" s="6"/>
      <c r="F106" s="6"/>
      <c r="G106" s="6"/>
      <c r="H106" s="10"/>
      <c r="I106" s="19"/>
      <c r="J106" s="19"/>
      <c r="K106" s="19"/>
      <c r="L106" s="19"/>
      <c r="M106" s="19"/>
      <c r="N106" s="6"/>
      <c r="O106" s="6"/>
    </row>
    <row r="107" spans="1:15" ht="43.35" customHeight="1">
      <c r="A107" s="23"/>
      <c r="B107" s="25"/>
      <c r="C107" s="19"/>
      <c r="D107" s="10"/>
      <c r="E107" s="6"/>
      <c r="F107" s="6"/>
      <c r="G107" s="6"/>
      <c r="H107" s="10"/>
      <c r="I107" s="19"/>
      <c r="J107" s="19"/>
      <c r="K107" s="19"/>
      <c r="L107" s="19"/>
      <c r="M107" s="19"/>
      <c r="N107" s="6"/>
      <c r="O107" s="6"/>
    </row>
    <row r="108" spans="1:15" ht="43.35" customHeight="1">
      <c r="A108" s="23"/>
      <c r="B108" s="25"/>
      <c r="C108" s="19"/>
      <c r="D108" s="10"/>
      <c r="E108" s="6"/>
      <c r="F108" s="6"/>
      <c r="G108" s="6"/>
      <c r="H108" s="10"/>
      <c r="I108" s="19"/>
      <c r="J108" s="19"/>
      <c r="K108" s="19"/>
      <c r="L108" s="19"/>
      <c r="M108" s="19"/>
      <c r="N108" s="6"/>
      <c r="O108" s="6"/>
    </row>
    <row r="109" spans="1:15" ht="43.35" customHeight="1">
      <c r="A109" s="23"/>
      <c r="B109" s="25"/>
      <c r="C109" s="19"/>
      <c r="D109" s="10"/>
      <c r="E109" s="6"/>
      <c r="F109" s="6"/>
      <c r="G109" s="6"/>
      <c r="H109" s="10"/>
      <c r="I109" s="19"/>
      <c r="J109" s="19"/>
      <c r="K109" s="19"/>
      <c r="L109" s="19"/>
      <c r="M109" s="19"/>
      <c r="N109" s="6"/>
      <c r="O109" s="6"/>
    </row>
    <row r="110" spans="1:15" ht="43.35" customHeight="1">
      <c r="A110" s="23"/>
      <c r="B110" s="25"/>
      <c r="C110" s="19"/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3"/>
      <c r="B111" s="25"/>
      <c r="C111" s="19"/>
      <c r="D111" s="10"/>
      <c r="E111" s="6"/>
      <c r="F111" s="6"/>
      <c r="G111" s="6"/>
      <c r="H111" s="10"/>
      <c r="I111" s="19"/>
      <c r="J111" s="19"/>
      <c r="K111" s="19"/>
      <c r="L111" s="19"/>
      <c r="M111" s="19"/>
      <c r="N111" s="6"/>
      <c r="O111" s="6"/>
    </row>
    <row r="112" spans="1:15" ht="43.35" customHeight="1">
      <c r="A112" s="23"/>
      <c r="B112" s="25"/>
      <c r="C112" s="19"/>
      <c r="D112" s="10"/>
      <c r="E112" s="6"/>
      <c r="F112" s="6"/>
      <c r="G112" s="6"/>
      <c r="H112" s="10"/>
      <c r="I112" s="19"/>
      <c r="J112" s="19"/>
      <c r="K112" s="19"/>
      <c r="L112" s="19"/>
      <c r="M112" s="19"/>
      <c r="N112" s="6"/>
      <c r="O112" s="6"/>
    </row>
    <row r="113" spans="1:15" ht="43.35" customHeight="1">
      <c r="A113" s="23"/>
      <c r="B113" s="25"/>
      <c r="C113" s="19"/>
      <c r="D113" s="10"/>
      <c r="E113" s="6"/>
      <c r="F113" s="6"/>
      <c r="G113" s="6"/>
      <c r="H113" s="10"/>
      <c r="I113" s="19"/>
      <c r="J113" s="19"/>
      <c r="K113" s="19"/>
      <c r="L113" s="19"/>
      <c r="M113" s="19"/>
      <c r="N113" s="6"/>
      <c r="O113" s="6"/>
    </row>
    <row r="114" spans="1:15" ht="43.35" customHeight="1">
      <c r="A114" s="23"/>
      <c r="B114" s="25"/>
      <c r="C114" s="19"/>
      <c r="D114" s="10"/>
      <c r="E114" s="6"/>
      <c r="F114" s="6"/>
      <c r="G114" s="6"/>
      <c r="H114" s="10"/>
      <c r="I114" s="19"/>
      <c r="J114" s="19"/>
      <c r="K114" s="19"/>
      <c r="L114" s="19"/>
      <c r="M114" s="19"/>
      <c r="N114" s="6"/>
      <c r="O114" s="6"/>
    </row>
    <row r="115" spans="1:15" ht="43.35" customHeight="1">
      <c r="A115" s="23"/>
      <c r="B115" s="25"/>
      <c r="C115" s="19"/>
      <c r="D115" s="10"/>
      <c r="E115" s="6"/>
      <c r="F115" s="6"/>
      <c r="G115" s="6"/>
      <c r="H115" s="10"/>
      <c r="I115" s="19"/>
      <c r="J115" s="19"/>
      <c r="K115" s="19"/>
      <c r="L115" s="19"/>
      <c r="M115" s="19"/>
      <c r="N115" s="6"/>
      <c r="O115" s="6"/>
    </row>
    <row r="116" spans="1:15" ht="43.35" customHeight="1">
      <c r="A116" s="23"/>
      <c r="B116" s="25"/>
      <c r="C116" s="19"/>
      <c r="D116" s="10"/>
      <c r="E116" s="6"/>
      <c r="F116" s="6"/>
      <c r="G116" s="6"/>
      <c r="H116" s="10"/>
      <c r="I116" s="19"/>
      <c r="J116" s="19"/>
      <c r="K116" s="19"/>
      <c r="L116" s="19"/>
      <c r="M116" s="19"/>
      <c r="N116" s="6"/>
      <c r="O116" s="6"/>
    </row>
    <row r="117" spans="1:15" ht="43.35" customHeight="1">
      <c r="A117" s="23"/>
      <c r="B117" s="25"/>
      <c r="C117" s="19"/>
      <c r="D117" s="10"/>
      <c r="E117" s="6"/>
      <c r="F117" s="6"/>
      <c r="G117" s="6"/>
      <c r="H117" s="10"/>
      <c r="I117" s="19"/>
      <c r="J117" s="19"/>
      <c r="K117" s="19"/>
      <c r="L117" s="19"/>
      <c r="M117" s="19"/>
      <c r="N117" s="6"/>
      <c r="O117" s="6"/>
    </row>
    <row r="118" spans="1:15" ht="43.35" customHeight="1">
      <c r="A118" s="23"/>
      <c r="B118" s="25"/>
      <c r="C118" s="19"/>
      <c r="D118" s="10"/>
      <c r="E118" s="6"/>
      <c r="F118" s="6"/>
      <c r="G118" s="6"/>
      <c r="H118" s="10"/>
      <c r="I118" s="19"/>
      <c r="J118" s="19"/>
      <c r="K118" s="19"/>
      <c r="L118" s="19"/>
      <c r="M118" s="19"/>
      <c r="N118" s="6"/>
      <c r="O118" s="6"/>
    </row>
    <row r="119" spans="1:15" ht="43.35" customHeight="1">
      <c r="A119" s="23"/>
      <c r="B119" s="25"/>
      <c r="C119" s="19"/>
      <c r="D119" s="10"/>
      <c r="E119" s="6"/>
      <c r="F119" s="6"/>
      <c r="G119" s="6"/>
      <c r="H119" s="10"/>
      <c r="I119" s="19"/>
      <c r="J119" s="19"/>
      <c r="K119" s="19"/>
      <c r="L119" s="19"/>
      <c r="M119" s="19"/>
      <c r="N119" s="6"/>
      <c r="O119" s="6"/>
    </row>
    <row r="120" spans="1:15" ht="43.35" customHeight="1">
      <c r="A120" s="23"/>
      <c r="B120" s="25"/>
      <c r="C120" s="19"/>
      <c r="D120" s="10"/>
      <c r="E120" s="6"/>
      <c r="F120" s="6"/>
      <c r="G120" s="6"/>
      <c r="H120" s="10"/>
      <c r="I120" s="19"/>
      <c r="J120" s="19"/>
      <c r="K120" s="19"/>
      <c r="L120" s="19"/>
      <c r="M120" s="19"/>
      <c r="N120" s="6"/>
      <c r="O120" s="6"/>
    </row>
    <row r="121" spans="1:15" ht="43.35" customHeight="1">
      <c r="A121" s="23"/>
      <c r="B121" s="25"/>
      <c r="C121" s="19"/>
      <c r="D121" s="10"/>
      <c r="E121" s="6"/>
      <c r="F121" s="6"/>
      <c r="G121" s="6"/>
      <c r="H121" s="10"/>
      <c r="I121" s="19"/>
      <c r="J121" s="19"/>
      <c r="K121" s="19"/>
      <c r="L121" s="19"/>
      <c r="M121" s="19"/>
      <c r="N121" s="6"/>
      <c r="O121" s="6"/>
    </row>
    <row r="122" spans="1:15" ht="43.35" customHeight="1">
      <c r="A122" s="23"/>
      <c r="B122" s="25"/>
      <c r="C122" s="19"/>
      <c r="D122" s="10"/>
      <c r="E122" s="6"/>
      <c r="F122" s="6"/>
      <c r="G122" s="6"/>
      <c r="H122" s="10"/>
      <c r="I122" s="19"/>
      <c r="J122" s="19"/>
      <c r="K122" s="19"/>
      <c r="L122" s="19"/>
      <c r="M122" s="19"/>
      <c r="N122" s="6"/>
      <c r="O122" s="6"/>
    </row>
    <row r="123" spans="1:15" ht="43.35" customHeight="1">
      <c r="A123" s="23"/>
      <c r="B123" s="25"/>
      <c r="C123" s="19"/>
      <c r="D123" s="10"/>
      <c r="E123" s="6"/>
      <c r="F123" s="6"/>
      <c r="G123" s="6"/>
      <c r="H123" s="10"/>
      <c r="I123" s="19"/>
      <c r="J123" s="19"/>
      <c r="K123" s="19"/>
      <c r="L123" s="19"/>
      <c r="M123" s="19"/>
      <c r="N123" s="6"/>
      <c r="O123" s="6"/>
    </row>
    <row r="124" spans="1:15" ht="43.35" customHeight="1">
      <c r="A124" s="23"/>
      <c r="B124" s="25"/>
      <c r="C124" s="19"/>
      <c r="D124" s="10"/>
      <c r="E124" s="6"/>
      <c r="F124" s="6"/>
      <c r="G124" s="6"/>
      <c r="H124" s="10"/>
      <c r="I124" s="19"/>
      <c r="J124" s="19"/>
      <c r="K124" s="19"/>
      <c r="L124" s="19"/>
      <c r="M124" s="19"/>
      <c r="N124" s="6"/>
      <c r="O124" s="6"/>
    </row>
    <row r="125" spans="1:15" ht="43.35" customHeight="1">
      <c r="A125" s="23"/>
      <c r="B125" s="25"/>
      <c r="C125" s="19"/>
      <c r="D125" s="10"/>
      <c r="E125" s="6"/>
      <c r="F125" s="6"/>
      <c r="G125" s="6"/>
      <c r="H125" s="10"/>
      <c r="I125" s="19"/>
      <c r="J125" s="19"/>
      <c r="K125" s="19"/>
      <c r="L125" s="19"/>
      <c r="M125" s="19"/>
      <c r="N125" s="6"/>
      <c r="O125" s="6"/>
    </row>
    <row r="126" spans="1:15" ht="43.35" customHeight="1">
      <c r="A126" s="23"/>
      <c r="B126" s="25"/>
      <c r="C126" s="19"/>
      <c r="D126" s="10"/>
      <c r="E126" s="6"/>
      <c r="F126" s="6"/>
      <c r="G126" s="6"/>
      <c r="H126" s="10"/>
      <c r="I126" s="19"/>
      <c r="J126" s="19"/>
      <c r="K126" s="19"/>
      <c r="L126" s="19"/>
      <c r="M126" s="19"/>
      <c r="N126" s="6"/>
      <c r="O126" s="6"/>
    </row>
    <row r="127" spans="1:15" ht="43.35" customHeight="1">
      <c r="A127" s="23"/>
      <c r="B127" s="25"/>
      <c r="C127" s="19"/>
      <c r="D127" s="10"/>
      <c r="E127" s="6"/>
      <c r="F127" s="6"/>
      <c r="G127" s="6"/>
      <c r="H127" s="10"/>
      <c r="I127" s="19"/>
      <c r="J127" s="19"/>
      <c r="K127" s="19"/>
      <c r="L127" s="19"/>
      <c r="M127" s="19"/>
      <c r="N127" s="6"/>
      <c r="O127" s="6"/>
    </row>
    <row r="128" spans="1:15" ht="43.35" customHeight="1">
      <c r="A128" s="23"/>
      <c r="B128" s="25"/>
      <c r="C128" s="19"/>
      <c r="D128" s="10"/>
      <c r="E128" s="6"/>
      <c r="F128" s="6"/>
      <c r="G128" s="6"/>
      <c r="H128" s="10"/>
      <c r="I128" s="19"/>
      <c r="J128" s="19"/>
      <c r="K128" s="19"/>
      <c r="L128" s="19"/>
      <c r="M128" s="19"/>
      <c r="N128" s="6"/>
      <c r="O128" s="6"/>
    </row>
    <row r="129" spans="1:15" ht="43.35" customHeight="1">
      <c r="A129" s="23"/>
      <c r="B129" s="25"/>
      <c r="C129" s="19"/>
      <c r="D129" s="10"/>
      <c r="E129" s="6"/>
      <c r="F129" s="6"/>
      <c r="G129" s="6"/>
      <c r="H129" s="10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12:N26">
    <cfRule type="expression" dxfId="117" priority="68">
      <formula>$C1="Option"</formula>
    </cfRule>
  </conditionalFormatting>
  <conditionalFormatting sqref="A12:A1001 D12:E1001 G33:N1001">
    <cfRule type="expression" dxfId="116" priority="1">
      <formula>$C12="Option"</formula>
    </cfRule>
  </conditionalFormatting>
  <conditionalFormatting sqref="A36:D36">
    <cfRule type="expression" dxfId="115" priority="22">
      <formula>$F36="Fermeture"</formula>
    </cfRule>
    <cfRule type="expression" dxfId="114" priority="23">
      <formula>$F36="Modification"</formula>
    </cfRule>
    <cfRule type="expression" dxfId="113" priority="24">
      <formula>$F36="Création"</formula>
    </cfRule>
  </conditionalFormatting>
  <conditionalFormatting sqref="A44:I47">
    <cfRule type="expression" dxfId="112" priority="5">
      <formula>$F44="Fermeture"</formula>
    </cfRule>
    <cfRule type="expression" dxfId="111" priority="6">
      <formula>$F44="Modification"</formula>
    </cfRule>
    <cfRule type="expression" dxfId="110" priority="7">
      <formula>$F44="Création"</formula>
    </cfRule>
  </conditionalFormatting>
  <conditionalFormatting sqref="A38:L43">
    <cfRule type="expression" dxfId="109" priority="8">
      <formula>$F38="Fermeture"</formula>
    </cfRule>
    <cfRule type="expression" dxfId="108" priority="9">
      <formula>$F38="Modification"</formula>
    </cfRule>
    <cfRule type="expression" dxfId="107" priority="10">
      <formula>$F38="Création"</formula>
    </cfRule>
  </conditionalFormatting>
  <conditionalFormatting sqref="A48:L60">
    <cfRule type="expression" dxfId="106" priority="2">
      <formula>$F48="Fermeture"</formula>
    </cfRule>
    <cfRule type="expression" dxfId="105" priority="3">
      <formula>$F48="Modification"</formula>
    </cfRule>
    <cfRule type="expression" dxfId="104" priority="4">
      <formula>$F48="Création"</formula>
    </cfRule>
  </conditionalFormatting>
  <conditionalFormatting sqref="A1:O7 C8:O9 C10 E10 K10:O11 A12:O12 A13:H13 K13:O16 A14:F14 A15:H15 A16:F16 A17:O24 C25:O26 A25:A35 O27:O35 E36:O36 A37:O37 M38:O40 O41:O60 A61:O999">
    <cfRule type="expression" dxfId="103" priority="72">
      <formula>$F1="Modification"</formula>
    </cfRule>
    <cfRule type="expression" dxfId="102" priority="73">
      <formula>$F1="Création"</formula>
    </cfRule>
  </conditionalFormatting>
  <conditionalFormatting sqref="A1:O7 C8:O9 K10:O11 A12:O12 K13:O16 A17:O24 C25:O26 E10 A13:H13 A15:H15 E36:O36 A37:O37 M38:O40 A61:O999 A14:F14 A16:F16 A25:A35 C10 O27:O35 O41:O60">
    <cfRule type="expression" dxfId="101" priority="71">
      <formula>$F1="Fermeture"</formula>
    </cfRule>
  </conditionalFormatting>
  <conditionalFormatting sqref="B25:B26">
    <cfRule type="expression" dxfId="100" priority="64">
      <formula>$F25="Création"</formula>
    </cfRule>
    <cfRule type="expression" dxfId="99" priority="62">
      <formula>$F25="Fermeture"</formula>
    </cfRule>
    <cfRule type="expression" dxfId="98" priority="63">
      <formula>$F25="Modification"</formula>
    </cfRule>
  </conditionalFormatting>
  <conditionalFormatting sqref="B26">
    <cfRule type="expression" dxfId="97" priority="66">
      <formula>$F26="Modification"</formula>
    </cfRule>
    <cfRule type="expression" dxfId="96" priority="65">
      <formula>$F26="Fermeture"</formula>
    </cfRule>
    <cfRule type="expression" dxfId="95" priority="67">
      <formula>$F26="Création"</formula>
    </cfRule>
  </conditionalFormatting>
  <conditionalFormatting sqref="B33">
    <cfRule type="expression" dxfId="94" priority="29">
      <formula>$F34="Fermeture"</formula>
    </cfRule>
    <cfRule type="expression" dxfId="93" priority="30">
      <formula>$F34="Modification"</formula>
    </cfRule>
    <cfRule type="expression" dxfId="92" priority="31">
      <formula>$F34="Création"</formula>
    </cfRule>
  </conditionalFormatting>
  <conditionalFormatting sqref="B27:G28 I27:N28">
    <cfRule type="expression" dxfId="91" priority="51">
      <formula>$F27="Modification"</formula>
    </cfRule>
    <cfRule type="expression" dxfId="90" priority="52">
      <formula>$F27="Création"</formula>
    </cfRule>
  </conditionalFormatting>
  <conditionalFormatting sqref="B29:N29 B30:G32 I30:N32 C33:G33 H33:N34 B34:G34 B35:N35">
    <cfRule type="expression" dxfId="89" priority="61">
      <formula>$F29="Création"</formula>
    </cfRule>
    <cfRule type="expression" dxfId="88" priority="60">
      <formula>$F29="Modification"</formula>
    </cfRule>
  </conditionalFormatting>
  <conditionalFormatting sqref="B29:N29 I30:N32 H33:N34 B35:N35 B30:G32 C33:G33 B34:G34">
    <cfRule type="expression" dxfId="87" priority="59">
      <formula>$F29="Fermeture"</formula>
    </cfRule>
  </conditionalFormatting>
  <conditionalFormatting sqref="G27:G28 I27:N28">
    <cfRule type="expression" dxfId="86" priority="48">
      <formula>$C27="Option"</formula>
    </cfRule>
  </conditionalFormatting>
  <conditionalFormatting sqref="G29:N29 G30:G32 I30:N32">
    <cfRule type="expression" dxfId="85" priority="57">
      <formula>$C29="Option"</formula>
    </cfRule>
  </conditionalFormatting>
  <conditionalFormatting sqref="H27">
    <cfRule type="expression" dxfId="84" priority="56">
      <formula>#REF!="Création"</formula>
    </cfRule>
    <cfRule type="expression" dxfId="83" priority="55">
      <formula>#REF!="Modification"</formula>
    </cfRule>
    <cfRule type="expression" dxfId="82" priority="54">
      <formula>#REF!="Fermeture"</formula>
    </cfRule>
    <cfRule type="expression" dxfId="81" priority="53">
      <formula>#REF!="Option"</formula>
    </cfRule>
  </conditionalFormatting>
  <conditionalFormatting sqref="H28">
    <cfRule type="expression" dxfId="80" priority="47">
      <formula>$F27="Création"</formula>
    </cfRule>
    <cfRule type="expression" dxfId="79" priority="46">
      <formula>$F27="Modification"</formula>
    </cfRule>
    <cfRule type="expression" dxfId="78" priority="44">
      <formula>$C27="Option"</formula>
    </cfRule>
    <cfRule type="expression" dxfId="77" priority="45">
      <formula>$F27="Fermeture"</formula>
    </cfRule>
  </conditionalFormatting>
  <conditionalFormatting sqref="H30">
    <cfRule type="expression" dxfId="76" priority="40">
      <formula>$F26="Fermeture"</formula>
    </cfRule>
    <cfRule type="expression" dxfId="75" priority="41">
      <formula>$F26="Modification"</formula>
    </cfRule>
    <cfRule type="expression" dxfId="74" priority="43">
      <formula>$C26="Option"</formula>
    </cfRule>
    <cfRule type="expression" dxfId="73" priority="42">
      <formula>$F26="Création"</formula>
    </cfRule>
  </conditionalFormatting>
  <conditionalFormatting sqref="H31">
    <cfRule type="expression" dxfId="72" priority="32">
      <formula>$C30="Option"</formula>
    </cfRule>
    <cfRule type="expression" dxfId="71" priority="35">
      <formula>$F30="Création"</formula>
    </cfRule>
    <cfRule type="expression" dxfId="70" priority="34">
      <formula>$F30="Modification"</formula>
    </cfRule>
    <cfRule type="expression" dxfId="69" priority="33">
      <formula>$F30="Fermeture"</formula>
    </cfRule>
  </conditionalFormatting>
  <conditionalFormatting sqref="H32">
    <cfRule type="expression" dxfId="68" priority="36">
      <formula>$C30="Option"</formula>
    </cfRule>
    <cfRule type="expression" dxfId="67" priority="39">
      <formula>$F30="Création"</formula>
    </cfRule>
    <cfRule type="expression" dxfId="66" priority="38">
      <formula>$F30="Modification"</formula>
    </cfRule>
    <cfRule type="expression" dxfId="65" priority="37">
      <formula>$F30="Fermeture"</formula>
    </cfRule>
  </conditionalFormatting>
  <conditionalFormatting sqref="I27:N28 B27:G28">
    <cfRule type="expression" dxfId="64" priority="50">
      <formula>$F27="Fermeture"</formula>
    </cfRule>
  </conditionalFormatting>
  <conditionalFormatting sqref="J44:N47 M48:N60">
    <cfRule type="expression" dxfId="63" priority="20">
      <formula>$F44="Création"</formula>
    </cfRule>
    <cfRule type="expression" dxfId="62" priority="18">
      <formula>$F44="Fermeture"</formula>
    </cfRule>
    <cfRule type="expression" dxfId="61" priority="19">
      <formula>$F44="Modification"</formula>
    </cfRule>
  </conditionalFormatting>
  <conditionalFormatting sqref="M41:N43">
    <cfRule type="expression" dxfId="60" priority="15">
      <formula>$F41="Fermeture"</formula>
    </cfRule>
    <cfRule type="expression" dxfId="59" priority="17">
      <formula>$F41="Création"</formula>
    </cfRule>
    <cfRule type="expression" dxfId="58" priority="16">
      <formula>$F41="Modification"</formula>
    </cfRule>
  </conditionalFormatting>
  <conditionalFormatting sqref="N1:N26">
    <cfRule type="expression" dxfId="57" priority="70">
      <formula>$M1="Porteuse"</formula>
    </cfRule>
  </conditionalFormatting>
  <conditionalFormatting sqref="N27:N28">
    <cfRule type="expression" dxfId="56" priority="49">
      <formula>$M27="Porteuse"</formula>
    </cfRule>
  </conditionalFormatting>
  <conditionalFormatting sqref="N29:N40">
    <cfRule type="expression" dxfId="55" priority="58">
      <formula>$M29="Porteuse"</formula>
    </cfRule>
  </conditionalFormatting>
  <conditionalFormatting sqref="N41:N999">
    <cfRule type="expression" dxfId="54" priority="14">
      <formula>$M41="Porteuse"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55" zoomScaleNormal="100" workbookViewId="0">
      <pane ySplit="18" topLeftCell="C19" activePane="bottomLeft" state="frozen"/>
      <selection pane="bottomLeft" activeCell="J35" sqref="J27:J35"/>
      <selection activeCell="D25" sqref="D25"/>
    </sheetView>
  </sheetViews>
  <sheetFormatPr defaultColWidth="11.42578125" defaultRowHeight="15"/>
  <cols>
    <col min="1" max="1" width="39" style="13" customWidth="1"/>
    <col min="2" max="2" width="50.570312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5703125" style="13" customWidth="1"/>
    <col min="7" max="7" width="22" style="13" customWidth="1"/>
    <col min="8" max="8" width="27.140625" style="13" customWidth="1"/>
    <col min="9" max="9" width="35.42578125" style="13" customWidth="1"/>
    <col min="10" max="10" width="18.5703125" style="13" customWidth="1"/>
    <col min="11" max="11" width="40.5703125" style="13" customWidth="1"/>
    <col min="12" max="12" width="31.5703125" style="13" customWidth="1"/>
    <col min="13" max="14" width="22.42578125" style="13" customWidth="1"/>
    <col min="15" max="15" width="20.42578125" style="13" customWidth="1"/>
    <col min="16" max="16" width="20.85546875" style="13" bestFit="1" customWidth="1"/>
    <col min="17" max="17" width="20.42578125" style="13" customWidth="1"/>
    <col min="18" max="18" width="17.42578125" style="13" customWidth="1"/>
    <col min="19" max="19" width="51.42578125" style="13" customWidth="1"/>
    <col min="20" max="20" width="46.140625" style="17" customWidth="1"/>
    <col min="21" max="23" width="11.42578125" style="29"/>
  </cols>
  <sheetData>
    <row r="1" spans="1:19">
      <c r="A1" s="136"/>
      <c r="B1" s="136"/>
      <c r="C1" s="136"/>
      <c r="D1" s="136"/>
      <c r="E1" s="136"/>
      <c r="F1" s="136"/>
      <c r="G1" s="136"/>
      <c r="H1" s="136"/>
      <c r="I1" s="136"/>
      <c r="J1" s="32"/>
    </row>
    <row r="2" spans="1:19">
      <c r="A2" s="136"/>
      <c r="B2" s="136"/>
      <c r="C2" s="136"/>
      <c r="D2" s="136"/>
      <c r="E2" s="136"/>
      <c r="F2" s="136"/>
      <c r="G2" s="136"/>
      <c r="H2" s="136"/>
      <c r="I2" s="136"/>
      <c r="J2" s="32"/>
    </row>
    <row r="3" spans="1:19">
      <c r="A3" s="136"/>
      <c r="B3" s="136"/>
      <c r="C3" s="136"/>
      <c r="D3" s="136"/>
      <c r="E3" s="136"/>
      <c r="F3" s="136"/>
      <c r="G3" s="136"/>
      <c r="H3" s="136"/>
      <c r="I3" s="136"/>
      <c r="J3" s="32"/>
    </row>
    <row r="4" spans="1:19">
      <c r="A4" s="136"/>
      <c r="B4" s="136"/>
      <c r="C4" s="136"/>
      <c r="D4" s="136"/>
      <c r="E4" s="136"/>
      <c r="F4" s="136"/>
      <c r="G4" s="136"/>
      <c r="H4" s="136"/>
      <c r="I4" s="136"/>
      <c r="J4" s="32"/>
    </row>
    <row r="5" spans="1:19">
      <c r="A5" s="136"/>
      <c r="B5" s="136"/>
      <c r="C5" s="136"/>
      <c r="D5" s="136"/>
      <c r="E5" s="136"/>
      <c r="F5" s="136"/>
      <c r="G5" s="136"/>
      <c r="H5" s="136"/>
      <c r="I5" s="136"/>
      <c r="J5" s="32"/>
    </row>
    <row r="6" spans="1:19">
      <c r="A6" s="136"/>
      <c r="B6" s="136"/>
      <c r="C6" s="136"/>
      <c r="D6" s="136"/>
      <c r="E6" s="136"/>
      <c r="F6" s="136"/>
      <c r="G6" s="136"/>
      <c r="H6" s="136"/>
      <c r="I6" s="136"/>
      <c r="J6" s="32"/>
    </row>
    <row r="7" spans="1:19" ht="14.45" customHeight="1">
      <c r="A7" s="188" t="s">
        <v>363</v>
      </c>
      <c r="B7" s="134" t="str">
        <f>'Fiche Générale'!B3</f>
        <v>Portail_SHS</v>
      </c>
      <c r="C7" s="182" t="s">
        <v>364</v>
      </c>
      <c r="D7" s="138"/>
      <c r="E7" s="180" t="str">
        <f>'Fiche Générale'!B4</f>
        <v>Sciences de l'Homme et de la Société</v>
      </c>
      <c r="F7" s="134"/>
      <c r="G7" s="138" t="s">
        <v>365</v>
      </c>
      <c r="H7" s="181" t="str">
        <f>'Fiche Générale'!B5</f>
        <v>HPSHS18</v>
      </c>
      <c r="I7" s="181"/>
      <c r="J7" s="33"/>
      <c r="K7" s="18"/>
    </row>
    <row r="8" spans="1:19" ht="14.45" customHeight="1">
      <c r="A8" s="189"/>
      <c r="B8" s="134"/>
      <c r="C8" s="182"/>
      <c r="D8" s="138"/>
      <c r="E8" s="180"/>
      <c r="F8" s="134"/>
      <c r="G8" s="138"/>
      <c r="H8" s="181"/>
      <c r="I8" s="181"/>
      <c r="J8" s="33"/>
      <c r="K8" s="18"/>
    </row>
    <row r="9" spans="1:19" ht="14.45" customHeight="1">
      <c r="A9" s="189"/>
      <c r="B9" s="134"/>
      <c r="C9" s="182"/>
      <c r="D9" s="138"/>
      <c r="E9" s="180"/>
      <c r="F9" s="134"/>
      <c r="G9" s="138"/>
      <c r="H9" s="181"/>
      <c r="I9" s="181"/>
      <c r="J9" s="33"/>
      <c r="K9" s="18"/>
    </row>
    <row r="10" spans="1:19" ht="14.45" customHeight="1">
      <c r="A10" s="189"/>
      <c r="B10" s="134"/>
      <c r="C10" s="151" t="s">
        <v>182</v>
      </c>
      <c r="D10" s="151"/>
      <c r="E10" s="183">
        <f>'Fiche Générale'!B9</f>
        <v>0</v>
      </c>
      <c r="F10" s="183"/>
      <c r="G10" s="183"/>
      <c r="H10" s="183"/>
      <c r="I10" s="183"/>
      <c r="J10" s="33"/>
      <c r="K10" s="18"/>
    </row>
    <row r="11" spans="1:19" ht="14.45" customHeight="1">
      <c r="A11" s="189"/>
      <c r="B11" s="134"/>
      <c r="C11" s="151"/>
      <c r="D11" s="151"/>
      <c r="E11" s="183"/>
      <c r="F11" s="183"/>
      <c r="G11" s="183"/>
      <c r="H11" s="183"/>
      <c r="I11" s="183"/>
      <c r="J11" s="33"/>
      <c r="K11" s="18"/>
    </row>
    <row r="12" spans="1:19">
      <c r="C12" s="13"/>
      <c r="I12" s="36"/>
      <c r="J12" s="36"/>
      <c r="M12" s="158" t="s">
        <v>366</v>
      </c>
      <c r="N12" s="159"/>
      <c r="O12" s="171"/>
      <c r="P12" s="158" t="s">
        <v>367</v>
      </c>
      <c r="Q12" s="159"/>
      <c r="R12" s="159"/>
      <c r="S12" s="171"/>
    </row>
    <row r="13" spans="1:19">
      <c r="A13" s="162" t="s">
        <v>183</v>
      </c>
      <c r="B13" s="102" t="str">
        <f>'S4 Maquette'!B13</f>
        <v>2ème année de Portail</v>
      </c>
      <c r="C13" s="102"/>
      <c r="D13" s="162" t="s">
        <v>368</v>
      </c>
      <c r="E13" s="184">
        <f>'S4 Maquette'!E13</f>
        <v>0</v>
      </c>
      <c r="F13" s="184"/>
      <c r="G13" s="184"/>
      <c r="I13" s="36"/>
      <c r="J13" s="36"/>
      <c r="M13" s="160"/>
      <c r="N13" s="161"/>
      <c r="O13" s="172"/>
      <c r="P13" s="160"/>
      <c r="Q13" s="161"/>
      <c r="R13" s="161"/>
      <c r="S13" s="172"/>
    </row>
    <row r="14" spans="1:19">
      <c r="A14" s="163"/>
      <c r="B14" s="102"/>
      <c r="C14" s="102"/>
      <c r="D14" s="163"/>
      <c r="E14" s="184"/>
      <c r="F14" s="184"/>
      <c r="G14" s="184"/>
      <c r="I14" s="36"/>
      <c r="J14" s="36"/>
      <c r="M14" s="135" t="s">
        <v>369</v>
      </c>
      <c r="N14" s="158" t="s">
        <v>370</v>
      </c>
      <c r="O14" s="171"/>
      <c r="P14" s="136"/>
      <c r="Q14" s="175"/>
      <c r="R14" s="186"/>
      <c r="S14" s="162"/>
    </row>
    <row r="15" spans="1:19">
      <c r="A15" s="162" t="s">
        <v>371</v>
      </c>
      <c r="B15" s="106" t="str">
        <f>'S4 Maquette'!B15</f>
        <v>Semestre 4</v>
      </c>
      <c r="C15" s="107"/>
      <c r="D15" s="162" t="s">
        <v>372</v>
      </c>
      <c r="E15" s="184">
        <f>'S4 Maquette'!E15:F16</f>
        <v>0</v>
      </c>
      <c r="F15" s="184"/>
      <c r="G15" s="184"/>
      <c r="I15" s="36"/>
      <c r="J15" s="36"/>
      <c r="M15" s="135"/>
      <c r="N15" s="178"/>
      <c r="O15" s="179"/>
      <c r="P15" s="136"/>
      <c r="Q15" s="176"/>
      <c r="R15" s="186"/>
      <c r="S15" s="170"/>
    </row>
    <row r="16" spans="1:19">
      <c r="A16" s="163"/>
      <c r="B16" s="109"/>
      <c r="C16" s="110"/>
      <c r="D16" s="163"/>
      <c r="E16" s="184"/>
      <c r="F16" s="184"/>
      <c r="G16" s="184"/>
      <c r="I16" s="36"/>
      <c r="J16" s="36"/>
      <c r="M16" s="135"/>
      <c r="N16" s="178"/>
      <c r="O16" s="179"/>
      <c r="P16" s="136"/>
      <c r="Q16" s="176"/>
      <c r="R16" s="186"/>
      <c r="S16" s="170"/>
    </row>
    <row r="17" spans="1:23">
      <c r="L17" s="14"/>
      <c r="M17" s="135"/>
      <c r="N17" s="160"/>
      <c r="O17" s="172"/>
      <c r="P17" s="136"/>
      <c r="Q17" s="177"/>
      <c r="R17" s="186"/>
      <c r="S17" s="163"/>
    </row>
    <row r="18" spans="1:23" ht="59.45" customHeight="1">
      <c r="A18" s="3" t="s">
        <v>373</v>
      </c>
      <c r="B18" s="35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559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75" customHeight="1">
      <c r="A19" s="56" t="str">
        <f>'S4 Maquette'!B19</f>
        <v>Compétences transversales S4</v>
      </c>
      <c r="B19" s="39" t="str">
        <f>'S4 Maquette'!C19</f>
        <v>UE</v>
      </c>
      <c r="C19" s="57">
        <f>'S4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56" t="str">
        <f>'S4 Maquette'!B20</f>
        <v>Compétences écrites 2</v>
      </c>
      <c r="B20" s="39" t="str">
        <f>'S4 Maquette'!C20</f>
        <v>ECUE</v>
      </c>
      <c r="C20" s="63">
        <f>'S4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56" t="str">
        <f>'S4 Maquette'!B21</f>
        <v>Compétences numériques 2</v>
      </c>
      <c r="B21" s="39" t="str">
        <f>'S4 Maquette'!C21</f>
        <v>ECUE</v>
      </c>
      <c r="C21" s="63">
        <f>'S4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56" t="str">
        <f>'S4 Maquette'!B22</f>
        <v>Langue Vivante-4</v>
      </c>
      <c r="B22" s="39" t="str">
        <f>'S4 Maquette'!C22</f>
        <v>ECUE</v>
      </c>
      <c r="C22" s="63">
        <f>'S4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'S4 Maquette'!B23</f>
        <v>Min 1 Max 1</v>
      </c>
      <c r="B23" s="39" t="str">
        <f>'S4 Maquette'!C23</f>
        <v>OPTION</v>
      </c>
      <c r="C23" s="63">
        <f>'S4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'S4 Maquette'!B24</f>
        <v>Anglais 4</v>
      </c>
      <c r="B24" s="39" t="str">
        <f>'S4 Maquette'!C24</f>
        <v>ECUE</v>
      </c>
      <c r="C24" s="63">
        <f>'S4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'S4 Maquette'!B25</f>
        <v>Espagnol</v>
      </c>
      <c r="B25" s="39" t="str">
        <f>'S4 Maquette'!C25</f>
        <v>ECUE</v>
      </c>
      <c r="C25" s="63">
        <f>'S4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'S4 Maquette'!B26</f>
        <v>Italien</v>
      </c>
      <c r="B26" s="39" t="str">
        <f>'S4 Maquette'!C26</f>
        <v>ECUE</v>
      </c>
      <c r="C26" s="63">
        <f>'S4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'S4 Maquette'!B27</f>
        <v>UE DISCIPLINAIRE 1 : L'enquête et ses méthodes</v>
      </c>
      <c r="B27" s="42" t="str">
        <f>'S4 Maquette'!C27</f>
        <v>UE</v>
      </c>
      <c r="C27" s="40" t="str">
        <f>'S4 Maquette'!F27</f>
        <v>Modification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'S4 Maquette'!B28</f>
        <v>Méthodologie de l'enquête 1</v>
      </c>
      <c r="B28" s="42" t="str">
        <f>'S4 Maquette'!C28</f>
        <v>ECUE</v>
      </c>
      <c r="C28" s="40" t="str">
        <f>'S4 Maquette'!F28</f>
        <v>Modification</v>
      </c>
      <c r="D28" s="19"/>
      <c r="E28" s="19" t="s">
        <v>389</v>
      </c>
      <c r="F28" s="19" t="s">
        <v>389</v>
      </c>
      <c r="G28" s="38" t="s">
        <v>389</v>
      </c>
      <c r="H28" s="38" t="s">
        <v>389</v>
      </c>
      <c r="I28" s="38" t="s">
        <v>389</v>
      </c>
      <c r="J28" s="38"/>
      <c r="K28" s="38" t="s">
        <v>8</v>
      </c>
      <c r="L28" s="38"/>
      <c r="M28" s="38">
        <v>2</v>
      </c>
      <c r="N28" s="38"/>
      <c r="O28" s="38"/>
      <c r="P28" s="38" t="s">
        <v>16</v>
      </c>
      <c r="Q28" s="38" t="s">
        <v>28</v>
      </c>
      <c r="R28" s="38"/>
      <c r="S28" s="38"/>
      <c r="T28" s="43"/>
      <c r="W28"/>
    </row>
    <row r="29" spans="1:23" ht="30.75" customHeight="1">
      <c r="A29" s="42" t="str">
        <f>'S4 Maquette'!B29</f>
        <v>Terrain 1</v>
      </c>
      <c r="B29" s="42" t="str">
        <f>'S4 Maquette'!C29</f>
        <v>ECUE</v>
      </c>
      <c r="C29" s="40" t="str">
        <f>'S4 Maquette'!F29</f>
        <v>Modification</v>
      </c>
      <c r="D29" s="19"/>
      <c r="E29" s="19" t="s">
        <v>389</v>
      </c>
      <c r="F29" s="19" t="s">
        <v>389</v>
      </c>
      <c r="G29" s="38" t="s">
        <v>389</v>
      </c>
      <c r="H29" s="38" t="s">
        <v>389</v>
      </c>
      <c r="I29" s="38" t="s">
        <v>389</v>
      </c>
      <c r="J29" s="38"/>
      <c r="K29" s="38" t="s">
        <v>8</v>
      </c>
      <c r="L29" s="38"/>
      <c r="M29" s="38">
        <v>2</v>
      </c>
      <c r="N29" s="38"/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'S4 Maquette'!B30</f>
        <v xml:space="preserve">UE DISCIPLINAIRE 2 : Ethnologie et questions contemporaines 2 </v>
      </c>
      <c r="B30" s="42" t="str">
        <f>'S4 Maquette'!C30</f>
        <v>UE</v>
      </c>
      <c r="C30" s="40" t="str">
        <f>'S4 Maquette'!F30</f>
        <v>Création</v>
      </c>
      <c r="D30" s="19"/>
      <c r="E30" s="19"/>
      <c r="F30" s="19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'S4 Maquette'!B31</f>
        <v>Ethnologie du travail</v>
      </c>
      <c r="B31" s="42" t="str">
        <f>'S4 Maquette'!C31</f>
        <v>ECUE</v>
      </c>
      <c r="C31" s="40" t="str">
        <f>'S4 Maquette'!F31</f>
        <v>Création</v>
      </c>
      <c r="D31" s="19"/>
      <c r="E31" s="19" t="s">
        <v>389</v>
      </c>
      <c r="F31" s="19" t="s">
        <v>389</v>
      </c>
      <c r="G31" s="38" t="s">
        <v>389</v>
      </c>
      <c r="H31" s="38" t="s">
        <v>389</v>
      </c>
      <c r="I31" s="38" t="s">
        <v>389</v>
      </c>
      <c r="J31" s="38"/>
      <c r="K31" s="38" t="s">
        <v>8</v>
      </c>
      <c r="L31" s="38"/>
      <c r="M31" s="38">
        <v>2</v>
      </c>
      <c r="N31" s="38"/>
      <c r="O31" s="38"/>
      <c r="P31" s="38" t="s">
        <v>16</v>
      </c>
      <c r="Q31" s="38" t="s">
        <v>28</v>
      </c>
      <c r="R31" s="38"/>
      <c r="S31" s="38"/>
      <c r="T31" s="43"/>
      <c r="W31"/>
    </row>
    <row r="32" spans="1:23" ht="30.75" customHeight="1">
      <c r="A32" s="42" t="str">
        <f>'S4 Maquette'!B32</f>
        <v xml:space="preserve">L'anthropologie face aux défis économiques  </v>
      </c>
      <c r="B32" s="42" t="str">
        <f>'S4 Maquette'!C32</f>
        <v>ECUE</v>
      </c>
      <c r="C32" s="40" t="str">
        <f>'S4 Maquette'!F32</f>
        <v>Modification</v>
      </c>
      <c r="D32" s="19"/>
      <c r="E32" s="19" t="s">
        <v>389</v>
      </c>
      <c r="F32" s="19" t="s">
        <v>389</v>
      </c>
      <c r="G32" s="38" t="s">
        <v>389</v>
      </c>
      <c r="H32" s="38" t="s">
        <v>389</v>
      </c>
      <c r="I32" s="38" t="s">
        <v>389</v>
      </c>
      <c r="J32" s="38"/>
      <c r="K32" s="38" t="s">
        <v>8</v>
      </c>
      <c r="L32" s="38"/>
      <c r="M32" s="38">
        <v>2</v>
      </c>
      <c r="N32" s="38"/>
      <c r="O32" s="38"/>
      <c r="P32" s="38" t="s">
        <v>16</v>
      </c>
      <c r="Q32" s="38" t="s">
        <v>28</v>
      </c>
      <c r="R32" s="38"/>
      <c r="S32" s="38"/>
      <c r="T32" s="43"/>
      <c r="W32"/>
    </row>
    <row r="33" spans="1:23" ht="30.75" customHeight="1">
      <c r="A33" s="77" t="str">
        <f>'S4 Maquette'!B33</f>
        <v>UE approfondissement dans la mention : Ethnologie-anthropologie 2</v>
      </c>
      <c r="B33" s="42" t="str">
        <f>'S4 Maquette'!C33</f>
        <v>UE</v>
      </c>
      <c r="C33" s="40" t="str">
        <f>'S4 Maquette'!F33</f>
        <v>Création</v>
      </c>
      <c r="D33" s="19"/>
      <c r="E33" s="19"/>
      <c r="F33" s="19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75" customHeight="1">
      <c r="A34" s="42" t="str">
        <f>'S4 Maquette'!B34</f>
        <v>Concepts et objets de l'anthropologie 4</v>
      </c>
      <c r="B34" s="42" t="str">
        <f>'S4 Maquette'!C34</f>
        <v>ECUE</v>
      </c>
      <c r="C34" s="40" t="str">
        <f>'S4 Maquette'!F34</f>
        <v>Création</v>
      </c>
      <c r="D34" s="19"/>
      <c r="E34" s="19" t="s">
        <v>389</v>
      </c>
      <c r="F34" s="19" t="s">
        <v>389</v>
      </c>
      <c r="G34" s="38" t="s">
        <v>389</v>
      </c>
      <c r="H34" s="38" t="s">
        <v>389</v>
      </c>
      <c r="I34" s="38" t="s">
        <v>389</v>
      </c>
      <c r="J34" s="38"/>
      <c r="K34" s="38" t="s">
        <v>16</v>
      </c>
      <c r="L34" s="38"/>
      <c r="M34" s="38"/>
      <c r="N34" s="38" t="s">
        <v>9</v>
      </c>
      <c r="O34" s="38" t="s">
        <v>391</v>
      </c>
      <c r="P34" s="38" t="s">
        <v>16</v>
      </c>
      <c r="Q34" s="38" t="s">
        <v>9</v>
      </c>
      <c r="R34" s="38" t="s">
        <v>391</v>
      </c>
      <c r="S34" s="38"/>
      <c r="T34" s="43"/>
      <c r="W34"/>
    </row>
    <row r="35" spans="1:23" ht="30.75" customHeight="1">
      <c r="A35" s="42" t="str">
        <f>'S4 Maquette'!B35</f>
        <v>Anthropologie du corps et des faits religieux</v>
      </c>
      <c r="B35" s="42" t="str">
        <f>'S4 Maquette'!C35</f>
        <v>ECUE</v>
      </c>
      <c r="C35" s="40" t="str">
        <f>'S4 Maquette'!F35</f>
        <v>Création</v>
      </c>
      <c r="D35" s="19"/>
      <c r="E35" s="19" t="s">
        <v>389</v>
      </c>
      <c r="F35" s="19" t="s">
        <v>389</v>
      </c>
      <c r="G35" s="38" t="s">
        <v>389</v>
      </c>
      <c r="H35" s="38" t="s">
        <v>389</v>
      </c>
      <c r="I35" s="38" t="s">
        <v>389</v>
      </c>
      <c r="J35" s="38"/>
      <c r="K35" s="38" t="s">
        <v>16</v>
      </c>
      <c r="L35" s="38"/>
      <c r="M35" s="38"/>
      <c r="N35" s="38" t="s">
        <v>17</v>
      </c>
      <c r="O35" s="38"/>
      <c r="P35" s="38" t="s">
        <v>16</v>
      </c>
      <c r="Q35" s="38" t="s">
        <v>28</v>
      </c>
      <c r="R35" s="38"/>
      <c r="S35" s="38"/>
      <c r="T35" s="43"/>
      <c r="W35"/>
    </row>
    <row r="36" spans="1:23" ht="30.75" customHeight="1">
      <c r="A36" s="42" t="str">
        <f>'S4 Maquette'!B36</f>
        <v xml:space="preserve">Approfondissement dans le Portail hors mention </v>
      </c>
      <c r="B36" s="42" t="str">
        <f>'S4 Maquette'!C36</f>
        <v>UE</v>
      </c>
      <c r="C36" s="40">
        <f>'S4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'S4 Maquette'!B37</f>
        <v>Min 1 Max 1</v>
      </c>
      <c r="B37" s="42" t="str">
        <f>'S4 Maquette'!C37</f>
        <v>OPTION</v>
      </c>
      <c r="C37" s="40">
        <f>'S4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'S4 Maquette'!B38</f>
        <v>UE Approfondissement Sociologie 2</v>
      </c>
      <c r="B38" s="42" t="str">
        <f>'S4 Maquette'!C38</f>
        <v>UE</v>
      </c>
      <c r="C38" s="40">
        <f>'S4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'S4 Maquette'!B39</f>
        <v>Déviance et sociétés</v>
      </c>
      <c r="B39" s="42" t="str">
        <f>'S4 Maquette'!C39</f>
        <v>ECUE</v>
      </c>
      <c r="C39" s="40">
        <f>'S4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'S4 Maquette'!B40</f>
        <v>Ville et sociétés</v>
      </c>
      <c r="B40" s="42" t="str">
        <f>'S4 Maquette'!C40</f>
        <v>ECUE</v>
      </c>
      <c r="C40" s="40">
        <f>'S4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'S4 Maquette'!B41</f>
        <v>UE approfondissement géographie 2 : géographie Fondamentale 2</v>
      </c>
      <c r="B41" s="42" t="str">
        <f>'S4 Maquette'!C41</f>
        <v>UE</v>
      </c>
      <c r="C41" s="40">
        <f>'S4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'S4 Maquette'!B42</f>
        <v>Géographie rurale</v>
      </c>
      <c r="B42" s="42" t="str">
        <f>'S4 Maquette'!C42</f>
        <v>ECUE</v>
      </c>
      <c r="C42" s="40">
        <f>'S4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'S4 Maquette'!B43</f>
        <v>Hydrologie et géomorphologie fluviales</v>
      </c>
      <c r="B43" s="42" t="str">
        <f>'S4 Maquette'!C43</f>
        <v>ECUE</v>
      </c>
      <c r="C43" s="40">
        <f>'S4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'S4 Maquette'!B44</f>
        <v>UE Approfondissement SEF 2 : Culture et Éducation</v>
      </c>
      <c r="B44" s="42" t="str">
        <f>'S4 Maquette'!C44</f>
        <v>UE</v>
      </c>
      <c r="C44" s="40">
        <f>'S4 Maquette'!F44</f>
        <v>0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'S4 Maquette'!B45</f>
        <v>Culture scientifique et technologique (2)</v>
      </c>
      <c r="B45" s="42" t="str">
        <f>'S4 Maquette'!C45</f>
        <v>ECUE</v>
      </c>
      <c r="C45" s="40">
        <f>'S4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'S4 Maquette'!B46</f>
        <v>Didactique des disciplines (2)</v>
      </c>
      <c r="B46" s="42" t="str">
        <f>'S4 Maquette'!C46</f>
        <v>ECUE</v>
      </c>
      <c r="C46" s="40">
        <f>'S4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'S4 Maquette'!B47</f>
        <v>Les éducations à (numérique, santé, développment durable, etc.) (2)</v>
      </c>
      <c r="B47" s="42" t="str">
        <f>'S4 Maquette'!C47</f>
        <v>ECUE</v>
      </c>
      <c r="C47" s="40">
        <f>'S4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'S4 Maquette'!B48</f>
        <v>UE approfondissement histoire 2</v>
      </c>
      <c r="B48" s="42" t="str">
        <f>'S4 Maquette'!C48</f>
        <v>UE</v>
      </c>
      <c r="C48" s="40">
        <f>'S4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'S4 Maquette'!B49</f>
        <v>ECUE approfondissement préhistoire et histoire ancienne</v>
      </c>
      <c r="B49" s="42" t="str">
        <f>'S4 Maquette'!C49</f>
        <v>BLOC</v>
      </c>
      <c r="C49" s="40">
        <f>'S4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'S4 Maquette'!B50</f>
        <v>Min 1 Max 1</v>
      </c>
      <c r="B50" s="42" t="str">
        <f>'S4 Maquette'!C50</f>
        <v>OPTION</v>
      </c>
      <c r="C50" s="40">
        <f>'S4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'S4 Maquette'!B51</f>
        <v>UEA9  Préhistoire</v>
      </c>
      <c r="B51" s="42" t="str">
        <f>'S4 Maquette'!C51</f>
        <v>ECUE</v>
      </c>
      <c r="C51" s="40">
        <f>'S4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'S4 Maquette'!B52</f>
        <v>UEA10 Histoire ancienne</v>
      </c>
      <c r="B52" s="42" t="str">
        <f>'S4 Maquette'!C52</f>
        <v>ECUE</v>
      </c>
      <c r="C52" s="40">
        <f>'S4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'S4 Maquette'!B53</f>
        <v>UEA11 Histoire ancienne</v>
      </c>
      <c r="B53" s="42" t="str">
        <f>'S4 Maquette'!C53</f>
        <v>ECUE</v>
      </c>
      <c r="C53" s="40">
        <f>'S4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'S4 Maquette'!B54</f>
        <v>UEA12 Histoire ancienne</v>
      </c>
      <c r="B54" s="42" t="str">
        <f>'S4 Maquette'!C54</f>
        <v>ECUE</v>
      </c>
      <c r="C54" s="40">
        <f>'S4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'S4 Maquette'!B55</f>
        <v>ECUE approfondissement histoire médiévale</v>
      </c>
      <c r="B55" s="42" t="str">
        <f>'S4 Maquette'!C55</f>
        <v>BLOC</v>
      </c>
      <c r="C55" s="40">
        <f>'S4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'S4 Maquette'!B56</f>
        <v>Min 1 Max 1</v>
      </c>
      <c r="B56" s="42" t="str">
        <f>'S4 Maquette'!C56</f>
        <v>OPTION</v>
      </c>
      <c r="C56" s="40">
        <f>'S4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'S4 Maquette'!B57</f>
        <v>UEA13 Histoire médiévale</v>
      </c>
      <c r="B57" s="42" t="str">
        <f>'S4 Maquette'!C57</f>
        <v>ECUE</v>
      </c>
      <c r="C57" s="40">
        <f>'S4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'S4 Maquette'!B58</f>
        <v>UEA14 Histoire médiévale</v>
      </c>
      <c r="B58" s="42" t="str">
        <f>'S4 Maquette'!C58</f>
        <v>ECUE</v>
      </c>
      <c r="C58" s="40">
        <f>'S4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'S4 Maquette'!B59</f>
        <v>UEA15 Histoire médiévale</v>
      </c>
      <c r="B59" s="42" t="str">
        <f>'S4 Maquette'!C59</f>
        <v>ECUE</v>
      </c>
      <c r="C59" s="40">
        <f>'S4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'S4 Maquette'!B60</f>
        <v>UEA16 Histoire médiévale</v>
      </c>
      <c r="B60" s="42" t="str">
        <f>'S4 Maquette'!C60</f>
        <v>ECUE</v>
      </c>
      <c r="C60" s="40">
        <f>'S4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>
        <f>'S4 Maquette'!B61</f>
        <v>0</v>
      </c>
      <c r="B61" s="42">
        <f>'S4 Maquette'!C61</f>
        <v>0</v>
      </c>
      <c r="C61" s="40">
        <f>'S4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>
        <f>'S4 Maquette'!B62</f>
        <v>0</v>
      </c>
      <c r="B62" s="42">
        <f>'S4 Maquette'!C62</f>
        <v>0</v>
      </c>
      <c r="C62" s="40">
        <f>'S4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>
        <f>'S4 Maquette'!B63</f>
        <v>0</v>
      </c>
      <c r="B63" s="42">
        <f>'S4 Maquette'!C63</f>
        <v>0</v>
      </c>
      <c r="C63" s="40">
        <f>'S4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>
        <f>'S4 Maquette'!B64</f>
        <v>0</v>
      </c>
      <c r="B64" s="42">
        <f>'S4 Maquette'!C64</f>
        <v>0</v>
      </c>
      <c r="C64" s="40">
        <f>'S4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>
        <f>'S4 Maquette'!B65</f>
        <v>0</v>
      </c>
      <c r="B65" s="42">
        <f>'S4 Maquette'!C65</f>
        <v>0</v>
      </c>
      <c r="C65" s="40">
        <f>'S4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>
        <f>'S4 Maquette'!B66</f>
        <v>0</v>
      </c>
      <c r="B66" s="42">
        <f>'S4 Maquette'!C66</f>
        <v>0</v>
      </c>
      <c r="C66" s="40">
        <f>'S4 Maquette'!F66</f>
        <v>0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>
        <f>'S4 Maquette'!B67</f>
        <v>0</v>
      </c>
      <c r="B67" s="42">
        <f>'S4 Maquette'!C67</f>
        <v>0</v>
      </c>
      <c r="C67" s="40">
        <f>'S4 Maquette'!F67</f>
        <v>0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>
        <f>'S4 Maquette'!B68</f>
        <v>0</v>
      </c>
      <c r="B68" s="42">
        <f>'S4 Maquette'!C68</f>
        <v>0</v>
      </c>
      <c r="C68" s="40">
        <f>'S4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>
        <f>'S4 Maquette'!B69</f>
        <v>0</v>
      </c>
      <c r="B69" s="42">
        <f>'S4 Maquette'!C69</f>
        <v>0</v>
      </c>
      <c r="C69" s="40">
        <f>'S4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>
        <f>'S4 Maquette'!B70</f>
        <v>0</v>
      </c>
      <c r="B70" s="42">
        <f>'S4 Maquette'!C70</f>
        <v>0</v>
      </c>
      <c r="C70" s="40">
        <f>'S4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>
        <f>'S4 Maquette'!B71</f>
        <v>0</v>
      </c>
      <c r="B71" s="42">
        <f>'S4 Maquette'!C71</f>
        <v>0</v>
      </c>
      <c r="C71" s="40">
        <f>'S4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>
        <f>'S4 Maquette'!B72</f>
        <v>0</v>
      </c>
      <c r="B72" s="42">
        <f>'S4 Maquette'!C72</f>
        <v>0</v>
      </c>
      <c r="C72" s="40">
        <f>'S4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>
        <f>'S4 Maquette'!B73</f>
        <v>0</v>
      </c>
      <c r="B73" s="42">
        <f>'S4 Maquette'!C73</f>
        <v>0</v>
      </c>
      <c r="C73" s="40">
        <f>'S4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>
        <f>'S4 Maquette'!B74</f>
        <v>0</v>
      </c>
      <c r="B74" s="42">
        <f>'S4 Maquette'!C74</f>
        <v>0</v>
      </c>
      <c r="C74" s="40">
        <f>'S4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>
        <f>'S4 Maquette'!B75</f>
        <v>0</v>
      </c>
      <c r="B75" s="42">
        <f>'S4 Maquette'!C75</f>
        <v>0</v>
      </c>
      <c r="C75" s="40">
        <f>'S4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>
        <f>'S4 Maquette'!B76</f>
        <v>0</v>
      </c>
      <c r="B76" s="42">
        <f>'S4 Maquette'!C76</f>
        <v>0</v>
      </c>
      <c r="C76" s="40">
        <f>'S4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>
        <f>'S4 Maquette'!B77</f>
        <v>0</v>
      </c>
      <c r="B77" s="42">
        <f>'S4 Maquette'!C77</f>
        <v>0</v>
      </c>
      <c r="C77" s="40">
        <f>'S4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>
        <f>'S4 Maquette'!B78</f>
        <v>0</v>
      </c>
      <c r="B78" s="42">
        <f>'S4 Maquette'!C78</f>
        <v>0</v>
      </c>
      <c r="C78" s="40">
        <f>'S4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>
        <f>'S4 Maquette'!B79</f>
        <v>0</v>
      </c>
      <c r="B79" s="42">
        <f>'S4 Maquette'!C79</f>
        <v>0</v>
      </c>
      <c r="C79" s="40">
        <f>'S4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>
        <f>'S4 Maquette'!B80</f>
        <v>0</v>
      </c>
      <c r="B80" s="42">
        <f>'S4 Maquette'!C80</f>
        <v>0</v>
      </c>
      <c r="C80" s="40">
        <f>'S4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>
        <f>'S4 Maquette'!B81</f>
        <v>0</v>
      </c>
      <c r="B81" s="42">
        <f>'S4 Maquette'!C81</f>
        <v>0</v>
      </c>
      <c r="C81" s="40">
        <f>'S4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>
        <f>'S4 Maquette'!B82</f>
        <v>0</v>
      </c>
      <c r="B82" s="42">
        <f>'S4 Maquette'!C82</f>
        <v>0</v>
      </c>
      <c r="C82" s="40">
        <f>'S4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>
        <f>'S4 Maquette'!B83</f>
        <v>0</v>
      </c>
      <c r="B83" s="42">
        <f>'S4 Maquette'!C83</f>
        <v>0</v>
      </c>
      <c r="C83" s="40">
        <f>'S4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>
        <f>'S4 Maquette'!B84</f>
        <v>0</v>
      </c>
      <c r="B84" s="42">
        <f>'S4 Maquette'!C84</f>
        <v>0</v>
      </c>
      <c r="C84" s="40">
        <f>'S4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>
        <f>'S4 Maquette'!B85</f>
        <v>0</v>
      </c>
      <c r="B85" s="42">
        <f>'S4 Maquette'!C85</f>
        <v>0</v>
      </c>
      <c r="C85" s="40">
        <f>'S4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'S4 Maquette'!B86</f>
        <v>0</v>
      </c>
      <c r="B86" s="42">
        <f>'S4 Maquette'!C86</f>
        <v>0</v>
      </c>
      <c r="C86" s="40">
        <f>'S4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>
        <f>'S4 Maquette'!B87</f>
        <v>0</v>
      </c>
      <c r="B87" s="42">
        <f>'S4 Maquette'!C87</f>
        <v>0</v>
      </c>
      <c r="C87" s="40">
        <f>'S4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>
        <f>'S4 Maquette'!B88</f>
        <v>0</v>
      </c>
      <c r="B88" s="42">
        <f>'S4 Maquette'!C88</f>
        <v>0</v>
      </c>
      <c r="C88" s="40">
        <f>'S4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>
        <f>'S4 Maquette'!B89</f>
        <v>0</v>
      </c>
      <c r="B89" s="42">
        <f>'S4 Maquette'!C89</f>
        <v>0</v>
      </c>
      <c r="C89" s="40">
        <f>'S4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>
        <f>'S4 Maquette'!B90</f>
        <v>0</v>
      </c>
      <c r="B90" s="42">
        <f>'S4 Maquette'!C90</f>
        <v>0</v>
      </c>
      <c r="C90" s="40">
        <f>'S4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>
        <f>'S4 Maquette'!B91</f>
        <v>0</v>
      </c>
      <c r="B91" s="42">
        <f>'S4 Maquette'!C91</f>
        <v>0</v>
      </c>
      <c r="C91" s="40">
        <f>'S4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>
        <f>'S4 Maquette'!B92</f>
        <v>0</v>
      </c>
      <c r="B92" s="42">
        <f>'S4 Maquette'!C92</f>
        <v>0</v>
      </c>
      <c r="C92" s="40">
        <f>'S4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'S4 Maquette'!B93</f>
        <v>0</v>
      </c>
      <c r="B93" s="42">
        <f>'S4 Maquette'!C93</f>
        <v>0</v>
      </c>
      <c r="C93" s="40">
        <f>'S4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>
        <f>'S4 Maquette'!B94</f>
        <v>0</v>
      </c>
      <c r="B94" s="42">
        <f>'S4 Maquette'!C94</f>
        <v>0</v>
      </c>
      <c r="C94" s="40">
        <f>'S4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>
        <f>'S4 Maquette'!B95</f>
        <v>0</v>
      </c>
      <c r="B95" s="42">
        <f>'S4 Maquette'!C95</f>
        <v>0</v>
      </c>
      <c r="C95" s="40">
        <f>'S4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>
        <f>'S4 Maquette'!B96</f>
        <v>0</v>
      </c>
      <c r="B96" s="42">
        <f>'S4 Maquette'!C96</f>
        <v>0</v>
      </c>
      <c r="C96" s="40">
        <f>'S4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>
        <f>'S4 Maquette'!B97</f>
        <v>0</v>
      </c>
      <c r="B97" s="42">
        <f>'S4 Maquette'!C97</f>
        <v>0</v>
      </c>
      <c r="C97" s="40">
        <f>'S4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>
        <f>'S4 Maquette'!B98</f>
        <v>0</v>
      </c>
      <c r="B98" s="42">
        <f>'S4 Maquette'!C98</f>
        <v>0</v>
      </c>
      <c r="C98" s="40">
        <f>'S4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>
        <f>'S4 Maquette'!B99</f>
        <v>0</v>
      </c>
      <c r="B99" s="42">
        <f>'S4 Maquette'!C99</f>
        <v>0</v>
      </c>
      <c r="C99" s="40">
        <f>'S4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>
        <f>'S4 Maquette'!B100</f>
        <v>0</v>
      </c>
      <c r="B100" s="42">
        <f>'S4 Maquette'!C100</f>
        <v>0</v>
      </c>
      <c r="C100" s="40">
        <f>'S4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'S4 Maquette'!B101</f>
        <v>0</v>
      </c>
      <c r="B101" s="42">
        <f>'S4 Maquette'!C101</f>
        <v>0</v>
      </c>
      <c r="C101" s="40">
        <f>'S4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>
        <f>'S4 Maquette'!B102</f>
        <v>0</v>
      </c>
      <c r="B102" s="42">
        <f>'S4 Maquette'!C102</f>
        <v>0</v>
      </c>
      <c r="C102" s="40">
        <f>'S4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>
        <f>'S4 Maquette'!B103</f>
        <v>0</v>
      </c>
      <c r="B103" s="42">
        <f>'S4 Maquette'!C103</f>
        <v>0</v>
      </c>
      <c r="C103" s="40">
        <f>'S4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>
        <f>'S4 Maquette'!B104</f>
        <v>0</v>
      </c>
      <c r="B104" s="42">
        <f>'S4 Maquette'!C104</f>
        <v>0</v>
      </c>
      <c r="C104" s="40">
        <f>'S4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>
        <f>'S4 Maquette'!B105</f>
        <v>0</v>
      </c>
      <c r="B105" s="42">
        <f>'S4 Maquette'!C105</f>
        <v>0</v>
      </c>
      <c r="C105" s="40">
        <f>'S4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>
        <f>'S4 Maquette'!B106</f>
        <v>0</v>
      </c>
      <c r="B106" s="42">
        <f>'S4 Maquette'!C106</f>
        <v>0</v>
      </c>
      <c r="C106" s="40">
        <f>'S4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>
        <f>'S4 Maquette'!B107</f>
        <v>0</v>
      </c>
      <c r="B107" s="42">
        <f>'S4 Maquette'!C107</f>
        <v>0</v>
      </c>
      <c r="C107" s="40">
        <f>'S4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>
        <f>'S4 Maquette'!B108</f>
        <v>0</v>
      </c>
      <c r="B108" s="42">
        <f>'S4 Maquette'!C108</f>
        <v>0</v>
      </c>
      <c r="C108" s="40">
        <f>'S4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>
        <f>'S4 Maquette'!B109</f>
        <v>0</v>
      </c>
      <c r="B109" s="42">
        <f>'S4 Maquette'!C109</f>
        <v>0</v>
      </c>
      <c r="C109" s="40">
        <f>'S4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>
        <f>'S4 Maquette'!B110</f>
        <v>0</v>
      </c>
      <c r="B110" s="42">
        <f>'S4 Maquette'!C110</f>
        <v>0</v>
      </c>
      <c r="C110" s="40">
        <f>'S4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>
        <f>'S4 Maquette'!B111</f>
        <v>0</v>
      </c>
      <c r="B111" s="42">
        <f>'S4 Maquette'!C111</f>
        <v>0</v>
      </c>
      <c r="C111" s="40">
        <f>'S4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>
        <f>'S4 Maquette'!B112</f>
        <v>0</v>
      </c>
      <c r="B112" s="42">
        <f>'S4 Maquette'!C112</f>
        <v>0</v>
      </c>
      <c r="C112" s="40">
        <f>'S4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>
        <f>'S4 Maquette'!B113</f>
        <v>0</v>
      </c>
      <c r="B113" s="42">
        <f>'S4 Maquette'!C113</f>
        <v>0</v>
      </c>
      <c r="C113" s="40">
        <f>'S4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>
        <f>'S4 Maquette'!B114</f>
        <v>0</v>
      </c>
      <c r="B114" s="42">
        <f>'S4 Maquette'!C114</f>
        <v>0</v>
      </c>
      <c r="C114" s="40">
        <f>'S4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>
        <f>'S4 Maquette'!B115</f>
        <v>0</v>
      </c>
      <c r="B115" s="42">
        <f>'S4 Maquette'!C115</f>
        <v>0</v>
      </c>
      <c r="C115" s="40">
        <f>'S4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>
        <f>'S4 Maquette'!B116</f>
        <v>0</v>
      </c>
      <c r="B116" s="42">
        <f>'S4 Maquette'!C116</f>
        <v>0</v>
      </c>
      <c r="C116" s="40">
        <f>'S4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>
        <f>'S4 Maquette'!B117</f>
        <v>0</v>
      </c>
      <c r="B117" s="42">
        <f>'S4 Maquette'!C117</f>
        <v>0</v>
      </c>
      <c r="C117" s="40">
        <f>'S4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>
        <f>'S4 Maquette'!B118</f>
        <v>0</v>
      </c>
      <c r="B118" s="42">
        <f>'S4 Maquette'!C118</f>
        <v>0</v>
      </c>
      <c r="C118" s="40">
        <f>'S4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>
        <f>'S4 Maquette'!B119</f>
        <v>0</v>
      </c>
      <c r="B119" s="42">
        <f>'S4 Maquette'!C119</f>
        <v>0</v>
      </c>
      <c r="C119" s="40">
        <f>'S4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>
        <f>'S4 Maquette'!B120</f>
        <v>0</v>
      </c>
      <c r="B120" s="42">
        <f>'S4 Maquette'!C120</f>
        <v>0</v>
      </c>
      <c r="C120" s="40">
        <f>'S4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>
        <f>'S4 Maquette'!B121</f>
        <v>0</v>
      </c>
      <c r="B121" s="42">
        <f>'S4 Maquette'!C121</f>
        <v>0</v>
      </c>
      <c r="C121" s="40">
        <f>'S4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>
        <f>'S4 Maquette'!B122</f>
        <v>0</v>
      </c>
      <c r="B122" s="42">
        <f>'S4 Maquette'!C122</f>
        <v>0</v>
      </c>
      <c r="C122" s="40">
        <f>'S4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>
        <f>'S4 Maquette'!B123</f>
        <v>0</v>
      </c>
      <c r="B123" s="42">
        <f>'S4 Maquette'!C123</f>
        <v>0</v>
      </c>
      <c r="C123" s="40">
        <f>'S4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>
        <f>'S4 Maquette'!B124</f>
        <v>0</v>
      </c>
      <c r="B124" s="42">
        <f>'S4 Maquette'!C124</f>
        <v>0</v>
      </c>
      <c r="C124" s="40">
        <f>'S4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>
        <f>'S4 Maquette'!B125</f>
        <v>0</v>
      </c>
      <c r="B125" s="42">
        <f>'S4 Maquette'!C125</f>
        <v>0</v>
      </c>
      <c r="C125" s="40">
        <f>'S4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>
        <f>'S4 Maquette'!B126</f>
        <v>0</v>
      </c>
      <c r="B126" s="42">
        <f>'S4 Maquette'!C126</f>
        <v>0</v>
      </c>
      <c r="C126" s="40">
        <f>'S4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>
        <f>'S4 Maquette'!B127</f>
        <v>0</v>
      </c>
      <c r="B127" s="42">
        <f>'S4 Maquette'!C127</f>
        <v>0</v>
      </c>
      <c r="C127" s="40">
        <f>'S4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>
        <f>'S4 Maquette'!B128</f>
        <v>0</v>
      </c>
      <c r="B128" s="42">
        <f>'S4 Maquette'!C128</f>
        <v>0</v>
      </c>
      <c r="C128" s="40">
        <f>'S4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'S4 Maquette'!B129</f>
        <v>0</v>
      </c>
      <c r="B129" s="42">
        <f>'S4 Maquette'!C129</f>
        <v>0</v>
      </c>
      <c r="C129" s="40">
        <f>'S4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'S4 Maquette'!B130</f>
        <v>0</v>
      </c>
      <c r="B130" s="42">
        <f>'S4 Maquette'!C130</f>
        <v>0</v>
      </c>
      <c r="C130" s="40">
        <f>'S4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'S4 Maquette'!B131</f>
        <v>0</v>
      </c>
      <c r="B131" s="42">
        <f>'S4 Maquette'!C131</f>
        <v>0</v>
      </c>
      <c r="C131" s="40">
        <f>'S4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'S4 Maquette'!B132</f>
        <v>0</v>
      </c>
      <c r="B132" s="42">
        <f>'S4 Maquette'!C132</f>
        <v>0</v>
      </c>
      <c r="C132" s="40">
        <f>'S4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'S4 Maquette'!B133</f>
        <v>0</v>
      </c>
      <c r="B133" s="42">
        <f>'S4 Maquette'!C133</f>
        <v>0</v>
      </c>
      <c r="C133" s="40">
        <f>'S4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'S4 Maquette'!B134</f>
        <v>0</v>
      </c>
      <c r="B134" s="42">
        <f>'S4 Maquette'!C134</f>
        <v>0</v>
      </c>
      <c r="C134" s="40">
        <f>'S4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'S4 Maquette'!B135</f>
        <v>0</v>
      </c>
      <c r="B135" s="42">
        <f>'S4 Maquette'!C135</f>
        <v>0</v>
      </c>
      <c r="C135" s="40">
        <f>'S4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'S4 Maquette'!B136</f>
        <v>0</v>
      </c>
      <c r="B136" s="42">
        <f>'S4 Maquette'!C136</f>
        <v>0</v>
      </c>
      <c r="C136" s="40">
        <f>'S4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'S4 Maquette'!B137</f>
        <v>0</v>
      </c>
      <c r="B137" s="42">
        <f>'S4 Maquette'!C137</f>
        <v>0</v>
      </c>
      <c r="C137" s="40">
        <f>'S4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'S4 Maquette'!B138</f>
        <v>0</v>
      </c>
      <c r="B138" s="42">
        <f>'S4 Maquette'!C138</f>
        <v>0</v>
      </c>
      <c r="C138" s="40">
        <f>'S4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'S4 Maquette'!B139</f>
        <v>0</v>
      </c>
      <c r="B139" s="42">
        <f>'S4 Maquette'!C139</f>
        <v>0</v>
      </c>
      <c r="C139" s="40">
        <f>'S4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'S4 Maquette'!B140</f>
        <v>0</v>
      </c>
      <c r="B140" s="42">
        <f>'S4 Maquette'!C140</f>
        <v>0</v>
      </c>
      <c r="C140" s="40">
        <f>'S4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'S4 Maquette'!B141</f>
        <v>0</v>
      </c>
      <c r="B141" s="42">
        <f>'S4 Maquette'!C141</f>
        <v>0</v>
      </c>
      <c r="C141" s="40">
        <f>'S4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'S4 Maquette'!B142</f>
        <v>0</v>
      </c>
      <c r="B142" s="42">
        <f>'S4 Maquette'!C142</f>
        <v>0</v>
      </c>
      <c r="C142" s="40">
        <f>'S4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'S4 Maquette'!B143</f>
        <v>0</v>
      </c>
      <c r="B143" s="42">
        <f>'S4 Maquette'!C143</f>
        <v>0</v>
      </c>
      <c r="C143" s="40">
        <f>'S4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'S4 Maquette'!B144</f>
        <v>0</v>
      </c>
      <c r="B144" s="42">
        <f>'S4 Maquette'!C144</f>
        <v>0</v>
      </c>
      <c r="C144" s="40">
        <f>'S4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'S4 Maquette'!B145</f>
        <v>0</v>
      </c>
      <c r="B145" s="42">
        <f>'S4 Maquette'!C145</f>
        <v>0</v>
      </c>
      <c r="C145" s="40">
        <f>'S4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'S4 Maquette'!B146</f>
        <v>0</v>
      </c>
      <c r="B146" s="42">
        <f>'S4 Maquette'!C146</f>
        <v>0</v>
      </c>
      <c r="C146" s="40">
        <f>'S4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'S4 Maquette'!B147</f>
        <v>0</v>
      </c>
      <c r="B147" s="42">
        <f>'S4 Maquette'!C147</f>
        <v>0</v>
      </c>
      <c r="C147" s="40">
        <f>'S4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'S4 Maquette'!B148</f>
        <v>0</v>
      </c>
      <c r="B148" s="42">
        <f>'S4 Maquette'!C148</f>
        <v>0</v>
      </c>
      <c r="C148" s="40">
        <f>'S4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'S4 Maquette'!B149</f>
        <v>0</v>
      </c>
      <c r="B149" s="42">
        <f>'S4 Maquette'!C149</f>
        <v>0</v>
      </c>
      <c r="C149" s="40">
        <f>'S4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'S4 Maquette'!B150</f>
        <v>0</v>
      </c>
      <c r="B150" s="42">
        <f>'S4 Maquette'!C150</f>
        <v>0</v>
      </c>
      <c r="C150" s="40">
        <f>'S4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'S4 Maquette'!B151</f>
        <v>0</v>
      </c>
      <c r="B151" s="42">
        <f>'S4 Maquette'!C151</f>
        <v>0</v>
      </c>
      <c r="C151" s="40">
        <f>'S4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'S4 Maquette'!B152</f>
        <v>0</v>
      </c>
      <c r="B152" s="42">
        <f>'S4 Maquette'!C152</f>
        <v>0</v>
      </c>
      <c r="C152" s="40">
        <f>'S4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'S4 Maquette'!B153</f>
        <v>0</v>
      </c>
      <c r="B153" s="42">
        <f>'S4 Maquette'!C153</f>
        <v>0</v>
      </c>
      <c r="C153" s="40">
        <f>'S4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'S4 Maquette'!B154</f>
        <v>0</v>
      </c>
      <c r="B154" s="42">
        <f>'S4 Maquette'!C154</f>
        <v>0</v>
      </c>
      <c r="C154" s="40">
        <f>'S4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'S4 Maquette'!B155</f>
        <v>0</v>
      </c>
      <c r="B155" s="42">
        <f>'S4 Maquette'!C155</f>
        <v>0</v>
      </c>
      <c r="C155" s="40">
        <f>'S4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'S4 Maquette'!B156</f>
        <v>0</v>
      </c>
      <c r="B156" s="42">
        <f>'S4 Maquette'!C156</f>
        <v>0</v>
      </c>
      <c r="C156" s="40">
        <f>'S4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'S4 Maquette'!B157</f>
        <v>0</v>
      </c>
      <c r="B157" s="42">
        <f>'S4 Maquette'!C157</f>
        <v>0</v>
      </c>
      <c r="C157" s="40">
        <f>'S4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'S4 Maquette'!B158</f>
        <v>0</v>
      </c>
      <c r="B158" s="42">
        <f>'S4 Maquette'!C158</f>
        <v>0</v>
      </c>
      <c r="C158" s="40">
        <f>'S4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'S4 Maquette'!B159</f>
        <v>0</v>
      </c>
      <c r="B159" s="42">
        <f>'S4 Maquette'!C159</f>
        <v>0</v>
      </c>
      <c r="C159" s="40">
        <f>'S4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'S4 Maquette'!B160</f>
        <v>0</v>
      </c>
      <c r="B160" s="42">
        <f>'S4 Maquette'!C160</f>
        <v>0</v>
      </c>
      <c r="C160" s="40">
        <f>'S4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'S4 Maquette'!B161</f>
        <v>0</v>
      </c>
      <c r="B161" s="42">
        <f>'S4 Maquette'!C161</f>
        <v>0</v>
      </c>
      <c r="C161" s="40">
        <f>'S4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'S4 Maquette'!B162</f>
        <v>0</v>
      </c>
      <c r="B162" s="42">
        <f>'S4 Maquette'!C162</f>
        <v>0</v>
      </c>
      <c r="C162" s="40">
        <f>'S4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'S4 Maquette'!B163</f>
        <v>0</v>
      </c>
      <c r="B163" s="42">
        <f>'S4 Maquette'!C163</f>
        <v>0</v>
      </c>
      <c r="C163" s="40">
        <f>'S4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'S4 Maquette'!B164</f>
        <v>0</v>
      </c>
      <c r="B164" s="42">
        <f>'S4 Maquette'!C164</f>
        <v>0</v>
      </c>
      <c r="C164" s="40">
        <f>'S4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'S4 Maquette'!B165</f>
        <v>0</v>
      </c>
      <c r="B165" s="42">
        <f>'S4 Maquette'!C165</f>
        <v>0</v>
      </c>
      <c r="C165" s="40">
        <f>'S4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'S4 Maquette'!B166</f>
        <v>0</v>
      </c>
      <c r="B166" s="42">
        <f>'S4 Maquette'!C166</f>
        <v>0</v>
      </c>
      <c r="C166" s="40">
        <f>'S4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'S4 Maquette'!B167</f>
        <v>0</v>
      </c>
      <c r="B167" s="42">
        <f>'S4 Maquette'!C167</f>
        <v>0</v>
      </c>
      <c r="C167" s="40">
        <f>'S4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'S4 Maquette'!B168</f>
        <v>0</v>
      </c>
      <c r="B168" s="42">
        <f>'S4 Maquette'!C168</f>
        <v>0</v>
      </c>
      <c r="C168" s="40">
        <f>'S4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'S4 Maquette'!B169</f>
        <v>0</v>
      </c>
      <c r="B169" s="42">
        <f>'S4 Maquette'!C169</f>
        <v>0</v>
      </c>
      <c r="C169" s="40">
        <f>'S4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'S4 Maquette'!B170</f>
        <v>0</v>
      </c>
      <c r="B170" s="42">
        <f>'S4 Maquette'!C170</f>
        <v>0</v>
      </c>
      <c r="C170" s="40">
        <f>'S4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'S4 Maquette'!B171</f>
        <v>0</v>
      </c>
      <c r="B171" s="42">
        <f>'S4 Maquette'!C171</f>
        <v>0</v>
      </c>
      <c r="C171" s="40">
        <f>'S4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'S4 Maquette'!B172</f>
        <v>0</v>
      </c>
      <c r="B172" s="42">
        <f>'S4 Maquette'!C172</f>
        <v>0</v>
      </c>
      <c r="C172" s="40">
        <f>'S4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'S4 Maquette'!B173</f>
        <v>0</v>
      </c>
      <c r="B173" s="42">
        <f>'S4 Maquette'!C173</f>
        <v>0</v>
      </c>
      <c r="C173" s="40">
        <f>'S4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'S4 Maquette'!B174</f>
        <v>0</v>
      </c>
      <c r="B174" s="42">
        <f>'S4 Maquette'!C174</f>
        <v>0</v>
      </c>
      <c r="C174" s="40">
        <f>'S4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'S4 Maquette'!B175</f>
        <v>0</v>
      </c>
      <c r="B175" s="42">
        <f>'S4 Maquette'!C175</f>
        <v>0</v>
      </c>
      <c r="C175" s="40">
        <f>'S4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'S4 Maquette'!B176</f>
        <v>0</v>
      </c>
      <c r="B176" s="42">
        <f>'S4 Maquette'!C176</f>
        <v>0</v>
      </c>
      <c r="C176" s="40">
        <f>'S4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'S4 Maquette'!B177</f>
        <v>0</v>
      </c>
      <c r="B177" s="42">
        <f>'S4 Maquette'!C177</f>
        <v>0</v>
      </c>
      <c r="C177" s="40">
        <f>'S4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'S4 Maquette'!B178</f>
        <v>0</v>
      </c>
      <c r="B178" s="42">
        <f>'S4 Maquette'!C178</f>
        <v>0</v>
      </c>
      <c r="C178" s="40">
        <f>'S4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'S4 Maquette'!B179</f>
        <v>0</v>
      </c>
      <c r="B179" s="42">
        <f>'S4 Maquette'!C179</f>
        <v>0</v>
      </c>
      <c r="C179" s="40">
        <f>'S4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'S4 Maquette'!B180</f>
        <v>0</v>
      </c>
      <c r="B180" s="42">
        <f>'S4 Maquette'!C180</f>
        <v>0</v>
      </c>
      <c r="C180" s="40">
        <f>'S4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'S4 Maquette'!B181</f>
        <v>0</v>
      </c>
      <c r="B181" s="42">
        <f>'S4 Maquette'!C181</f>
        <v>0</v>
      </c>
      <c r="C181" s="40">
        <f>'S4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'S4 Maquette'!B182</f>
        <v>0</v>
      </c>
      <c r="B182" s="42">
        <f>'S4 Maquette'!C182</f>
        <v>0</v>
      </c>
      <c r="C182" s="40">
        <f>'S4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'S4 Maquette'!B183</f>
        <v>0</v>
      </c>
      <c r="B183" s="42">
        <f>'S4 Maquette'!C183</f>
        <v>0</v>
      </c>
      <c r="C183" s="40">
        <f>'S4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'S4 Maquette'!B184</f>
        <v>0</v>
      </c>
      <c r="B184" s="42">
        <f>'S4 Maquette'!C184</f>
        <v>0</v>
      </c>
      <c r="C184" s="40">
        <f>'S4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'S4 Maquette'!B185</f>
        <v>0</v>
      </c>
      <c r="B185" s="42">
        <f>'S4 Maquette'!C185</f>
        <v>0</v>
      </c>
      <c r="C185" s="40">
        <f>'S4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'S4 Maquette'!B186</f>
        <v>0</v>
      </c>
      <c r="B186" s="42">
        <f>'S4 Maquette'!C186</f>
        <v>0</v>
      </c>
      <c r="C186" s="40">
        <f>'S4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'S4 Maquette'!B187</f>
        <v>0</v>
      </c>
      <c r="B187" s="42">
        <f>'S4 Maquette'!C187</f>
        <v>0</v>
      </c>
      <c r="C187" s="40">
        <f>'S4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'S4 Maquette'!B188</f>
        <v>0</v>
      </c>
      <c r="B188" s="42">
        <f>'S4 Maquette'!C188</f>
        <v>0</v>
      </c>
      <c r="C188" s="40">
        <f>'S4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'S4 Maquette'!B189</f>
        <v>0</v>
      </c>
      <c r="B189" s="42">
        <f>'S4 Maquette'!C189</f>
        <v>0</v>
      </c>
      <c r="C189" s="40">
        <f>'S4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'S4 Maquette'!B190</f>
        <v>0</v>
      </c>
      <c r="B190" s="42">
        <f>'S4 Maquette'!C190</f>
        <v>0</v>
      </c>
      <c r="C190" s="40">
        <f>'S4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'S4 Maquette'!B191</f>
        <v>0</v>
      </c>
      <c r="B191" s="42">
        <f>'S4 Maquette'!C191</f>
        <v>0</v>
      </c>
      <c r="C191" s="40">
        <f>'S4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'S4 Maquette'!B192</f>
        <v>0</v>
      </c>
      <c r="B192" s="42">
        <f>'S4 Maquette'!C192</f>
        <v>0</v>
      </c>
      <c r="C192" s="40">
        <f>'S4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'S4 Maquette'!B193</f>
        <v>0</v>
      </c>
      <c r="B193" s="42">
        <f>'S4 Maquette'!C193</f>
        <v>0</v>
      </c>
      <c r="C193" s="40">
        <f>'S4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'S4 Maquette'!B194</f>
        <v>0</v>
      </c>
      <c r="B194" s="42">
        <f>'S4 Maquette'!C194</f>
        <v>0</v>
      </c>
      <c r="C194" s="40">
        <f>'S4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'S4 Maquette'!B195</f>
        <v>0</v>
      </c>
      <c r="B195" s="42">
        <f>'S4 Maquette'!C195</f>
        <v>0</v>
      </c>
      <c r="C195" s="40">
        <f>'S4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'S4 Maquette'!B196</f>
        <v>0</v>
      </c>
      <c r="B196" s="42">
        <f>'S4 Maquette'!C196</f>
        <v>0</v>
      </c>
      <c r="C196" s="40">
        <f>'S4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'S4 Maquette'!B197</f>
        <v>0</v>
      </c>
      <c r="B197" s="42">
        <f>'S4 Maquette'!C197</f>
        <v>0</v>
      </c>
      <c r="C197" s="40">
        <f>'S4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'S4 Maquette'!B198</f>
        <v>0</v>
      </c>
      <c r="B198" s="42">
        <f>'S4 Maquette'!C198</f>
        <v>0</v>
      </c>
      <c r="C198" s="40">
        <f>'S4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'S4 Maquette'!B199</f>
        <v>0</v>
      </c>
      <c r="B199" s="42">
        <f>'S4 Maquette'!C199</f>
        <v>0</v>
      </c>
      <c r="C199" s="40">
        <f>'S4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'S4 Maquette'!B200</f>
        <v>0</v>
      </c>
      <c r="B200" s="42">
        <f>'S4 Maquette'!C200</f>
        <v>0</v>
      </c>
      <c r="C200" s="40">
        <f>'S4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'S4 Maquette'!B201</f>
        <v>0</v>
      </c>
      <c r="B201" s="42">
        <f>'S4 Maquette'!C201</f>
        <v>0</v>
      </c>
      <c r="C201" s="40">
        <f>'S4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'S4 Maquette'!B202</f>
        <v>0</v>
      </c>
      <c r="B202" s="42">
        <f>'S4 Maquette'!C202</f>
        <v>0</v>
      </c>
      <c r="C202" s="40">
        <f>'S4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'S4 Maquette'!B203</f>
        <v>0</v>
      </c>
      <c r="B203" s="42">
        <f>'S4 Maquette'!C203</f>
        <v>0</v>
      </c>
      <c r="C203" s="40">
        <f>'S4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'S4 Maquette'!B204</f>
        <v>0</v>
      </c>
      <c r="B204" s="42">
        <f>'S4 Maquette'!C204</f>
        <v>0</v>
      </c>
      <c r="C204" s="40">
        <f>'S4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'S4 Maquette'!B205</f>
        <v>0</v>
      </c>
      <c r="B205" s="42">
        <f>'S4 Maquette'!C205</f>
        <v>0</v>
      </c>
      <c r="C205" s="40">
        <f>'S4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'S4 Maquette'!B206</f>
        <v>0</v>
      </c>
      <c r="B206" s="42">
        <f>'S4 Maquette'!C206</f>
        <v>0</v>
      </c>
      <c r="C206" s="40">
        <f>'S4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'S4 Maquette'!B207</f>
        <v>0</v>
      </c>
      <c r="B207" s="42">
        <f>'S4 Maquette'!C207</f>
        <v>0</v>
      </c>
      <c r="C207" s="40">
        <f>'S4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'S4 Maquette'!B208</f>
        <v>0</v>
      </c>
      <c r="B208" s="42">
        <f>'S4 Maquette'!C208</f>
        <v>0</v>
      </c>
      <c r="C208" s="40">
        <f>'S4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'S4 Maquette'!B209</f>
        <v>0</v>
      </c>
      <c r="B209" s="42">
        <f>'S4 Maquette'!C209</f>
        <v>0</v>
      </c>
      <c r="C209" s="40">
        <f>'S4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'S4 Maquette'!B210</f>
        <v>0</v>
      </c>
      <c r="B210" s="42">
        <f>'S4 Maquette'!C210</f>
        <v>0</v>
      </c>
      <c r="C210" s="40">
        <f>'S4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'S4 Maquette'!B211</f>
        <v>0</v>
      </c>
      <c r="B211" s="42">
        <f>'S4 Maquette'!C211</f>
        <v>0</v>
      </c>
      <c r="C211" s="40">
        <f>'S4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'S4 Maquette'!B212</f>
        <v>0</v>
      </c>
      <c r="B212" s="42">
        <f>'S4 Maquette'!C212</f>
        <v>0</v>
      </c>
      <c r="C212" s="40">
        <f>'S4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'S4 Maquette'!B213</f>
        <v>0</v>
      </c>
      <c r="B213" s="42">
        <f>'S4 Maquette'!C213</f>
        <v>0</v>
      </c>
      <c r="C213" s="40">
        <f>'S4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'S4 Maquette'!B214</f>
        <v>0</v>
      </c>
      <c r="B214" s="42">
        <f>'S4 Maquette'!C214</f>
        <v>0</v>
      </c>
      <c r="C214" s="40">
        <f>'S4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'S4 Maquette'!B215</f>
        <v>0</v>
      </c>
      <c r="B215" s="42">
        <f>'S4 Maquette'!C215</f>
        <v>0</v>
      </c>
      <c r="C215" s="40">
        <f>'S4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'S4 Maquette'!B216</f>
        <v>0</v>
      </c>
      <c r="B216" s="42">
        <f>'S4 Maquette'!C216</f>
        <v>0</v>
      </c>
      <c r="C216" s="40">
        <f>'S4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'S4 Maquette'!B217</f>
        <v>0</v>
      </c>
      <c r="B217" s="42">
        <f>'S4 Maquette'!C217</f>
        <v>0</v>
      </c>
      <c r="C217" s="40">
        <f>'S4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'S4 Maquette'!B218</f>
        <v>0</v>
      </c>
      <c r="B218" s="42">
        <f>'S4 Maquette'!C218</f>
        <v>0</v>
      </c>
      <c r="C218" s="40">
        <f>'S4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'S4 Maquette'!B219</f>
        <v>0</v>
      </c>
      <c r="B219" s="42">
        <f>'S4 Maquette'!C219</f>
        <v>0</v>
      </c>
      <c r="C219" s="40">
        <f>'S4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'S4 Maquette'!B220</f>
        <v>0</v>
      </c>
      <c r="B220" s="42">
        <f>'S4 Maquette'!C220</f>
        <v>0</v>
      </c>
      <c r="C220" s="40">
        <f>'S4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'S4 Maquette'!B221</f>
        <v>0</v>
      </c>
      <c r="B221" s="42">
        <f>'S4 Maquette'!C221</f>
        <v>0</v>
      </c>
      <c r="C221" s="40">
        <f>'S4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'S4 Maquette'!B222</f>
        <v>0</v>
      </c>
      <c r="B222" s="42">
        <f>'S4 Maquette'!C222</f>
        <v>0</v>
      </c>
      <c r="C222" s="40">
        <f>'S4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'S4 Maquette'!B223</f>
        <v>0</v>
      </c>
      <c r="B223" s="42">
        <f>'S4 Maquette'!C223</f>
        <v>0</v>
      </c>
      <c r="C223" s="40">
        <f>'S4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'S4 Maquette'!B224</f>
        <v>0</v>
      </c>
      <c r="B224" s="42">
        <f>'S4 Maquette'!C224</f>
        <v>0</v>
      </c>
      <c r="C224" s="40">
        <f>'S4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'S4 Maquette'!B225</f>
        <v>0</v>
      </c>
      <c r="B225" s="42">
        <f>'S4 Maquette'!C225</f>
        <v>0</v>
      </c>
      <c r="C225" s="40">
        <f>'S4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'S4 Maquette'!B226</f>
        <v>0</v>
      </c>
      <c r="B226" s="42">
        <f>'S4 Maquette'!C226</f>
        <v>0</v>
      </c>
      <c r="C226" s="40">
        <f>'S4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'S4 Maquette'!B227</f>
        <v>0</v>
      </c>
      <c r="B227" s="42">
        <f>'S4 Maquette'!C227</f>
        <v>0</v>
      </c>
      <c r="C227" s="40">
        <f>'S4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'S4 Maquette'!B228</f>
        <v>0</v>
      </c>
      <c r="B228" s="42">
        <f>'S4 Maquette'!C228</f>
        <v>0</v>
      </c>
      <c r="C228" s="40">
        <f>'S4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'S4 Maquette'!B229</f>
        <v>0</v>
      </c>
      <c r="B229" s="42">
        <f>'S4 Maquette'!C229</f>
        <v>0</v>
      </c>
      <c r="C229" s="40">
        <f>'S4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'S4 Maquette'!B230</f>
        <v>0</v>
      </c>
      <c r="B230" s="42">
        <f>'S4 Maquette'!C230</f>
        <v>0</v>
      </c>
      <c r="C230" s="40">
        <f>'S4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'S4 Maquette'!B231</f>
        <v>0</v>
      </c>
      <c r="B231" s="42">
        <f>'S4 Maquette'!C231</f>
        <v>0</v>
      </c>
      <c r="C231" s="40">
        <f>'S4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'S4 Maquette'!B232</f>
        <v>0</v>
      </c>
      <c r="B232" s="42">
        <f>'S4 Maquette'!C232</f>
        <v>0</v>
      </c>
      <c r="C232" s="40">
        <f>'S4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'S4 Maquette'!B233</f>
        <v>0</v>
      </c>
      <c r="B233" s="42">
        <f>'S4 Maquette'!C233</f>
        <v>0</v>
      </c>
      <c r="C233" s="40">
        <f>'S4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'S4 Maquette'!B234</f>
        <v>0</v>
      </c>
      <c r="B234" s="42">
        <f>'S4 Maquette'!C234</f>
        <v>0</v>
      </c>
      <c r="C234" s="40">
        <f>'S4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'S4 Maquette'!B235</f>
        <v>0</v>
      </c>
      <c r="B235" s="42">
        <f>'S4 Maquette'!C235</f>
        <v>0</v>
      </c>
      <c r="C235" s="40">
        <f>'S4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'S4 Maquette'!B236</f>
        <v>0</v>
      </c>
      <c r="B236" s="42">
        <f>'S4 Maquette'!C236</f>
        <v>0</v>
      </c>
      <c r="C236" s="40">
        <f>'S4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'S4 Maquette'!B237</f>
        <v>0</v>
      </c>
      <c r="B237" s="42">
        <f>'S4 Maquette'!C237</f>
        <v>0</v>
      </c>
      <c r="C237" s="40">
        <f>'S4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'S4 Maquette'!B238</f>
        <v>0</v>
      </c>
      <c r="B238" s="42">
        <f>'S4 Maquette'!C238</f>
        <v>0</v>
      </c>
      <c r="C238" s="40">
        <f>'S4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'S4 Maquette'!B239</f>
        <v>0</v>
      </c>
      <c r="B239" s="42">
        <f>'S4 Maquette'!C239</f>
        <v>0</v>
      </c>
      <c r="C239" s="40">
        <f>'S4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'S4 Maquette'!B240</f>
        <v>0</v>
      </c>
      <c r="B240" s="42">
        <f>'S4 Maquette'!C240</f>
        <v>0</v>
      </c>
      <c r="C240" s="40">
        <f>'S4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'S4 Maquette'!B241</f>
        <v>0</v>
      </c>
      <c r="B241" s="42">
        <f>'S4 Maquette'!C241</f>
        <v>0</v>
      </c>
      <c r="C241" s="40">
        <f>'S4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'S4 Maquette'!B242</f>
        <v>0</v>
      </c>
      <c r="B242" s="42">
        <f>'S4 Maquette'!C242</f>
        <v>0</v>
      </c>
      <c r="C242" s="40">
        <f>'S4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'S4 Maquette'!B243</f>
        <v>0</v>
      </c>
      <c r="B243" s="42">
        <f>'S4 Maquette'!C243</f>
        <v>0</v>
      </c>
      <c r="C243" s="40">
        <f>'S4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'S4 Maquette'!B244</f>
        <v>0</v>
      </c>
      <c r="B244" s="42">
        <f>'S4 Maquette'!C244</f>
        <v>0</v>
      </c>
      <c r="C244" s="40">
        <f>'S4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'S4 Maquette'!B245</f>
        <v>0</v>
      </c>
      <c r="B245" s="42">
        <f>'S4 Maquette'!C245</f>
        <v>0</v>
      </c>
      <c r="C245" s="40">
        <f>'S4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'S4 Maquette'!B246</f>
        <v>0</v>
      </c>
      <c r="B246" s="42">
        <f>'S4 Maquette'!C246</f>
        <v>0</v>
      </c>
      <c r="C246" s="40">
        <f>'S4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'S4 Maquette'!B247</f>
        <v>0</v>
      </c>
      <c r="B247" s="42">
        <f>'S4 Maquette'!C247</f>
        <v>0</v>
      </c>
      <c r="C247" s="40">
        <f>'S4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'S4 Maquette'!B248</f>
        <v>0</v>
      </c>
      <c r="B248" s="42">
        <f>'S4 Maquette'!C248</f>
        <v>0</v>
      </c>
      <c r="C248" s="40">
        <f>'S4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'S4 Maquette'!B249</f>
        <v>0</v>
      </c>
      <c r="B249" s="42">
        <f>'S4 Maquette'!C249</f>
        <v>0</v>
      </c>
      <c r="C249" s="40">
        <f>'S4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'S4 Maquette'!B250</f>
        <v>0</v>
      </c>
      <c r="B250" s="42">
        <f>'S4 Maquette'!C250</f>
        <v>0</v>
      </c>
      <c r="C250" s="40">
        <f>'S4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'S4 Maquette'!B251</f>
        <v>0</v>
      </c>
      <c r="B251" s="42">
        <f>'S4 Maquette'!C251</f>
        <v>0</v>
      </c>
      <c r="C251" s="40">
        <f>'S4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'S4 Maquette'!B252</f>
        <v>0</v>
      </c>
      <c r="B252" s="42">
        <f>'S4 Maquette'!C252</f>
        <v>0</v>
      </c>
      <c r="C252" s="40">
        <f>'S4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'S4 Maquette'!B253</f>
        <v>0</v>
      </c>
      <c r="B253" s="42">
        <f>'S4 Maquette'!C253</f>
        <v>0</v>
      </c>
      <c r="C253" s="40">
        <f>'S4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'S4 Maquette'!B254</f>
        <v>0</v>
      </c>
      <c r="B254" s="42">
        <f>'S4 Maquette'!C254</f>
        <v>0</v>
      </c>
      <c r="C254" s="40">
        <f>'S4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'S4 Maquette'!B255</f>
        <v>0</v>
      </c>
      <c r="B255" s="42">
        <f>'S4 Maquette'!C255</f>
        <v>0</v>
      </c>
      <c r="C255" s="40">
        <f>'S4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'S4 Maquette'!B256</f>
        <v>0</v>
      </c>
      <c r="B256" s="42">
        <f>'S4 Maquette'!C256</f>
        <v>0</v>
      </c>
      <c r="C256" s="40">
        <f>'S4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'S4 Maquette'!B257</f>
        <v>0</v>
      </c>
      <c r="B257" s="42">
        <f>'S4 Maquette'!C257</f>
        <v>0</v>
      </c>
      <c r="C257" s="40">
        <f>'S4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'S4 Maquette'!B258</f>
        <v>0</v>
      </c>
      <c r="B258" s="42">
        <f>'S4 Maquette'!C258</f>
        <v>0</v>
      </c>
      <c r="C258" s="40">
        <f>'S4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'S4 Maquette'!B259</f>
        <v>0</v>
      </c>
      <c r="B259" s="42">
        <f>'S4 Maquette'!C259</f>
        <v>0</v>
      </c>
      <c r="C259" s="40">
        <f>'S4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'S4 Maquette'!B260</f>
        <v>0</v>
      </c>
      <c r="B260" s="42">
        <f>'S4 Maquette'!C260</f>
        <v>0</v>
      </c>
      <c r="C260" s="40">
        <f>'S4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'S4 Maquette'!B261</f>
        <v>0</v>
      </c>
      <c r="B261" s="42">
        <f>'S4 Maquette'!C261</f>
        <v>0</v>
      </c>
      <c r="C261" s="40">
        <f>'S4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'S4 Maquette'!B262</f>
        <v>0</v>
      </c>
      <c r="B262" s="42">
        <f>'S4 Maquette'!C262</f>
        <v>0</v>
      </c>
      <c r="C262" s="40">
        <f>'S4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'S4 Maquette'!B263</f>
        <v>0</v>
      </c>
      <c r="B263" s="42">
        <f>'S4 Maquette'!C263</f>
        <v>0</v>
      </c>
      <c r="C263" s="40">
        <f>'S4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'S4 Maquette'!B264</f>
        <v>0</v>
      </c>
      <c r="B264" s="42">
        <f>'S4 Maquette'!C264</f>
        <v>0</v>
      </c>
      <c r="C264" s="40">
        <f>'S4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'S4 Maquette'!B265</f>
        <v>0</v>
      </c>
      <c r="B265" s="42">
        <f>'S4 Maquette'!C265</f>
        <v>0</v>
      </c>
      <c r="C265" s="40">
        <f>'S4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'S4 Maquette'!B266</f>
        <v>0</v>
      </c>
      <c r="B266" s="42">
        <f>'S4 Maquette'!C266</f>
        <v>0</v>
      </c>
      <c r="C266" s="40">
        <f>'S4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'S4 Maquette'!B267</f>
        <v>0</v>
      </c>
      <c r="B267" s="42">
        <f>'S4 Maquette'!C267</f>
        <v>0</v>
      </c>
      <c r="C267" s="40">
        <f>'S4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'S4 Maquette'!B268</f>
        <v>0</v>
      </c>
      <c r="B268" s="42">
        <f>'S4 Maquette'!C268</f>
        <v>0</v>
      </c>
      <c r="C268" s="40">
        <f>'S4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'S4 Maquette'!B269</f>
        <v>0</v>
      </c>
      <c r="B269" s="42">
        <f>'S4 Maquette'!C269</f>
        <v>0</v>
      </c>
      <c r="C269" s="40">
        <f>'S4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'S4 Maquette'!B270</f>
        <v>0</v>
      </c>
      <c r="B270" s="42">
        <f>'S4 Maquette'!C270</f>
        <v>0</v>
      </c>
      <c r="C270" s="40">
        <f>'S4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'S4 Maquette'!B271</f>
        <v>0</v>
      </c>
      <c r="B271" s="42">
        <f>'S4 Maquette'!C271</f>
        <v>0</v>
      </c>
      <c r="C271" s="40">
        <f>'S4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'S4 Maquette'!B272</f>
        <v>0</v>
      </c>
      <c r="B272" s="42">
        <f>'S4 Maquette'!C272</f>
        <v>0</v>
      </c>
      <c r="C272" s="40">
        <f>'S4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'S4 Maquette'!B273</f>
        <v>0</v>
      </c>
      <c r="B273" s="42">
        <f>'S4 Maquette'!C273</f>
        <v>0</v>
      </c>
      <c r="C273" s="40">
        <f>'S4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'S4 Maquette'!B274</f>
        <v>0</v>
      </c>
      <c r="B274" s="42">
        <f>'S4 Maquette'!C274</f>
        <v>0</v>
      </c>
      <c r="C274" s="40">
        <f>'S4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'S4 Maquette'!B275</f>
        <v>0</v>
      </c>
      <c r="B275" s="42">
        <f>'S4 Maquette'!C275</f>
        <v>0</v>
      </c>
      <c r="C275" s="40">
        <f>'S4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'S4 Maquette'!B276</f>
        <v>0</v>
      </c>
      <c r="B276" s="42">
        <f>'S4 Maquette'!C276</f>
        <v>0</v>
      </c>
      <c r="C276" s="40">
        <f>'S4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'S4 Maquette'!B277</f>
        <v>0</v>
      </c>
      <c r="B277" s="42">
        <f>'S4 Maquette'!C277</f>
        <v>0</v>
      </c>
      <c r="C277" s="40">
        <f>'S4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'S4 Maquette'!B278</f>
        <v>0</v>
      </c>
      <c r="B278" s="42">
        <f>'S4 Maquette'!C278</f>
        <v>0</v>
      </c>
      <c r="C278" s="40">
        <f>'S4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'S4 Maquette'!B279</f>
        <v>0</v>
      </c>
      <c r="B279" s="42">
        <f>'S4 Maquette'!C279</f>
        <v>0</v>
      </c>
      <c r="C279" s="40">
        <f>'S4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'S4 Maquette'!B280</f>
        <v>0</v>
      </c>
      <c r="B280" s="42">
        <f>'S4 Maquette'!C280</f>
        <v>0</v>
      </c>
      <c r="C280" s="40">
        <f>'S4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'S4 Maquette'!B281</f>
        <v>0</v>
      </c>
      <c r="B281" s="42">
        <f>'S4 Maquette'!C281</f>
        <v>0</v>
      </c>
      <c r="C281" s="40">
        <f>'S4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'S4 Maquette'!B282</f>
        <v>0</v>
      </c>
      <c r="B282" s="42">
        <f>'S4 Maquette'!C282</f>
        <v>0</v>
      </c>
      <c r="C282" s="40">
        <f>'S4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'S4 Maquette'!B283</f>
        <v>0</v>
      </c>
      <c r="B283" s="42">
        <f>'S4 Maquette'!C283</f>
        <v>0</v>
      </c>
      <c r="C283" s="40">
        <f>'S4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'S4 Maquette'!B284</f>
        <v>0</v>
      </c>
      <c r="B284" s="42">
        <f>'S4 Maquette'!C284</f>
        <v>0</v>
      </c>
      <c r="C284" s="40">
        <f>'S4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'S4 Maquette'!B285</f>
        <v>0</v>
      </c>
      <c r="B285" s="42">
        <f>'S4 Maquette'!C285</f>
        <v>0</v>
      </c>
      <c r="C285" s="40">
        <f>'S4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'S4 Maquette'!B286</f>
        <v>0</v>
      </c>
      <c r="B286" s="42">
        <f>'S4 Maquette'!C286</f>
        <v>0</v>
      </c>
      <c r="C286" s="40">
        <f>'S4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'S4 Maquette'!B287</f>
        <v>0</v>
      </c>
      <c r="B287" s="42">
        <f>'S4 Maquette'!C287</f>
        <v>0</v>
      </c>
      <c r="C287" s="40">
        <f>'S4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'S4 Maquette'!B288</f>
        <v>0</v>
      </c>
      <c r="B288" s="42">
        <f>'S4 Maquette'!C288</f>
        <v>0</v>
      </c>
      <c r="C288" s="40">
        <f>'S4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'S4 Maquette'!B289</f>
        <v>0</v>
      </c>
      <c r="B289" s="42">
        <f>'S4 Maquette'!C289</f>
        <v>0</v>
      </c>
      <c r="C289" s="40">
        <f>'S4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'S4 Maquette'!B290</f>
        <v>0</v>
      </c>
      <c r="B290" s="42">
        <f>'S4 Maquette'!C290</f>
        <v>0</v>
      </c>
      <c r="C290" s="40">
        <f>'S4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'S4 Maquette'!B291</f>
        <v>0</v>
      </c>
      <c r="B291" s="42">
        <f>'S4 Maquette'!C291</f>
        <v>0</v>
      </c>
      <c r="C291" s="40">
        <f>'S4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'S4 Maquette'!B292</f>
        <v>0</v>
      </c>
      <c r="B292" s="42">
        <f>'S4 Maquette'!C292</f>
        <v>0</v>
      </c>
      <c r="C292" s="40">
        <f>'S4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'S4 Maquette'!B293</f>
        <v>0</v>
      </c>
      <c r="B293" s="42">
        <f>'S4 Maquette'!C293</f>
        <v>0</v>
      </c>
      <c r="C293" s="40">
        <f>'S4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'S4 Maquette'!B294</f>
        <v>0</v>
      </c>
      <c r="B294" s="42">
        <f>'S4 Maquette'!C294</f>
        <v>0</v>
      </c>
      <c r="C294" s="40">
        <f>'S4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'S4 Maquette'!B295</f>
        <v>0</v>
      </c>
      <c r="B295" s="42">
        <f>'S4 Maquette'!C295</f>
        <v>0</v>
      </c>
      <c r="C295" s="40">
        <f>'S4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'S4 Maquette'!B296</f>
        <v>0</v>
      </c>
      <c r="B296" s="42">
        <f>'S4 Maquette'!C296</f>
        <v>0</v>
      </c>
      <c r="C296" s="40">
        <f>'S4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'S4 Maquette'!B297</f>
        <v>0</v>
      </c>
      <c r="B297" s="42">
        <f>'S4 Maquette'!C297</f>
        <v>0</v>
      </c>
      <c r="C297" s="40">
        <f>'S4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'S4 Maquette'!B298</f>
        <v>0</v>
      </c>
      <c r="B298" s="42">
        <f>'S4 Maquette'!C298</f>
        <v>0</v>
      </c>
      <c r="C298" s="40">
        <f>'S4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'S4 Maquette'!B299</f>
        <v>0</v>
      </c>
      <c r="B299" s="42">
        <f>'S4 Maquette'!C299</f>
        <v>0</v>
      </c>
      <c r="C299" s="40">
        <f>'S4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'S4 Maquette'!B300</f>
        <v>0</v>
      </c>
      <c r="B300" s="42">
        <f>'S4 Maquette'!C300</f>
        <v>0</v>
      </c>
      <c r="C300" s="40">
        <f>'S4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algorithmName="SHA-512" hashValue="IDadMUvxcziXs7zqyayOEdPm0yyb6HX9zcz5HpDdu0CMoORwvO5oeYyXSsvZpqVWxC6N7DIdFaIJ4O14+3+KEA==" saltValue="twh2LofyrczCQbTGdFWwJ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3" priority="18">
      <formula>$C1="Parcours Pédagogique"</formula>
    </cfRule>
    <cfRule type="expression" dxfId="52" priority="19">
      <formula>$C1="BLOC"</formula>
    </cfRule>
    <cfRule type="expression" dxfId="51" priority="20">
      <formula>$C1="OPTION"</formula>
    </cfRule>
  </conditionalFormatting>
  <conditionalFormatting sqref="A18:S26 T18">
    <cfRule type="expression" dxfId="50" priority="25">
      <formula>$C18="Modification MCC"</formula>
    </cfRule>
  </conditionalFormatting>
  <conditionalFormatting sqref="A27:S300">
    <cfRule type="expression" dxfId="49" priority="6">
      <formula>$C27="Modification MCC"</formula>
    </cfRule>
    <cfRule type="expression" dxfId="48" priority="7">
      <formula>$C27="Modification"</formula>
    </cfRule>
    <cfRule type="expression" dxfId="47" priority="8">
      <formula>$C27="Création"</formula>
    </cfRule>
    <cfRule type="expression" dxfId="46" priority="9">
      <formula>$C27="Fermeture"</formula>
    </cfRule>
  </conditionalFormatting>
  <conditionalFormatting sqref="B1:S7 C8:S9 C10 E10 J10:S11 B12:M12 P12 B13:L13 B14:N14 P14:S17 B15:M17 B301:S999">
    <cfRule type="expression" dxfId="45" priority="22">
      <formula>$D1="Modification"</formula>
    </cfRule>
    <cfRule type="expression" dxfId="44" priority="23">
      <formula>$D1="Création"</formula>
    </cfRule>
    <cfRule type="expression" dxfId="43" priority="24">
      <formula>$D1="Fermeture"</formula>
    </cfRule>
  </conditionalFormatting>
  <conditionalFormatting sqref="B1:S7 C8:S9 J10:S11 B12:M12 B13:L13 B14:N14 B15:M17 C10 E10 B301:S999 P14:S17 P12">
    <cfRule type="expression" dxfId="42" priority="21">
      <formula>$D1="Modification MCC"</formula>
    </cfRule>
  </conditionalFormatting>
  <conditionalFormatting sqref="C1:S9 C10 E10 J10:S11">
    <cfRule type="expression" dxfId="41" priority="12">
      <formula>$B1="Option"</formula>
    </cfRule>
  </conditionalFormatting>
  <conditionalFormatting sqref="C12:S1001">
    <cfRule type="expression" dxfId="40" priority="1">
      <formula>$B12="Option"</formula>
    </cfRule>
  </conditionalFormatting>
  <conditionalFormatting sqref="J1:J26">
    <cfRule type="expression" dxfId="39" priority="16">
      <formula>$I1="NON"</formula>
    </cfRule>
  </conditionalFormatting>
  <conditionalFormatting sqref="J27:J1001">
    <cfRule type="expression" dxfId="38" priority="5">
      <formula>$I27="NON"</formula>
    </cfRule>
  </conditionalFormatting>
  <conditionalFormatting sqref="L18:L26">
    <cfRule type="expression" dxfId="37" priority="30">
      <formula>$K18="CCI (CC Intégral)"</formula>
    </cfRule>
  </conditionalFormatting>
  <conditionalFormatting sqref="L27:L300">
    <cfRule type="expression" dxfId="36" priority="11">
      <formula>$K27="CCI (CC Intégral)"</formula>
    </cfRule>
  </conditionalFormatting>
  <conditionalFormatting sqref="L27:M32">
    <cfRule type="expression" dxfId="35" priority="10">
      <formula>$K27="CT (Contrôle terminal)"</formula>
    </cfRule>
  </conditionalFormatting>
  <conditionalFormatting sqref="M1:M26 L18:L26 M33:M1001 L33:L300">
    <cfRule type="expression" dxfId="34" priority="29">
      <formula>$K1="CT (Contrôle terminal)"</formula>
    </cfRule>
  </conditionalFormatting>
  <conditionalFormatting sqref="N1:O1001">
    <cfRule type="expression" dxfId="33" priority="4">
      <formula>$K1="CCI (CC Intégral)"</formula>
    </cfRule>
  </conditionalFormatting>
  <conditionalFormatting sqref="Q1:R1001">
    <cfRule type="expression" dxfId="32" priority="3">
      <formula>$P1="Autres"</formula>
    </cfRule>
  </conditionalFormatting>
  <conditionalFormatting sqref="S1:S1001">
    <cfRule type="expression" dxfId="31" priority="2">
      <formula>$P1="CT (Contrôle terminal)"</formula>
    </cfRule>
  </conditionalFormatting>
  <conditionalFormatting sqref="T18 A18:S26">
    <cfRule type="expression" dxfId="30" priority="26">
      <formula>$C18="Modification"</formula>
    </cfRule>
    <cfRule type="expression" dxfId="29" priority="27">
      <formula>$C18="Création"</formula>
    </cfRule>
    <cfRule type="expression" dxfId="28" priority="28">
      <formula>$C18="Fermeture"</formula>
    </cfRule>
  </conditionalFormatting>
  <conditionalFormatting sqref="T18">
    <cfRule type="expression" dxfId="27" priority="13">
      <formula>$P18="CT (Contrôle terminal)"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41F7-DF99-472B-BCB2-FB4EAE84CD29}">
  <dimension ref="A1:W300"/>
  <sheetViews>
    <sheetView topLeftCell="A20" zoomScale="85" zoomScaleNormal="85" workbookViewId="0">
      <selection activeCell="J27" sqref="J27:J35"/>
    </sheetView>
  </sheetViews>
  <sheetFormatPr defaultColWidth="11.42578125" defaultRowHeight="15"/>
  <cols>
    <col min="1" max="1" width="39" style="13" customWidth="1"/>
    <col min="2" max="2" width="50.570312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5703125" style="13" customWidth="1"/>
    <col min="7" max="7" width="22" style="13" customWidth="1"/>
    <col min="8" max="8" width="27.140625" style="13" customWidth="1"/>
    <col min="9" max="9" width="35.42578125" style="13" customWidth="1"/>
    <col min="10" max="10" width="18.5703125" style="13" customWidth="1"/>
    <col min="11" max="11" width="40.5703125" style="13" customWidth="1"/>
    <col min="12" max="12" width="31.5703125" style="13" customWidth="1"/>
    <col min="13" max="14" width="22.42578125" style="13" customWidth="1"/>
    <col min="15" max="15" width="20.42578125" style="13" customWidth="1"/>
    <col min="16" max="16" width="20.85546875" style="13" bestFit="1" customWidth="1"/>
    <col min="17" max="17" width="20.42578125" style="13" customWidth="1"/>
    <col min="18" max="18" width="17.42578125" style="13" customWidth="1"/>
    <col min="19" max="19" width="51.42578125" style="13" customWidth="1"/>
    <col min="20" max="20" width="46.140625" style="17" customWidth="1"/>
    <col min="21" max="23" width="11.42578125" style="29"/>
  </cols>
  <sheetData>
    <row r="1" spans="1:19">
      <c r="A1" s="136"/>
      <c r="B1" s="136"/>
      <c r="C1" s="136"/>
      <c r="D1" s="136"/>
      <c r="E1" s="136"/>
      <c r="F1" s="136"/>
      <c r="G1" s="136"/>
      <c r="H1" s="136"/>
      <c r="I1" s="136"/>
      <c r="J1" s="32"/>
    </row>
    <row r="2" spans="1:19">
      <c r="A2" s="136"/>
      <c r="B2" s="136"/>
      <c r="C2" s="136"/>
      <c r="D2" s="136"/>
      <c r="E2" s="136"/>
      <c r="F2" s="136"/>
      <c r="G2" s="136"/>
      <c r="H2" s="136"/>
      <c r="I2" s="136"/>
      <c r="J2" s="32"/>
    </row>
    <row r="3" spans="1:19">
      <c r="A3" s="136"/>
      <c r="B3" s="136"/>
      <c r="C3" s="136"/>
      <c r="D3" s="136"/>
      <c r="E3" s="136"/>
      <c r="F3" s="136"/>
      <c r="G3" s="136"/>
      <c r="H3" s="136"/>
      <c r="I3" s="136"/>
      <c r="J3" s="32"/>
    </row>
    <row r="4" spans="1:19">
      <c r="A4" s="136"/>
      <c r="B4" s="136"/>
      <c r="C4" s="136"/>
      <c r="D4" s="136"/>
      <c r="E4" s="136"/>
      <c r="F4" s="136"/>
      <c r="G4" s="136"/>
      <c r="H4" s="136"/>
      <c r="I4" s="136"/>
      <c r="J4" s="32"/>
    </row>
    <row r="5" spans="1:19">
      <c r="A5" s="136"/>
      <c r="B5" s="136"/>
      <c r="C5" s="136"/>
      <c r="D5" s="136"/>
      <c r="E5" s="136"/>
      <c r="F5" s="136"/>
      <c r="G5" s="136"/>
      <c r="H5" s="136"/>
      <c r="I5" s="136"/>
      <c r="J5" s="32"/>
    </row>
    <row r="6" spans="1:19">
      <c r="A6" s="136"/>
      <c r="B6" s="136"/>
      <c r="C6" s="136"/>
      <c r="D6" s="136"/>
      <c r="E6" s="136"/>
      <c r="F6" s="136"/>
      <c r="G6" s="136"/>
      <c r="H6" s="136"/>
      <c r="I6" s="136"/>
      <c r="J6" s="32"/>
    </row>
    <row r="7" spans="1:19" ht="14.45" customHeight="1">
      <c r="A7" s="188" t="s">
        <v>363</v>
      </c>
      <c r="B7" s="134" t="str">
        <f>'[1]Fiche Générale'!B3</f>
        <v>Portail_SHS</v>
      </c>
      <c r="C7" s="182" t="s">
        <v>364</v>
      </c>
      <c r="D7" s="138"/>
      <c r="E7" s="180" t="str">
        <f>'[1]Fiche Générale'!B4</f>
        <v>Sciences de l'Homme et de la Société</v>
      </c>
      <c r="F7" s="134"/>
      <c r="G7" s="138" t="s">
        <v>365</v>
      </c>
      <c r="H7" s="181" t="str">
        <f>'[1]Fiche Générale'!B5</f>
        <v>HPSHS18</v>
      </c>
      <c r="I7" s="181"/>
      <c r="J7" s="33"/>
      <c r="K7" s="18"/>
    </row>
    <row r="8" spans="1:19" ht="14.45" customHeight="1">
      <c r="A8" s="189"/>
      <c r="B8" s="134"/>
      <c r="C8" s="182"/>
      <c r="D8" s="138"/>
      <c r="E8" s="180"/>
      <c r="F8" s="134"/>
      <c r="G8" s="138"/>
      <c r="H8" s="181"/>
      <c r="I8" s="181"/>
      <c r="J8" s="33"/>
      <c r="K8" s="18"/>
    </row>
    <row r="9" spans="1:19" ht="14.45" customHeight="1">
      <c r="A9" s="189"/>
      <c r="B9" s="134"/>
      <c r="C9" s="182"/>
      <c r="D9" s="138"/>
      <c r="E9" s="180"/>
      <c r="F9" s="134"/>
      <c r="G9" s="138"/>
      <c r="H9" s="181"/>
      <c r="I9" s="181"/>
      <c r="J9" s="33"/>
      <c r="K9" s="18"/>
    </row>
    <row r="10" spans="1:19" ht="14.45" customHeight="1">
      <c r="A10" s="189"/>
      <c r="B10" s="134"/>
      <c r="C10" s="151" t="s">
        <v>182</v>
      </c>
      <c r="D10" s="151"/>
      <c r="E10" s="183">
        <f>'[1]Fiche Générale'!B9</f>
        <v>0</v>
      </c>
      <c r="F10" s="183"/>
      <c r="G10" s="183"/>
      <c r="H10" s="183"/>
      <c r="I10" s="183"/>
      <c r="J10" s="33"/>
      <c r="K10" s="18"/>
    </row>
    <row r="11" spans="1:19" ht="14.45" customHeight="1">
      <c r="A11" s="189"/>
      <c r="B11" s="134"/>
      <c r="C11" s="151"/>
      <c r="D11" s="151"/>
      <c r="E11" s="183"/>
      <c r="F11" s="183"/>
      <c r="G11" s="183"/>
      <c r="H11" s="183"/>
      <c r="I11" s="183"/>
      <c r="J11" s="33"/>
      <c r="K11" s="18"/>
    </row>
    <row r="12" spans="1:19">
      <c r="C12" s="13"/>
      <c r="I12" s="36"/>
      <c r="J12" s="36"/>
      <c r="M12" s="158" t="s">
        <v>366</v>
      </c>
      <c r="N12" s="159"/>
      <c r="O12" s="171"/>
      <c r="P12" s="158" t="s">
        <v>367</v>
      </c>
      <c r="Q12" s="159"/>
      <c r="R12" s="159"/>
      <c r="S12" s="171"/>
    </row>
    <row r="13" spans="1:19">
      <c r="A13" s="162" t="s">
        <v>183</v>
      </c>
      <c r="B13" s="102" t="str">
        <f>'[1]S4 Maquette'!B13</f>
        <v>2ème année de Portail</v>
      </c>
      <c r="C13" s="102"/>
      <c r="D13" s="162" t="s">
        <v>368</v>
      </c>
      <c r="E13" s="184">
        <f>'[1]S4 Maquette'!E13</f>
        <v>0</v>
      </c>
      <c r="F13" s="184"/>
      <c r="G13" s="184"/>
      <c r="I13" s="36"/>
      <c r="J13" s="36"/>
      <c r="M13" s="160"/>
      <c r="N13" s="161"/>
      <c r="O13" s="172"/>
      <c r="P13" s="160"/>
      <c r="Q13" s="161"/>
      <c r="R13" s="161"/>
      <c r="S13" s="172"/>
    </row>
    <row r="14" spans="1:19">
      <c r="A14" s="163"/>
      <c r="B14" s="102"/>
      <c r="C14" s="102"/>
      <c r="D14" s="163"/>
      <c r="E14" s="184"/>
      <c r="F14" s="184"/>
      <c r="G14" s="184"/>
      <c r="I14" s="36"/>
      <c r="J14" s="36"/>
      <c r="M14" s="135" t="s">
        <v>369</v>
      </c>
      <c r="N14" s="158" t="s">
        <v>370</v>
      </c>
      <c r="O14" s="171"/>
      <c r="P14" s="136"/>
      <c r="Q14" s="175"/>
      <c r="R14" s="186"/>
      <c r="S14" s="162"/>
    </row>
    <row r="15" spans="1:19">
      <c r="A15" s="162" t="s">
        <v>371</v>
      </c>
      <c r="B15" s="106" t="str">
        <f>'[1]S4 Maquette'!B15</f>
        <v>Semestre 4</v>
      </c>
      <c r="C15" s="107"/>
      <c r="D15" s="162" t="s">
        <v>372</v>
      </c>
      <c r="E15" s="184">
        <f>'[1]S4 Maquette'!E15:F16</f>
        <v>0</v>
      </c>
      <c r="F15" s="184"/>
      <c r="G15" s="184"/>
      <c r="I15" s="36"/>
      <c r="J15" s="36"/>
      <c r="M15" s="135"/>
      <c r="N15" s="178"/>
      <c r="O15" s="179"/>
      <c r="P15" s="136"/>
      <c r="Q15" s="176"/>
      <c r="R15" s="186"/>
      <c r="S15" s="170"/>
    </row>
    <row r="16" spans="1:19">
      <c r="A16" s="163"/>
      <c r="B16" s="109"/>
      <c r="C16" s="110"/>
      <c r="D16" s="163"/>
      <c r="E16" s="184"/>
      <c r="F16" s="184"/>
      <c r="G16" s="184"/>
      <c r="I16" s="36"/>
      <c r="J16" s="36"/>
      <c r="M16" s="135"/>
      <c r="N16" s="178"/>
      <c r="O16" s="179"/>
      <c r="P16" s="136"/>
      <c r="Q16" s="176"/>
      <c r="R16" s="186"/>
      <c r="S16" s="170"/>
    </row>
    <row r="17" spans="1:23">
      <c r="L17" s="14"/>
      <c r="M17" s="135"/>
      <c r="N17" s="160"/>
      <c r="O17" s="172"/>
      <c r="P17" s="136"/>
      <c r="Q17" s="177"/>
      <c r="R17" s="186"/>
      <c r="S17" s="163"/>
    </row>
    <row r="18" spans="1:23" ht="59.45" customHeight="1">
      <c r="A18" s="3" t="s">
        <v>373</v>
      </c>
      <c r="B18" s="35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559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75" customHeight="1">
      <c r="A19" s="56" t="str">
        <f>'[1]S4 Maquette'!B19</f>
        <v>Compétences transversales S4</v>
      </c>
      <c r="B19" s="39" t="str">
        <f>'[1]S4 Maquette'!C19</f>
        <v>UE</v>
      </c>
      <c r="C19" s="57">
        <f>'[1]S4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56" t="str">
        <f>'[1]S4 Maquette'!B20</f>
        <v>Compétences écrites 2</v>
      </c>
      <c r="B20" s="39" t="str">
        <f>'[1]S4 Maquette'!C20</f>
        <v>ECUE</v>
      </c>
      <c r="C20" s="63">
        <f>'[1]S4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56" t="str">
        <f>'[1]S4 Maquette'!B21</f>
        <v>Compétences numériques 2</v>
      </c>
      <c r="B21" s="39" t="str">
        <f>'[1]S4 Maquette'!C21</f>
        <v>ECUE</v>
      </c>
      <c r="C21" s="63">
        <f>'[1]S4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56" t="str">
        <f>'[1]S4 Maquette'!B22</f>
        <v>Langue Vivante-4</v>
      </c>
      <c r="B22" s="39" t="str">
        <f>'[1]S4 Maquette'!C22</f>
        <v>ECUE</v>
      </c>
      <c r="C22" s="63">
        <f>'[1]S4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'[1]S4 Maquette'!B23</f>
        <v>Min 1 Max 1</v>
      </c>
      <c r="B23" s="39" t="str">
        <f>'[1]S4 Maquette'!C23</f>
        <v>OPTION</v>
      </c>
      <c r="C23" s="63">
        <f>'[1]S4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'[1]S4 Maquette'!B24</f>
        <v>Anglais 4</v>
      </c>
      <c r="B24" s="39" t="str">
        <f>'[1]S4 Maquette'!C24</f>
        <v>ECUE</v>
      </c>
      <c r="C24" s="63">
        <f>'[1]S4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'[1]S4 Maquette'!B25</f>
        <v>Espagnol</v>
      </c>
      <c r="B25" s="39" t="str">
        <f>'[1]S4 Maquette'!C25</f>
        <v>ECUE</v>
      </c>
      <c r="C25" s="63">
        <f>'[1]S4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'[1]S4 Maquette'!B26</f>
        <v>Italien</v>
      </c>
      <c r="B26" s="39" t="str">
        <f>'[1]S4 Maquette'!C26</f>
        <v>ECUE</v>
      </c>
      <c r="C26" s="63">
        <f>'[1]S4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'[1]S4 Maquette'!B27</f>
        <v>UE DISCIPLINAIRE 1 : L'enquête et ses méthodes</v>
      </c>
      <c r="B27" s="42" t="str">
        <f>'[1]S4 Maquette'!C27</f>
        <v>UE</v>
      </c>
      <c r="C27" s="40" t="str">
        <f>'[1]S4 Maquette'!F27</f>
        <v>Modification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'[1]S4 Maquette'!B28</f>
        <v>Méthodologie de l'enquête 1</v>
      </c>
      <c r="B28" s="42" t="str">
        <f>'[1]S4 Maquette'!C28</f>
        <v>ECUE</v>
      </c>
      <c r="C28" s="40" t="str">
        <f>'[1]S4 Maquette'!F28</f>
        <v>Modification</v>
      </c>
      <c r="D28" s="19"/>
      <c r="E28" s="19" t="s">
        <v>389</v>
      </c>
      <c r="F28" s="19" t="s">
        <v>389</v>
      </c>
      <c r="G28" s="38" t="s">
        <v>389</v>
      </c>
      <c r="H28" s="38" t="s">
        <v>389</v>
      </c>
      <c r="I28" s="38" t="s">
        <v>389</v>
      </c>
      <c r="J28" s="38"/>
      <c r="K28" s="38" t="s">
        <v>16</v>
      </c>
      <c r="L28" s="38"/>
      <c r="M28" s="38"/>
      <c r="N28" s="38" t="s">
        <v>28</v>
      </c>
      <c r="O28" s="38"/>
      <c r="P28" s="38" t="s">
        <v>16</v>
      </c>
      <c r="Q28" s="38" t="s">
        <v>28</v>
      </c>
      <c r="R28" s="38"/>
      <c r="S28" s="38"/>
      <c r="T28" s="43"/>
      <c r="W28"/>
    </row>
    <row r="29" spans="1:23" ht="30.75" customHeight="1">
      <c r="A29" s="42" t="str">
        <f>'[1]S4 Maquette'!B29</f>
        <v>Terrain 1</v>
      </c>
      <c r="B29" s="42" t="str">
        <f>'[1]S4 Maquette'!C29</f>
        <v>ECUE</v>
      </c>
      <c r="C29" s="40" t="str">
        <f>'[1]S4 Maquette'!F29</f>
        <v>Modification</v>
      </c>
      <c r="D29" s="19"/>
      <c r="E29" s="19" t="s">
        <v>389</v>
      </c>
      <c r="F29" s="19" t="s">
        <v>389</v>
      </c>
      <c r="G29" s="38" t="s">
        <v>389</v>
      </c>
      <c r="H29" s="38" t="s">
        <v>389</v>
      </c>
      <c r="I29" s="38" t="s">
        <v>389</v>
      </c>
      <c r="J29" s="38"/>
      <c r="K29" s="38" t="s">
        <v>16</v>
      </c>
      <c r="L29" s="38"/>
      <c r="M29" s="38"/>
      <c r="N29" s="38" t="s">
        <v>28</v>
      </c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'[1]S4 Maquette'!B30</f>
        <v xml:space="preserve">UE DISCIPLINAIRE 2 : Ethnologie et questions contemporaines 2 </v>
      </c>
      <c r="B30" s="42" t="str">
        <f>'[1]S4 Maquette'!C30</f>
        <v>UE</v>
      </c>
      <c r="C30" s="40" t="str">
        <f>'[1]S4 Maquette'!F30</f>
        <v>Création</v>
      </c>
      <c r="D30" s="19"/>
      <c r="E30" s="19"/>
      <c r="F30" s="19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'[1]S4 Maquette'!B31</f>
        <v>Ethnologie du travail</v>
      </c>
      <c r="B31" s="42" t="str">
        <f>'[1]S4 Maquette'!C31</f>
        <v>ECUE</v>
      </c>
      <c r="C31" s="40" t="str">
        <f>'[1]S4 Maquette'!F31</f>
        <v>Création</v>
      </c>
      <c r="D31" s="19"/>
      <c r="E31" s="19" t="s">
        <v>389</v>
      </c>
      <c r="F31" s="19" t="s">
        <v>389</v>
      </c>
      <c r="G31" s="38" t="s">
        <v>389</v>
      </c>
      <c r="H31" s="38" t="s">
        <v>389</v>
      </c>
      <c r="I31" s="38" t="s">
        <v>389</v>
      </c>
      <c r="J31" s="38"/>
      <c r="K31" s="38" t="s">
        <v>16</v>
      </c>
      <c r="L31" s="38"/>
      <c r="M31" s="38"/>
      <c r="N31" s="38" t="s">
        <v>17</v>
      </c>
      <c r="O31" s="38"/>
      <c r="P31" s="38" t="s">
        <v>16</v>
      </c>
      <c r="Q31" s="38" t="s">
        <v>28</v>
      </c>
      <c r="R31" s="38"/>
      <c r="S31" s="38"/>
      <c r="T31" s="43"/>
      <c r="W31"/>
    </row>
    <row r="32" spans="1:23" ht="30.75" customHeight="1">
      <c r="A32" s="42" t="str">
        <f>'[1]S4 Maquette'!B32</f>
        <v xml:space="preserve">L'anthropologie face aux défis économiques  </v>
      </c>
      <c r="B32" s="42" t="str">
        <f>'[1]S4 Maquette'!C32</f>
        <v>ECUE</v>
      </c>
      <c r="C32" s="40" t="str">
        <f>'[1]S4 Maquette'!F32</f>
        <v>Modification</v>
      </c>
      <c r="D32" s="19"/>
      <c r="E32" s="19" t="s">
        <v>389</v>
      </c>
      <c r="F32" s="19" t="s">
        <v>389</v>
      </c>
      <c r="G32" s="38" t="s">
        <v>389</v>
      </c>
      <c r="H32" s="38" t="s">
        <v>389</v>
      </c>
      <c r="I32" s="38" t="s">
        <v>389</v>
      </c>
      <c r="J32" s="38"/>
      <c r="K32" s="38" t="s">
        <v>16</v>
      </c>
      <c r="L32" s="38"/>
      <c r="M32" s="38"/>
      <c r="N32" s="38" t="s">
        <v>28</v>
      </c>
      <c r="O32" s="38"/>
      <c r="P32" s="38" t="s">
        <v>16</v>
      </c>
      <c r="Q32" s="38" t="s">
        <v>28</v>
      </c>
      <c r="R32" s="38"/>
      <c r="S32" s="38"/>
      <c r="T32" s="43"/>
      <c r="W32"/>
    </row>
    <row r="33" spans="1:23" ht="30.75" customHeight="1">
      <c r="A33" s="77" t="str">
        <f>'[1]S4 Maquette'!B33</f>
        <v>UE approfondissement dans la mention : Ethnologie-anthropologie 2</v>
      </c>
      <c r="B33" s="42" t="str">
        <f>'[1]S4 Maquette'!C33</f>
        <v>UE</v>
      </c>
      <c r="C33" s="40" t="str">
        <f>'[1]S4 Maquette'!F33</f>
        <v>Création</v>
      </c>
      <c r="D33" s="19"/>
      <c r="E33" s="19"/>
      <c r="F33" s="19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43"/>
      <c r="W33"/>
    </row>
    <row r="34" spans="1:23" ht="30.75" customHeight="1">
      <c r="A34" s="42" t="str">
        <f>'[1]S4 Maquette'!B34</f>
        <v>Concepts et objets de l'anthropologie 4</v>
      </c>
      <c r="B34" s="42" t="str">
        <f>'[1]S4 Maquette'!C34</f>
        <v>ECUE</v>
      </c>
      <c r="C34" s="40" t="str">
        <f>'[1]S4 Maquette'!F34</f>
        <v>Création</v>
      </c>
      <c r="D34" s="19"/>
      <c r="E34" s="19" t="s">
        <v>389</v>
      </c>
      <c r="F34" s="19" t="s">
        <v>389</v>
      </c>
      <c r="G34" s="38" t="s">
        <v>389</v>
      </c>
      <c r="H34" s="38" t="s">
        <v>389</v>
      </c>
      <c r="I34" s="38" t="s">
        <v>389</v>
      </c>
      <c r="J34" s="38"/>
      <c r="K34" s="38" t="s">
        <v>16</v>
      </c>
      <c r="L34" s="38"/>
      <c r="M34" s="38"/>
      <c r="N34" s="38" t="s">
        <v>9</v>
      </c>
      <c r="O34" s="38" t="s">
        <v>391</v>
      </c>
      <c r="P34" s="38" t="s">
        <v>16</v>
      </c>
      <c r="Q34" s="38" t="s">
        <v>9</v>
      </c>
      <c r="R34" s="38" t="s">
        <v>391</v>
      </c>
      <c r="S34" s="38"/>
      <c r="T34" s="43"/>
      <c r="W34"/>
    </row>
    <row r="35" spans="1:23" ht="30.75" customHeight="1">
      <c r="A35" s="42" t="str">
        <f>'[1]S4 Maquette'!B35</f>
        <v>Anthropologie du corps et des faits religieux</v>
      </c>
      <c r="B35" s="42" t="str">
        <f>'[1]S4 Maquette'!C35</f>
        <v>ECUE</v>
      </c>
      <c r="C35" s="40" t="str">
        <f>'[1]S4 Maquette'!F35</f>
        <v>Création</v>
      </c>
      <c r="D35" s="19"/>
      <c r="E35" s="19" t="s">
        <v>389</v>
      </c>
      <c r="F35" s="19" t="s">
        <v>389</v>
      </c>
      <c r="G35" s="38" t="s">
        <v>389</v>
      </c>
      <c r="H35" s="38" t="s">
        <v>389</v>
      </c>
      <c r="I35" s="38" t="s">
        <v>389</v>
      </c>
      <c r="J35" s="38"/>
      <c r="K35" s="38" t="s">
        <v>16</v>
      </c>
      <c r="L35" s="38"/>
      <c r="M35" s="38"/>
      <c r="N35" s="38" t="s">
        <v>17</v>
      </c>
      <c r="O35" s="38"/>
      <c r="P35" s="38" t="s">
        <v>16</v>
      </c>
      <c r="Q35" s="38" t="s">
        <v>28</v>
      </c>
      <c r="R35" s="38"/>
      <c r="S35" s="38"/>
      <c r="T35" s="43"/>
      <c r="W35"/>
    </row>
    <row r="36" spans="1:23" ht="30.75" customHeight="1">
      <c r="A36" s="42" t="str">
        <f>'[1]S4 Maquette'!B36</f>
        <v xml:space="preserve">Approfondissement dans le Portail hors mention </v>
      </c>
      <c r="B36" s="42" t="str">
        <f>'[1]S4 Maquette'!C36</f>
        <v>UE</v>
      </c>
      <c r="C36" s="40">
        <f>'[1]S4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'[1]S4 Maquette'!B37</f>
        <v>Min 1 Max 1</v>
      </c>
      <c r="B37" s="42" t="str">
        <f>'[1]S4 Maquette'!C37</f>
        <v>OPTION</v>
      </c>
      <c r="C37" s="40">
        <f>'[1]S4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'[1]S4 Maquette'!B38</f>
        <v>UE Approfondissement Sociologie 2</v>
      </c>
      <c r="B38" s="42" t="str">
        <f>'[1]S4 Maquette'!C38</f>
        <v>UE</v>
      </c>
      <c r="C38" s="40">
        <f>'[1]S4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'[1]S4 Maquette'!B39</f>
        <v>Déviance et sociétés</v>
      </c>
      <c r="B39" s="42" t="str">
        <f>'[1]S4 Maquette'!C39</f>
        <v>ECUE</v>
      </c>
      <c r="C39" s="40">
        <f>'[1]S4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'[1]S4 Maquette'!B40</f>
        <v>Ville et sociétés</v>
      </c>
      <c r="B40" s="42" t="str">
        <f>'[1]S4 Maquette'!C40</f>
        <v>ECUE</v>
      </c>
      <c r="C40" s="40">
        <f>'[1]S4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'[1]S4 Maquette'!B41</f>
        <v>UE approfondissement géographie 2 : géographie Fondamentale 2</v>
      </c>
      <c r="B41" s="42" t="str">
        <f>'[1]S4 Maquette'!C41</f>
        <v>UE</v>
      </c>
      <c r="C41" s="40">
        <f>'[1]S4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'[1]S4 Maquette'!B42</f>
        <v>Géographie rurale</v>
      </c>
      <c r="B42" s="42" t="str">
        <f>'[1]S4 Maquette'!C42</f>
        <v>ECUE</v>
      </c>
      <c r="C42" s="40">
        <f>'[1]S4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'[1]S4 Maquette'!B43</f>
        <v>Hydrologie et géomorphologie fluviales</v>
      </c>
      <c r="B43" s="42" t="str">
        <f>'[1]S4 Maquette'!C43</f>
        <v>ECUE</v>
      </c>
      <c r="C43" s="40">
        <f>'[1]S4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'[1]S4 Maquette'!B44</f>
        <v>UE Approfondissement SEF 2 : Culture et Éducation</v>
      </c>
      <c r="B44" s="42" t="str">
        <f>'[1]S4 Maquette'!C44</f>
        <v>UE</v>
      </c>
      <c r="C44" s="40">
        <f>'[1]S4 Maquette'!F44</f>
        <v>0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'[1]S4 Maquette'!B45</f>
        <v>Culture scientifique et technologique (2)</v>
      </c>
      <c r="B45" s="42" t="str">
        <f>'[1]S4 Maquette'!C45</f>
        <v>ECUE</v>
      </c>
      <c r="C45" s="40">
        <f>'[1]S4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'[1]S4 Maquette'!B46</f>
        <v>Didactique des disciplines (2)</v>
      </c>
      <c r="B46" s="42" t="str">
        <f>'[1]S4 Maquette'!C46</f>
        <v>ECUE</v>
      </c>
      <c r="C46" s="40">
        <f>'[1]S4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'[1]S4 Maquette'!B47</f>
        <v>Les éducations à (numérique, santé, développment durable, etc.) (2)</v>
      </c>
      <c r="B47" s="42" t="str">
        <f>'[1]S4 Maquette'!C47</f>
        <v>ECUE</v>
      </c>
      <c r="C47" s="40">
        <f>'[1]S4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'[1]S4 Maquette'!B48</f>
        <v>UE approfondissement histoire 2</v>
      </c>
      <c r="B48" s="42" t="str">
        <f>'[1]S4 Maquette'!C48</f>
        <v>UE</v>
      </c>
      <c r="C48" s="40">
        <f>'[1]S4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'[1]S4 Maquette'!B49</f>
        <v>ECUE approfondissement préhistoire et histoire ancienne</v>
      </c>
      <c r="B49" s="42" t="str">
        <f>'[1]S4 Maquette'!C49</f>
        <v>BLOC</v>
      </c>
      <c r="C49" s="40">
        <f>'[1]S4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'[1]S4 Maquette'!B50</f>
        <v>Min 1 Max 1</v>
      </c>
      <c r="B50" s="42" t="str">
        <f>'[1]S4 Maquette'!C50</f>
        <v>OPTION</v>
      </c>
      <c r="C50" s="40">
        <f>'[1]S4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'[1]S4 Maquette'!B51</f>
        <v>UEA9  Préhistoire</v>
      </c>
      <c r="B51" s="42" t="str">
        <f>'[1]S4 Maquette'!C51</f>
        <v>ECUE</v>
      </c>
      <c r="C51" s="40">
        <f>'[1]S4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'[1]S4 Maquette'!B52</f>
        <v>UEA10 Histoire ancienne</v>
      </c>
      <c r="B52" s="42" t="str">
        <f>'[1]S4 Maquette'!C52</f>
        <v>ECUE</v>
      </c>
      <c r="C52" s="40">
        <f>'[1]S4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'[1]S4 Maquette'!B53</f>
        <v>UEA11 Histoire ancienne</v>
      </c>
      <c r="B53" s="42" t="str">
        <f>'[1]S4 Maquette'!C53</f>
        <v>ECUE</v>
      </c>
      <c r="C53" s="40">
        <f>'[1]S4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'[1]S4 Maquette'!B54</f>
        <v>UEA12 Histoire ancienne</v>
      </c>
      <c r="B54" s="42" t="str">
        <f>'[1]S4 Maquette'!C54</f>
        <v>ECUE</v>
      </c>
      <c r="C54" s="40">
        <f>'[1]S4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'[1]S4 Maquette'!B55</f>
        <v>ECUE approfondissement histoire médiévale</v>
      </c>
      <c r="B55" s="42" t="str">
        <f>'[1]S4 Maquette'!C55</f>
        <v>BLOC</v>
      </c>
      <c r="C55" s="40">
        <f>'[1]S4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'[1]S4 Maquette'!B56</f>
        <v>Min 1 Max 1</v>
      </c>
      <c r="B56" s="42" t="str">
        <f>'[1]S4 Maquette'!C56</f>
        <v>OPTION</v>
      </c>
      <c r="C56" s="40">
        <f>'[1]S4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'[1]S4 Maquette'!B57</f>
        <v>UEA13 Histoire médiévale</v>
      </c>
      <c r="B57" s="42" t="str">
        <f>'[1]S4 Maquette'!C57</f>
        <v>ECUE</v>
      </c>
      <c r="C57" s="40">
        <f>'[1]S4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'[1]S4 Maquette'!B58</f>
        <v>UEA14 Histoire médiévale</v>
      </c>
      <c r="B58" s="42" t="str">
        <f>'[1]S4 Maquette'!C58</f>
        <v>ECUE</v>
      </c>
      <c r="C58" s="40">
        <f>'[1]S4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'[1]S4 Maquette'!B59</f>
        <v>UEA15 Histoire médiévale</v>
      </c>
      <c r="B59" s="42" t="str">
        <f>'[1]S4 Maquette'!C59</f>
        <v>ECUE</v>
      </c>
      <c r="C59" s="40">
        <f>'[1]S4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'[1]S4 Maquette'!B60</f>
        <v>UEA16 Histoire médiévale</v>
      </c>
      <c r="B60" s="42" t="str">
        <f>'[1]S4 Maquette'!C60</f>
        <v>ECUE</v>
      </c>
      <c r="C60" s="40">
        <f>'[1]S4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>
        <f>'[1]S4 Maquette'!B61</f>
        <v>0</v>
      </c>
      <c r="B61" s="42">
        <f>'[1]S4 Maquette'!C61</f>
        <v>0</v>
      </c>
      <c r="C61" s="40">
        <f>'[1]S4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>
        <f>'[1]S4 Maquette'!B62</f>
        <v>0</v>
      </c>
      <c r="B62" s="42">
        <f>'[1]S4 Maquette'!C62</f>
        <v>0</v>
      </c>
      <c r="C62" s="40">
        <f>'[1]S4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>
        <f>'[1]S4 Maquette'!B63</f>
        <v>0</v>
      </c>
      <c r="B63" s="42">
        <f>'[1]S4 Maquette'!C63</f>
        <v>0</v>
      </c>
      <c r="C63" s="40">
        <f>'[1]S4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>
        <f>'[1]S4 Maquette'!B64</f>
        <v>0</v>
      </c>
      <c r="B64" s="42">
        <f>'[1]S4 Maquette'!C64</f>
        <v>0</v>
      </c>
      <c r="C64" s="40">
        <f>'[1]S4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>
        <f>'[1]S4 Maquette'!B65</f>
        <v>0</v>
      </c>
      <c r="B65" s="42">
        <f>'[1]S4 Maquette'!C65</f>
        <v>0</v>
      </c>
      <c r="C65" s="40">
        <f>'[1]S4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>
        <f>'[1]S4 Maquette'!B66</f>
        <v>0</v>
      </c>
      <c r="B66" s="42">
        <f>'[1]S4 Maquette'!C66</f>
        <v>0</v>
      </c>
      <c r="C66" s="40">
        <f>'[1]S4 Maquette'!F66</f>
        <v>0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>
        <f>'[1]S4 Maquette'!B67</f>
        <v>0</v>
      </c>
      <c r="B67" s="42">
        <f>'[1]S4 Maquette'!C67</f>
        <v>0</v>
      </c>
      <c r="C67" s="40">
        <f>'[1]S4 Maquette'!F67</f>
        <v>0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>
        <f>'[1]S4 Maquette'!B68</f>
        <v>0</v>
      </c>
      <c r="B68" s="42">
        <f>'[1]S4 Maquette'!C68</f>
        <v>0</v>
      </c>
      <c r="C68" s="40">
        <f>'[1]S4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>
        <f>'[1]S4 Maquette'!B69</f>
        <v>0</v>
      </c>
      <c r="B69" s="42">
        <f>'[1]S4 Maquette'!C69</f>
        <v>0</v>
      </c>
      <c r="C69" s="40">
        <f>'[1]S4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>
        <f>'[1]S4 Maquette'!B70</f>
        <v>0</v>
      </c>
      <c r="B70" s="42">
        <f>'[1]S4 Maquette'!C70</f>
        <v>0</v>
      </c>
      <c r="C70" s="40">
        <f>'[1]S4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>
        <f>'[1]S4 Maquette'!B71</f>
        <v>0</v>
      </c>
      <c r="B71" s="42">
        <f>'[1]S4 Maquette'!C71</f>
        <v>0</v>
      </c>
      <c r="C71" s="40">
        <f>'[1]S4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>
        <f>'[1]S4 Maquette'!B72</f>
        <v>0</v>
      </c>
      <c r="B72" s="42">
        <f>'[1]S4 Maquette'!C72</f>
        <v>0</v>
      </c>
      <c r="C72" s="40">
        <f>'[1]S4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>
        <f>'[1]S4 Maquette'!B73</f>
        <v>0</v>
      </c>
      <c r="B73" s="42">
        <f>'[1]S4 Maquette'!C73</f>
        <v>0</v>
      </c>
      <c r="C73" s="40">
        <f>'[1]S4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>
        <f>'[1]S4 Maquette'!B74</f>
        <v>0</v>
      </c>
      <c r="B74" s="42">
        <f>'[1]S4 Maquette'!C74</f>
        <v>0</v>
      </c>
      <c r="C74" s="40">
        <f>'[1]S4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>
        <f>'[1]S4 Maquette'!B75</f>
        <v>0</v>
      </c>
      <c r="B75" s="42">
        <f>'[1]S4 Maquette'!C75</f>
        <v>0</v>
      </c>
      <c r="C75" s="40">
        <f>'[1]S4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>
        <f>'[1]S4 Maquette'!B76</f>
        <v>0</v>
      </c>
      <c r="B76" s="42">
        <f>'[1]S4 Maquette'!C76</f>
        <v>0</v>
      </c>
      <c r="C76" s="40">
        <f>'[1]S4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>
        <f>'[1]S4 Maquette'!B77</f>
        <v>0</v>
      </c>
      <c r="B77" s="42">
        <f>'[1]S4 Maquette'!C77</f>
        <v>0</v>
      </c>
      <c r="C77" s="40">
        <f>'[1]S4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>
        <f>'[1]S4 Maquette'!B78</f>
        <v>0</v>
      </c>
      <c r="B78" s="42">
        <f>'[1]S4 Maquette'!C78</f>
        <v>0</v>
      </c>
      <c r="C78" s="40">
        <f>'[1]S4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>
        <f>'[1]S4 Maquette'!B79</f>
        <v>0</v>
      </c>
      <c r="B79" s="42">
        <f>'[1]S4 Maquette'!C79</f>
        <v>0</v>
      </c>
      <c r="C79" s="40">
        <f>'[1]S4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>
        <f>'[1]S4 Maquette'!B80</f>
        <v>0</v>
      </c>
      <c r="B80" s="42">
        <f>'[1]S4 Maquette'!C80</f>
        <v>0</v>
      </c>
      <c r="C80" s="40">
        <f>'[1]S4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>
        <f>'[1]S4 Maquette'!B81</f>
        <v>0</v>
      </c>
      <c r="B81" s="42">
        <f>'[1]S4 Maquette'!C81</f>
        <v>0</v>
      </c>
      <c r="C81" s="40">
        <f>'[1]S4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>
        <f>'[1]S4 Maquette'!B82</f>
        <v>0</v>
      </c>
      <c r="B82" s="42">
        <f>'[1]S4 Maquette'!C82</f>
        <v>0</v>
      </c>
      <c r="C82" s="40">
        <f>'[1]S4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>
        <f>'[1]S4 Maquette'!B83</f>
        <v>0</v>
      </c>
      <c r="B83" s="42">
        <f>'[1]S4 Maquette'!C83</f>
        <v>0</v>
      </c>
      <c r="C83" s="40">
        <f>'[1]S4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>
        <f>'[1]S4 Maquette'!B84</f>
        <v>0</v>
      </c>
      <c r="B84" s="42">
        <f>'[1]S4 Maquette'!C84</f>
        <v>0</v>
      </c>
      <c r="C84" s="40">
        <f>'[1]S4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>
        <f>'[1]S4 Maquette'!B85</f>
        <v>0</v>
      </c>
      <c r="B85" s="42">
        <f>'[1]S4 Maquette'!C85</f>
        <v>0</v>
      </c>
      <c r="C85" s="40">
        <f>'[1]S4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'[1]S4 Maquette'!B86</f>
        <v>0</v>
      </c>
      <c r="B86" s="42">
        <f>'[1]S4 Maquette'!C86</f>
        <v>0</v>
      </c>
      <c r="C86" s="40">
        <f>'[1]S4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>
        <f>'[1]S4 Maquette'!B87</f>
        <v>0</v>
      </c>
      <c r="B87" s="42">
        <f>'[1]S4 Maquette'!C87</f>
        <v>0</v>
      </c>
      <c r="C87" s="40">
        <f>'[1]S4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>
        <f>'[1]S4 Maquette'!B88</f>
        <v>0</v>
      </c>
      <c r="B88" s="42">
        <f>'[1]S4 Maquette'!C88</f>
        <v>0</v>
      </c>
      <c r="C88" s="40">
        <f>'[1]S4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>
        <f>'[1]S4 Maquette'!B89</f>
        <v>0</v>
      </c>
      <c r="B89" s="42">
        <f>'[1]S4 Maquette'!C89</f>
        <v>0</v>
      </c>
      <c r="C89" s="40">
        <f>'[1]S4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>
        <f>'[1]S4 Maquette'!B90</f>
        <v>0</v>
      </c>
      <c r="B90" s="42">
        <f>'[1]S4 Maquette'!C90</f>
        <v>0</v>
      </c>
      <c r="C90" s="40">
        <f>'[1]S4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>
        <f>'[1]S4 Maquette'!B91</f>
        <v>0</v>
      </c>
      <c r="B91" s="42">
        <f>'[1]S4 Maquette'!C91</f>
        <v>0</v>
      </c>
      <c r="C91" s="40">
        <f>'[1]S4 Maquette'!F91</f>
        <v>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>
        <f>'[1]S4 Maquette'!B92</f>
        <v>0</v>
      </c>
      <c r="B92" s="42">
        <f>'[1]S4 Maquette'!C92</f>
        <v>0</v>
      </c>
      <c r="C92" s="40">
        <f>'[1]S4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'[1]S4 Maquette'!B93</f>
        <v>0</v>
      </c>
      <c r="B93" s="42">
        <f>'[1]S4 Maquette'!C93</f>
        <v>0</v>
      </c>
      <c r="C93" s="40">
        <f>'[1]S4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>
        <f>'[1]S4 Maquette'!B94</f>
        <v>0</v>
      </c>
      <c r="B94" s="42">
        <f>'[1]S4 Maquette'!C94</f>
        <v>0</v>
      </c>
      <c r="C94" s="40">
        <f>'[1]S4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>
        <f>'[1]S4 Maquette'!B95</f>
        <v>0</v>
      </c>
      <c r="B95" s="42">
        <f>'[1]S4 Maquette'!C95</f>
        <v>0</v>
      </c>
      <c r="C95" s="40">
        <f>'[1]S4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>
        <f>'[1]S4 Maquette'!B96</f>
        <v>0</v>
      </c>
      <c r="B96" s="42">
        <f>'[1]S4 Maquette'!C96</f>
        <v>0</v>
      </c>
      <c r="C96" s="40">
        <f>'[1]S4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>
        <f>'[1]S4 Maquette'!B97</f>
        <v>0</v>
      </c>
      <c r="B97" s="42">
        <f>'[1]S4 Maquette'!C97</f>
        <v>0</v>
      </c>
      <c r="C97" s="40">
        <f>'[1]S4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>
        <f>'[1]S4 Maquette'!B98</f>
        <v>0</v>
      </c>
      <c r="B98" s="42">
        <f>'[1]S4 Maquette'!C98</f>
        <v>0</v>
      </c>
      <c r="C98" s="40">
        <f>'[1]S4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>
        <f>'[1]S4 Maquette'!B99</f>
        <v>0</v>
      </c>
      <c r="B99" s="42">
        <f>'[1]S4 Maquette'!C99</f>
        <v>0</v>
      </c>
      <c r="C99" s="40">
        <f>'[1]S4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>
        <f>'[1]S4 Maquette'!B100</f>
        <v>0</v>
      </c>
      <c r="B100" s="42">
        <f>'[1]S4 Maquette'!C100</f>
        <v>0</v>
      </c>
      <c r="C100" s="40">
        <f>'[1]S4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'[1]S4 Maquette'!B101</f>
        <v>0</v>
      </c>
      <c r="B101" s="42">
        <f>'[1]S4 Maquette'!C101</f>
        <v>0</v>
      </c>
      <c r="C101" s="40">
        <f>'[1]S4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>
        <f>'[1]S4 Maquette'!B102</f>
        <v>0</v>
      </c>
      <c r="B102" s="42">
        <f>'[1]S4 Maquette'!C102</f>
        <v>0</v>
      </c>
      <c r="C102" s="40">
        <f>'[1]S4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>
        <f>'[1]S4 Maquette'!B103</f>
        <v>0</v>
      </c>
      <c r="B103" s="42">
        <f>'[1]S4 Maquette'!C103</f>
        <v>0</v>
      </c>
      <c r="C103" s="40">
        <f>'[1]S4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>
        <f>'[1]S4 Maquette'!B104</f>
        <v>0</v>
      </c>
      <c r="B104" s="42">
        <f>'[1]S4 Maquette'!C104</f>
        <v>0</v>
      </c>
      <c r="C104" s="40">
        <f>'[1]S4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>
        <f>'[1]S4 Maquette'!B105</f>
        <v>0</v>
      </c>
      <c r="B105" s="42">
        <f>'[1]S4 Maquette'!C105</f>
        <v>0</v>
      </c>
      <c r="C105" s="40">
        <f>'[1]S4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>
        <f>'[1]S4 Maquette'!B106</f>
        <v>0</v>
      </c>
      <c r="B106" s="42">
        <f>'[1]S4 Maquette'!C106</f>
        <v>0</v>
      </c>
      <c r="C106" s="40">
        <f>'[1]S4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>
        <f>'[1]S4 Maquette'!B107</f>
        <v>0</v>
      </c>
      <c r="B107" s="42">
        <f>'[1]S4 Maquette'!C107</f>
        <v>0</v>
      </c>
      <c r="C107" s="40">
        <f>'[1]S4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>
        <f>'[1]S4 Maquette'!B108</f>
        <v>0</v>
      </c>
      <c r="B108" s="42">
        <f>'[1]S4 Maquette'!C108</f>
        <v>0</v>
      </c>
      <c r="C108" s="40">
        <f>'[1]S4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>
        <f>'[1]S4 Maquette'!B109</f>
        <v>0</v>
      </c>
      <c r="B109" s="42">
        <f>'[1]S4 Maquette'!C109</f>
        <v>0</v>
      </c>
      <c r="C109" s="40">
        <f>'[1]S4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>
        <f>'[1]S4 Maquette'!B110</f>
        <v>0</v>
      </c>
      <c r="B110" s="42">
        <f>'[1]S4 Maquette'!C110</f>
        <v>0</v>
      </c>
      <c r="C110" s="40">
        <f>'[1]S4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>
        <f>'[1]S4 Maquette'!B111</f>
        <v>0</v>
      </c>
      <c r="B111" s="42">
        <f>'[1]S4 Maquette'!C111</f>
        <v>0</v>
      </c>
      <c r="C111" s="40">
        <f>'[1]S4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>
        <f>'[1]S4 Maquette'!B112</f>
        <v>0</v>
      </c>
      <c r="B112" s="42">
        <f>'[1]S4 Maquette'!C112</f>
        <v>0</v>
      </c>
      <c r="C112" s="40">
        <f>'[1]S4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>
        <f>'[1]S4 Maquette'!B113</f>
        <v>0</v>
      </c>
      <c r="B113" s="42">
        <f>'[1]S4 Maquette'!C113</f>
        <v>0</v>
      </c>
      <c r="C113" s="40">
        <f>'[1]S4 Maquette'!F113</f>
        <v>0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>
        <f>'[1]S4 Maquette'!B114</f>
        <v>0</v>
      </c>
      <c r="B114" s="42">
        <f>'[1]S4 Maquette'!C114</f>
        <v>0</v>
      </c>
      <c r="C114" s="40">
        <f>'[1]S4 Maquette'!F114</f>
        <v>0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>
        <f>'[1]S4 Maquette'!B115</f>
        <v>0</v>
      </c>
      <c r="B115" s="42">
        <f>'[1]S4 Maquette'!C115</f>
        <v>0</v>
      </c>
      <c r="C115" s="40">
        <f>'[1]S4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>
        <f>'[1]S4 Maquette'!B116</f>
        <v>0</v>
      </c>
      <c r="B116" s="42">
        <f>'[1]S4 Maquette'!C116</f>
        <v>0</v>
      </c>
      <c r="C116" s="40">
        <f>'[1]S4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>
        <f>'[1]S4 Maquette'!B117</f>
        <v>0</v>
      </c>
      <c r="B117" s="42">
        <f>'[1]S4 Maquette'!C117</f>
        <v>0</v>
      </c>
      <c r="C117" s="40">
        <f>'[1]S4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>
        <f>'[1]S4 Maquette'!B118</f>
        <v>0</v>
      </c>
      <c r="B118" s="42">
        <f>'[1]S4 Maquette'!C118</f>
        <v>0</v>
      </c>
      <c r="C118" s="40">
        <f>'[1]S4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>
        <f>'[1]S4 Maquette'!B119</f>
        <v>0</v>
      </c>
      <c r="B119" s="42">
        <f>'[1]S4 Maquette'!C119</f>
        <v>0</v>
      </c>
      <c r="C119" s="40">
        <f>'[1]S4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>
        <f>'[1]S4 Maquette'!B120</f>
        <v>0</v>
      </c>
      <c r="B120" s="42">
        <f>'[1]S4 Maquette'!C120</f>
        <v>0</v>
      </c>
      <c r="C120" s="40">
        <f>'[1]S4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>
        <f>'[1]S4 Maquette'!B121</f>
        <v>0</v>
      </c>
      <c r="B121" s="42">
        <f>'[1]S4 Maquette'!C121</f>
        <v>0</v>
      </c>
      <c r="C121" s="40">
        <f>'[1]S4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>
        <f>'[1]S4 Maquette'!B122</f>
        <v>0</v>
      </c>
      <c r="B122" s="42">
        <f>'[1]S4 Maquette'!C122</f>
        <v>0</v>
      </c>
      <c r="C122" s="40">
        <f>'[1]S4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>
        <f>'[1]S4 Maquette'!B123</f>
        <v>0</v>
      </c>
      <c r="B123" s="42">
        <f>'[1]S4 Maquette'!C123</f>
        <v>0</v>
      </c>
      <c r="C123" s="40">
        <f>'[1]S4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>
        <f>'[1]S4 Maquette'!B124</f>
        <v>0</v>
      </c>
      <c r="B124" s="42">
        <f>'[1]S4 Maquette'!C124</f>
        <v>0</v>
      </c>
      <c r="C124" s="40">
        <f>'[1]S4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>
        <f>'[1]S4 Maquette'!B125</f>
        <v>0</v>
      </c>
      <c r="B125" s="42">
        <f>'[1]S4 Maquette'!C125</f>
        <v>0</v>
      </c>
      <c r="C125" s="40">
        <f>'[1]S4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>
        <f>'[1]S4 Maquette'!B126</f>
        <v>0</v>
      </c>
      <c r="B126" s="42">
        <f>'[1]S4 Maquette'!C126</f>
        <v>0</v>
      </c>
      <c r="C126" s="40">
        <f>'[1]S4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>
        <f>'[1]S4 Maquette'!B127</f>
        <v>0</v>
      </c>
      <c r="B127" s="42">
        <f>'[1]S4 Maquette'!C127</f>
        <v>0</v>
      </c>
      <c r="C127" s="40">
        <f>'[1]S4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>
        <f>'[1]S4 Maquette'!B128</f>
        <v>0</v>
      </c>
      <c r="B128" s="42">
        <f>'[1]S4 Maquette'!C128</f>
        <v>0</v>
      </c>
      <c r="C128" s="40">
        <f>'[1]S4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'[1]S4 Maquette'!B129</f>
        <v>0</v>
      </c>
      <c r="B129" s="42">
        <f>'[1]S4 Maquette'!C129</f>
        <v>0</v>
      </c>
      <c r="C129" s="40">
        <f>'[1]S4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'[1]S4 Maquette'!B130</f>
        <v>0</v>
      </c>
      <c r="B130" s="42">
        <f>'[1]S4 Maquette'!C130</f>
        <v>0</v>
      </c>
      <c r="C130" s="40">
        <f>'[1]S4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'[1]S4 Maquette'!B131</f>
        <v>0</v>
      </c>
      <c r="B131" s="42">
        <f>'[1]S4 Maquette'!C131</f>
        <v>0</v>
      </c>
      <c r="C131" s="40">
        <f>'[1]S4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'[1]S4 Maquette'!B132</f>
        <v>0</v>
      </c>
      <c r="B132" s="42">
        <f>'[1]S4 Maquette'!C132</f>
        <v>0</v>
      </c>
      <c r="C132" s="40">
        <f>'[1]S4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'[1]S4 Maquette'!B133</f>
        <v>0</v>
      </c>
      <c r="B133" s="42">
        <f>'[1]S4 Maquette'!C133</f>
        <v>0</v>
      </c>
      <c r="C133" s="40">
        <f>'[1]S4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'[1]S4 Maquette'!B134</f>
        <v>0</v>
      </c>
      <c r="B134" s="42">
        <f>'[1]S4 Maquette'!C134</f>
        <v>0</v>
      </c>
      <c r="C134" s="40">
        <f>'[1]S4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'[1]S4 Maquette'!B135</f>
        <v>0</v>
      </c>
      <c r="B135" s="42">
        <f>'[1]S4 Maquette'!C135</f>
        <v>0</v>
      </c>
      <c r="C135" s="40">
        <f>'[1]S4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'[1]S4 Maquette'!B136</f>
        <v>0</v>
      </c>
      <c r="B136" s="42">
        <f>'[1]S4 Maquette'!C136</f>
        <v>0</v>
      </c>
      <c r="C136" s="40">
        <f>'[1]S4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'[1]S4 Maquette'!B137</f>
        <v>0</v>
      </c>
      <c r="B137" s="42">
        <f>'[1]S4 Maquette'!C137</f>
        <v>0</v>
      </c>
      <c r="C137" s="40">
        <f>'[1]S4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'[1]S4 Maquette'!B138</f>
        <v>0</v>
      </c>
      <c r="B138" s="42">
        <f>'[1]S4 Maquette'!C138</f>
        <v>0</v>
      </c>
      <c r="C138" s="40">
        <f>'[1]S4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'[1]S4 Maquette'!B139</f>
        <v>0</v>
      </c>
      <c r="B139" s="42">
        <f>'[1]S4 Maquette'!C139</f>
        <v>0</v>
      </c>
      <c r="C139" s="40">
        <f>'[1]S4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'[1]S4 Maquette'!B140</f>
        <v>0</v>
      </c>
      <c r="B140" s="42">
        <f>'[1]S4 Maquette'!C140</f>
        <v>0</v>
      </c>
      <c r="C140" s="40">
        <f>'[1]S4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'[1]S4 Maquette'!B141</f>
        <v>0</v>
      </c>
      <c r="B141" s="42">
        <f>'[1]S4 Maquette'!C141</f>
        <v>0</v>
      </c>
      <c r="C141" s="40">
        <f>'[1]S4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'[1]S4 Maquette'!B142</f>
        <v>0</v>
      </c>
      <c r="B142" s="42">
        <f>'[1]S4 Maquette'!C142</f>
        <v>0</v>
      </c>
      <c r="C142" s="40">
        <f>'[1]S4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'[1]S4 Maquette'!B143</f>
        <v>0</v>
      </c>
      <c r="B143" s="42">
        <f>'[1]S4 Maquette'!C143</f>
        <v>0</v>
      </c>
      <c r="C143" s="40">
        <f>'[1]S4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'[1]S4 Maquette'!B144</f>
        <v>0</v>
      </c>
      <c r="B144" s="42">
        <f>'[1]S4 Maquette'!C144</f>
        <v>0</v>
      </c>
      <c r="C144" s="40">
        <f>'[1]S4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'[1]S4 Maquette'!B145</f>
        <v>0</v>
      </c>
      <c r="B145" s="42">
        <f>'[1]S4 Maquette'!C145</f>
        <v>0</v>
      </c>
      <c r="C145" s="40">
        <f>'[1]S4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'[1]S4 Maquette'!B146</f>
        <v>0</v>
      </c>
      <c r="B146" s="42">
        <f>'[1]S4 Maquette'!C146</f>
        <v>0</v>
      </c>
      <c r="C146" s="40">
        <f>'[1]S4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'[1]S4 Maquette'!B147</f>
        <v>0</v>
      </c>
      <c r="B147" s="42">
        <f>'[1]S4 Maquette'!C147</f>
        <v>0</v>
      </c>
      <c r="C147" s="40">
        <f>'[1]S4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'[1]S4 Maquette'!B148</f>
        <v>0</v>
      </c>
      <c r="B148" s="42">
        <f>'[1]S4 Maquette'!C148</f>
        <v>0</v>
      </c>
      <c r="C148" s="40">
        <f>'[1]S4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'[1]S4 Maquette'!B149</f>
        <v>0</v>
      </c>
      <c r="B149" s="42">
        <f>'[1]S4 Maquette'!C149</f>
        <v>0</v>
      </c>
      <c r="C149" s="40">
        <f>'[1]S4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'[1]S4 Maquette'!B150</f>
        <v>0</v>
      </c>
      <c r="B150" s="42">
        <f>'[1]S4 Maquette'!C150</f>
        <v>0</v>
      </c>
      <c r="C150" s="40">
        <f>'[1]S4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'[1]S4 Maquette'!B151</f>
        <v>0</v>
      </c>
      <c r="B151" s="42">
        <f>'[1]S4 Maquette'!C151</f>
        <v>0</v>
      </c>
      <c r="C151" s="40">
        <f>'[1]S4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'[1]S4 Maquette'!B152</f>
        <v>0</v>
      </c>
      <c r="B152" s="42">
        <f>'[1]S4 Maquette'!C152</f>
        <v>0</v>
      </c>
      <c r="C152" s="40">
        <f>'[1]S4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'[1]S4 Maquette'!B153</f>
        <v>0</v>
      </c>
      <c r="B153" s="42">
        <f>'[1]S4 Maquette'!C153</f>
        <v>0</v>
      </c>
      <c r="C153" s="40">
        <f>'[1]S4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'[1]S4 Maquette'!B154</f>
        <v>0</v>
      </c>
      <c r="B154" s="42">
        <f>'[1]S4 Maquette'!C154</f>
        <v>0</v>
      </c>
      <c r="C154" s="40">
        <f>'[1]S4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'[1]S4 Maquette'!B155</f>
        <v>0</v>
      </c>
      <c r="B155" s="42">
        <f>'[1]S4 Maquette'!C155</f>
        <v>0</v>
      </c>
      <c r="C155" s="40">
        <f>'[1]S4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'[1]S4 Maquette'!B156</f>
        <v>0</v>
      </c>
      <c r="B156" s="42">
        <f>'[1]S4 Maquette'!C156</f>
        <v>0</v>
      </c>
      <c r="C156" s="40">
        <f>'[1]S4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'[1]S4 Maquette'!B157</f>
        <v>0</v>
      </c>
      <c r="B157" s="42">
        <f>'[1]S4 Maquette'!C157</f>
        <v>0</v>
      </c>
      <c r="C157" s="40">
        <f>'[1]S4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'[1]S4 Maquette'!B158</f>
        <v>0</v>
      </c>
      <c r="B158" s="42">
        <f>'[1]S4 Maquette'!C158</f>
        <v>0</v>
      </c>
      <c r="C158" s="40">
        <f>'[1]S4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'[1]S4 Maquette'!B159</f>
        <v>0</v>
      </c>
      <c r="B159" s="42">
        <f>'[1]S4 Maquette'!C159</f>
        <v>0</v>
      </c>
      <c r="C159" s="40">
        <f>'[1]S4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'[1]S4 Maquette'!B160</f>
        <v>0</v>
      </c>
      <c r="B160" s="42">
        <f>'[1]S4 Maquette'!C160</f>
        <v>0</v>
      </c>
      <c r="C160" s="40">
        <f>'[1]S4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'[1]S4 Maquette'!B161</f>
        <v>0</v>
      </c>
      <c r="B161" s="42">
        <f>'[1]S4 Maquette'!C161</f>
        <v>0</v>
      </c>
      <c r="C161" s="40">
        <f>'[1]S4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'[1]S4 Maquette'!B162</f>
        <v>0</v>
      </c>
      <c r="B162" s="42">
        <f>'[1]S4 Maquette'!C162</f>
        <v>0</v>
      </c>
      <c r="C162" s="40">
        <f>'[1]S4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'[1]S4 Maquette'!B163</f>
        <v>0</v>
      </c>
      <c r="B163" s="42">
        <f>'[1]S4 Maquette'!C163</f>
        <v>0</v>
      </c>
      <c r="C163" s="40">
        <f>'[1]S4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'[1]S4 Maquette'!B164</f>
        <v>0</v>
      </c>
      <c r="B164" s="42">
        <f>'[1]S4 Maquette'!C164</f>
        <v>0</v>
      </c>
      <c r="C164" s="40">
        <f>'[1]S4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'[1]S4 Maquette'!B165</f>
        <v>0</v>
      </c>
      <c r="B165" s="42">
        <f>'[1]S4 Maquette'!C165</f>
        <v>0</v>
      </c>
      <c r="C165" s="40">
        <f>'[1]S4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'[1]S4 Maquette'!B166</f>
        <v>0</v>
      </c>
      <c r="B166" s="42">
        <f>'[1]S4 Maquette'!C166</f>
        <v>0</v>
      </c>
      <c r="C166" s="40">
        <f>'[1]S4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'[1]S4 Maquette'!B167</f>
        <v>0</v>
      </c>
      <c r="B167" s="42">
        <f>'[1]S4 Maquette'!C167</f>
        <v>0</v>
      </c>
      <c r="C167" s="40">
        <f>'[1]S4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'[1]S4 Maquette'!B168</f>
        <v>0</v>
      </c>
      <c r="B168" s="42">
        <f>'[1]S4 Maquette'!C168</f>
        <v>0</v>
      </c>
      <c r="C168" s="40">
        <f>'[1]S4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'[1]S4 Maquette'!B169</f>
        <v>0</v>
      </c>
      <c r="B169" s="42">
        <f>'[1]S4 Maquette'!C169</f>
        <v>0</v>
      </c>
      <c r="C169" s="40">
        <f>'[1]S4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'[1]S4 Maquette'!B170</f>
        <v>0</v>
      </c>
      <c r="B170" s="42">
        <f>'[1]S4 Maquette'!C170</f>
        <v>0</v>
      </c>
      <c r="C170" s="40">
        <f>'[1]S4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'[1]S4 Maquette'!B171</f>
        <v>0</v>
      </c>
      <c r="B171" s="42">
        <f>'[1]S4 Maquette'!C171</f>
        <v>0</v>
      </c>
      <c r="C171" s="40">
        <f>'[1]S4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'[1]S4 Maquette'!B172</f>
        <v>0</v>
      </c>
      <c r="B172" s="42">
        <f>'[1]S4 Maquette'!C172</f>
        <v>0</v>
      </c>
      <c r="C172" s="40">
        <f>'[1]S4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'[1]S4 Maquette'!B173</f>
        <v>0</v>
      </c>
      <c r="B173" s="42">
        <f>'[1]S4 Maquette'!C173</f>
        <v>0</v>
      </c>
      <c r="C173" s="40">
        <f>'[1]S4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'[1]S4 Maquette'!B174</f>
        <v>0</v>
      </c>
      <c r="B174" s="42">
        <f>'[1]S4 Maquette'!C174</f>
        <v>0</v>
      </c>
      <c r="C174" s="40">
        <f>'[1]S4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'[1]S4 Maquette'!B175</f>
        <v>0</v>
      </c>
      <c r="B175" s="42">
        <f>'[1]S4 Maquette'!C175</f>
        <v>0</v>
      </c>
      <c r="C175" s="40">
        <f>'[1]S4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'[1]S4 Maquette'!B176</f>
        <v>0</v>
      </c>
      <c r="B176" s="42">
        <f>'[1]S4 Maquette'!C176</f>
        <v>0</v>
      </c>
      <c r="C176" s="40">
        <f>'[1]S4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'[1]S4 Maquette'!B177</f>
        <v>0</v>
      </c>
      <c r="B177" s="42">
        <f>'[1]S4 Maquette'!C177</f>
        <v>0</v>
      </c>
      <c r="C177" s="40">
        <f>'[1]S4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'[1]S4 Maquette'!B178</f>
        <v>0</v>
      </c>
      <c r="B178" s="42">
        <f>'[1]S4 Maquette'!C178</f>
        <v>0</v>
      </c>
      <c r="C178" s="40">
        <f>'[1]S4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'[1]S4 Maquette'!B179</f>
        <v>0</v>
      </c>
      <c r="B179" s="42">
        <f>'[1]S4 Maquette'!C179</f>
        <v>0</v>
      </c>
      <c r="C179" s="40">
        <f>'[1]S4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'[1]S4 Maquette'!B180</f>
        <v>0</v>
      </c>
      <c r="B180" s="42">
        <f>'[1]S4 Maquette'!C180</f>
        <v>0</v>
      </c>
      <c r="C180" s="40">
        <f>'[1]S4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'[1]S4 Maquette'!B181</f>
        <v>0</v>
      </c>
      <c r="B181" s="42">
        <f>'[1]S4 Maquette'!C181</f>
        <v>0</v>
      </c>
      <c r="C181" s="40">
        <f>'[1]S4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'[1]S4 Maquette'!B182</f>
        <v>0</v>
      </c>
      <c r="B182" s="42">
        <f>'[1]S4 Maquette'!C182</f>
        <v>0</v>
      </c>
      <c r="C182" s="40">
        <f>'[1]S4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'[1]S4 Maquette'!B183</f>
        <v>0</v>
      </c>
      <c r="B183" s="42">
        <f>'[1]S4 Maquette'!C183</f>
        <v>0</v>
      </c>
      <c r="C183" s="40">
        <f>'[1]S4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'[1]S4 Maquette'!B184</f>
        <v>0</v>
      </c>
      <c r="B184" s="42">
        <f>'[1]S4 Maquette'!C184</f>
        <v>0</v>
      </c>
      <c r="C184" s="40">
        <f>'[1]S4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'[1]S4 Maquette'!B185</f>
        <v>0</v>
      </c>
      <c r="B185" s="42">
        <f>'[1]S4 Maquette'!C185</f>
        <v>0</v>
      </c>
      <c r="C185" s="40">
        <f>'[1]S4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'[1]S4 Maquette'!B186</f>
        <v>0</v>
      </c>
      <c r="B186" s="42">
        <f>'[1]S4 Maquette'!C186</f>
        <v>0</v>
      </c>
      <c r="C186" s="40">
        <f>'[1]S4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'[1]S4 Maquette'!B187</f>
        <v>0</v>
      </c>
      <c r="B187" s="42">
        <f>'[1]S4 Maquette'!C187</f>
        <v>0</v>
      </c>
      <c r="C187" s="40">
        <f>'[1]S4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'[1]S4 Maquette'!B188</f>
        <v>0</v>
      </c>
      <c r="B188" s="42">
        <f>'[1]S4 Maquette'!C188</f>
        <v>0</v>
      </c>
      <c r="C188" s="40">
        <f>'[1]S4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'[1]S4 Maquette'!B189</f>
        <v>0</v>
      </c>
      <c r="B189" s="42">
        <f>'[1]S4 Maquette'!C189</f>
        <v>0</v>
      </c>
      <c r="C189" s="40">
        <f>'[1]S4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'[1]S4 Maquette'!B190</f>
        <v>0</v>
      </c>
      <c r="B190" s="42">
        <f>'[1]S4 Maquette'!C190</f>
        <v>0</v>
      </c>
      <c r="C190" s="40">
        <f>'[1]S4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'[1]S4 Maquette'!B191</f>
        <v>0</v>
      </c>
      <c r="B191" s="42">
        <f>'[1]S4 Maquette'!C191</f>
        <v>0</v>
      </c>
      <c r="C191" s="40">
        <f>'[1]S4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'[1]S4 Maquette'!B192</f>
        <v>0</v>
      </c>
      <c r="B192" s="42">
        <f>'[1]S4 Maquette'!C192</f>
        <v>0</v>
      </c>
      <c r="C192" s="40">
        <f>'[1]S4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'[1]S4 Maquette'!B193</f>
        <v>0</v>
      </c>
      <c r="B193" s="42">
        <f>'[1]S4 Maquette'!C193</f>
        <v>0</v>
      </c>
      <c r="C193" s="40">
        <f>'[1]S4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'[1]S4 Maquette'!B194</f>
        <v>0</v>
      </c>
      <c r="B194" s="42">
        <f>'[1]S4 Maquette'!C194</f>
        <v>0</v>
      </c>
      <c r="C194" s="40">
        <f>'[1]S4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'[1]S4 Maquette'!B195</f>
        <v>0</v>
      </c>
      <c r="B195" s="42">
        <f>'[1]S4 Maquette'!C195</f>
        <v>0</v>
      </c>
      <c r="C195" s="40">
        <f>'[1]S4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'[1]S4 Maquette'!B196</f>
        <v>0</v>
      </c>
      <c r="B196" s="42">
        <f>'[1]S4 Maquette'!C196</f>
        <v>0</v>
      </c>
      <c r="C196" s="40">
        <f>'[1]S4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'[1]S4 Maquette'!B197</f>
        <v>0</v>
      </c>
      <c r="B197" s="42">
        <f>'[1]S4 Maquette'!C197</f>
        <v>0</v>
      </c>
      <c r="C197" s="40">
        <f>'[1]S4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'[1]S4 Maquette'!B198</f>
        <v>0</v>
      </c>
      <c r="B198" s="42">
        <f>'[1]S4 Maquette'!C198</f>
        <v>0</v>
      </c>
      <c r="C198" s="40">
        <f>'[1]S4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'[1]S4 Maquette'!B199</f>
        <v>0</v>
      </c>
      <c r="B199" s="42">
        <f>'[1]S4 Maquette'!C199</f>
        <v>0</v>
      </c>
      <c r="C199" s="40">
        <f>'[1]S4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'[1]S4 Maquette'!B200</f>
        <v>0</v>
      </c>
      <c r="B200" s="42">
        <f>'[1]S4 Maquette'!C200</f>
        <v>0</v>
      </c>
      <c r="C200" s="40">
        <f>'[1]S4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'[1]S4 Maquette'!B201</f>
        <v>0</v>
      </c>
      <c r="B201" s="42">
        <f>'[1]S4 Maquette'!C201</f>
        <v>0</v>
      </c>
      <c r="C201" s="40">
        <f>'[1]S4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'[1]S4 Maquette'!B202</f>
        <v>0</v>
      </c>
      <c r="B202" s="42">
        <f>'[1]S4 Maquette'!C202</f>
        <v>0</v>
      </c>
      <c r="C202" s="40">
        <f>'[1]S4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'[1]S4 Maquette'!B203</f>
        <v>0</v>
      </c>
      <c r="B203" s="42">
        <f>'[1]S4 Maquette'!C203</f>
        <v>0</v>
      </c>
      <c r="C203" s="40">
        <f>'[1]S4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'[1]S4 Maquette'!B204</f>
        <v>0</v>
      </c>
      <c r="B204" s="42">
        <f>'[1]S4 Maquette'!C204</f>
        <v>0</v>
      </c>
      <c r="C204" s="40">
        <f>'[1]S4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'[1]S4 Maquette'!B205</f>
        <v>0</v>
      </c>
      <c r="B205" s="42">
        <f>'[1]S4 Maquette'!C205</f>
        <v>0</v>
      </c>
      <c r="C205" s="40">
        <f>'[1]S4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'[1]S4 Maquette'!B206</f>
        <v>0</v>
      </c>
      <c r="B206" s="42">
        <f>'[1]S4 Maquette'!C206</f>
        <v>0</v>
      </c>
      <c r="C206" s="40">
        <f>'[1]S4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'[1]S4 Maquette'!B207</f>
        <v>0</v>
      </c>
      <c r="B207" s="42">
        <f>'[1]S4 Maquette'!C207</f>
        <v>0</v>
      </c>
      <c r="C207" s="40">
        <f>'[1]S4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'[1]S4 Maquette'!B208</f>
        <v>0</v>
      </c>
      <c r="B208" s="42">
        <f>'[1]S4 Maquette'!C208</f>
        <v>0</v>
      </c>
      <c r="C208" s="40">
        <f>'[1]S4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'[1]S4 Maquette'!B209</f>
        <v>0</v>
      </c>
      <c r="B209" s="42">
        <f>'[1]S4 Maquette'!C209</f>
        <v>0</v>
      </c>
      <c r="C209" s="40">
        <f>'[1]S4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'[1]S4 Maquette'!B210</f>
        <v>0</v>
      </c>
      <c r="B210" s="42">
        <f>'[1]S4 Maquette'!C210</f>
        <v>0</v>
      </c>
      <c r="C210" s="40">
        <f>'[1]S4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'[1]S4 Maquette'!B211</f>
        <v>0</v>
      </c>
      <c r="B211" s="42">
        <f>'[1]S4 Maquette'!C211</f>
        <v>0</v>
      </c>
      <c r="C211" s="40">
        <f>'[1]S4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'[1]S4 Maquette'!B212</f>
        <v>0</v>
      </c>
      <c r="B212" s="42">
        <f>'[1]S4 Maquette'!C212</f>
        <v>0</v>
      </c>
      <c r="C212" s="40">
        <f>'[1]S4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'[1]S4 Maquette'!B213</f>
        <v>0</v>
      </c>
      <c r="B213" s="42">
        <f>'[1]S4 Maquette'!C213</f>
        <v>0</v>
      </c>
      <c r="C213" s="40">
        <f>'[1]S4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'[1]S4 Maquette'!B214</f>
        <v>0</v>
      </c>
      <c r="B214" s="42">
        <f>'[1]S4 Maquette'!C214</f>
        <v>0</v>
      </c>
      <c r="C214" s="40">
        <f>'[1]S4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'[1]S4 Maquette'!B215</f>
        <v>0</v>
      </c>
      <c r="B215" s="42">
        <f>'[1]S4 Maquette'!C215</f>
        <v>0</v>
      </c>
      <c r="C215" s="40">
        <f>'[1]S4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'[1]S4 Maquette'!B216</f>
        <v>0</v>
      </c>
      <c r="B216" s="42">
        <f>'[1]S4 Maquette'!C216</f>
        <v>0</v>
      </c>
      <c r="C216" s="40">
        <f>'[1]S4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'[1]S4 Maquette'!B217</f>
        <v>0</v>
      </c>
      <c r="B217" s="42">
        <f>'[1]S4 Maquette'!C217</f>
        <v>0</v>
      </c>
      <c r="C217" s="40">
        <f>'[1]S4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'[1]S4 Maquette'!B218</f>
        <v>0</v>
      </c>
      <c r="B218" s="42">
        <f>'[1]S4 Maquette'!C218</f>
        <v>0</v>
      </c>
      <c r="C218" s="40">
        <f>'[1]S4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'[1]S4 Maquette'!B219</f>
        <v>0</v>
      </c>
      <c r="B219" s="42">
        <f>'[1]S4 Maquette'!C219</f>
        <v>0</v>
      </c>
      <c r="C219" s="40">
        <f>'[1]S4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'[1]S4 Maquette'!B220</f>
        <v>0</v>
      </c>
      <c r="B220" s="42">
        <f>'[1]S4 Maquette'!C220</f>
        <v>0</v>
      </c>
      <c r="C220" s="40">
        <f>'[1]S4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'[1]S4 Maquette'!B221</f>
        <v>0</v>
      </c>
      <c r="B221" s="42">
        <f>'[1]S4 Maquette'!C221</f>
        <v>0</v>
      </c>
      <c r="C221" s="40">
        <f>'[1]S4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'[1]S4 Maquette'!B222</f>
        <v>0</v>
      </c>
      <c r="B222" s="42">
        <f>'[1]S4 Maquette'!C222</f>
        <v>0</v>
      </c>
      <c r="C222" s="40">
        <f>'[1]S4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'[1]S4 Maquette'!B223</f>
        <v>0</v>
      </c>
      <c r="B223" s="42">
        <f>'[1]S4 Maquette'!C223</f>
        <v>0</v>
      </c>
      <c r="C223" s="40">
        <f>'[1]S4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'[1]S4 Maquette'!B224</f>
        <v>0</v>
      </c>
      <c r="B224" s="42">
        <f>'[1]S4 Maquette'!C224</f>
        <v>0</v>
      </c>
      <c r="C224" s="40">
        <f>'[1]S4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'[1]S4 Maquette'!B225</f>
        <v>0</v>
      </c>
      <c r="B225" s="42">
        <f>'[1]S4 Maquette'!C225</f>
        <v>0</v>
      </c>
      <c r="C225" s="40">
        <f>'[1]S4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'[1]S4 Maquette'!B226</f>
        <v>0</v>
      </c>
      <c r="B226" s="42">
        <f>'[1]S4 Maquette'!C226</f>
        <v>0</v>
      </c>
      <c r="C226" s="40">
        <f>'[1]S4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'[1]S4 Maquette'!B227</f>
        <v>0</v>
      </c>
      <c r="B227" s="42">
        <f>'[1]S4 Maquette'!C227</f>
        <v>0</v>
      </c>
      <c r="C227" s="40">
        <f>'[1]S4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'[1]S4 Maquette'!B228</f>
        <v>0</v>
      </c>
      <c r="B228" s="42">
        <f>'[1]S4 Maquette'!C228</f>
        <v>0</v>
      </c>
      <c r="C228" s="40">
        <f>'[1]S4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'[1]S4 Maquette'!B229</f>
        <v>0</v>
      </c>
      <c r="B229" s="42">
        <f>'[1]S4 Maquette'!C229</f>
        <v>0</v>
      </c>
      <c r="C229" s="40">
        <f>'[1]S4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'[1]S4 Maquette'!B230</f>
        <v>0</v>
      </c>
      <c r="B230" s="42">
        <f>'[1]S4 Maquette'!C230</f>
        <v>0</v>
      </c>
      <c r="C230" s="40">
        <f>'[1]S4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'[1]S4 Maquette'!B231</f>
        <v>0</v>
      </c>
      <c r="B231" s="42">
        <f>'[1]S4 Maquette'!C231</f>
        <v>0</v>
      </c>
      <c r="C231" s="40">
        <f>'[1]S4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'[1]S4 Maquette'!B232</f>
        <v>0</v>
      </c>
      <c r="B232" s="42">
        <f>'[1]S4 Maquette'!C232</f>
        <v>0</v>
      </c>
      <c r="C232" s="40">
        <f>'[1]S4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'[1]S4 Maquette'!B233</f>
        <v>0</v>
      </c>
      <c r="B233" s="42">
        <f>'[1]S4 Maquette'!C233</f>
        <v>0</v>
      </c>
      <c r="C233" s="40">
        <f>'[1]S4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'[1]S4 Maquette'!B234</f>
        <v>0</v>
      </c>
      <c r="B234" s="42">
        <f>'[1]S4 Maquette'!C234</f>
        <v>0</v>
      </c>
      <c r="C234" s="40">
        <f>'[1]S4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'[1]S4 Maquette'!B235</f>
        <v>0</v>
      </c>
      <c r="B235" s="42">
        <f>'[1]S4 Maquette'!C235</f>
        <v>0</v>
      </c>
      <c r="C235" s="40">
        <f>'[1]S4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'[1]S4 Maquette'!B236</f>
        <v>0</v>
      </c>
      <c r="B236" s="42">
        <f>'[1]S4 Maquette'!C236</f>
        <v>0</v>
      </c>
      <c r="C236" s="40">
        <f>'[1]S4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'[1]S4 Maquette'!B237</f>
        <v>0</v>
      </c>
      <c r="B237" s="42">
        <f>'[1]S4 Maquette'!C237</f>
        <v>0</v>
      </c>
      <c r="C237" s="40">
        <f>'[1]S4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'[1]S4 Maquette'!B238</f>
        <v>0</v>
      </c>
      <c r="B238" s="42">
        <f>'[1]S4 Maquette'!C238</f>
        <v>0</v>
      </c>
      <c r="C238" s="40">
        <f>'[1]S4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'[1]S4 Maquette'!B239</f>
        <v>0</v>
      </c>
      <c r="B239" s="42">
        <f>'[1]S4 Maquette'!C239</f>
        <v>0</v>
      </c>
      <c r="C239" s="40">
        <f>'[1]S4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'[1]S4 Maquette'!B240</f>
        <v>0</v>
      </c>
      <c r="B240" s="42">
        <f>'[1]S4 Maquette'!C240</f>
        <v>0</v>
      </c>
      <c r="C240" s="40">
        <f>'[1]S4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'[1]S4 Maquette'!B241</f>
        <v>0</v>
      </c>
      <c r="B241" s="42">
        <f>'[1]S4 Maquette'!C241</f>
        <v>0</v>
      </c>
      <c r="C241" s="40">
        <f>'[1]S4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'[1]S4 Maquette'!B242</f>
        <v>0</v>
      </c>
      <c r="B242" s="42">
        <f>'[1]S4 Maquette'!C242</f>
        <v>0</v>
      </c>
      <c r="C242" s="40">
        <f>'[1]S4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'[1]S4 Maquette'!B243</f>
        <v>0</v>
      </c>
      <c r="B243" s="42">
        <f>'[1]S4 Maquette'!C243</f>
        <v>0</v>
      </c>
      <c r="C243" s="40">
        <f>'[1]S4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'[1]S4 Maquette'!B244</f>
        <v>0</v>
      </c>
      <c r="B244" s="42">
        <f>'[1]S4 Maquette'!C244</f>
        <v>0</v>
      </c>
      <c r="C244" s="40">
        <f>'[1]S4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'[1]S4 Maquette'!B245</f>
        <v>0</v>
      </c>
      <c r="B245" s="42">
        <f>'[1]S4 Maquette'!C245</f>
        <v>0</v>
      </c>
      <c r="C245" s="40">
        <f>'[1]S4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'[1]S4 Maquette'!B246</f>
        <v>0</v>
      </c>
      <c r="B246" s="42">
        <f>'[1]S4 Maquette'!C246</f>
        <v>0</v>
      </c>
      <c r="C246" s="40">
        <f>'[1]S4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'[1]S4 Maquette'!B247</f>
        <v>0</v>
      </c>
      <c r="B247" s="42">
        <f>'[1]S4 Maquette'!C247</f>
        <v>0</v>
      </c>
      <c r="C247" s="40">
        <f>'[1]S4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'[1]S4 Maquette'!B248</f>
        <v>0</v>
      </c>
      <c r="B248" s="42">
        <f>'[1]S4 Maquette'!C248</f>
        <v>0</v>
      </c>
      <c r="C248" s="40">
        <f>'[1]S4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'[1]S4 Maquette'!B249</f>
        <v>0</v>
      </c>
      <c r="B249" s="42">
        <f>'[1]S4 Maquette'!C249</f>
        <v>0</v>
      </c>
      <c r="C249" s="40">
        <f>'[1]S4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'[1]S4 Maquette'!B250</f>
        <v>0</v>
      </c>
      <c r="B250" s="42">
        <f>'[1]S4 Maquette'!C250</f>
        <v>0</v>
      </c>
      <c r="C250" s="40">
        <f>'[1]S4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'[1]S4 Maquette'!B251</f>
        <v>0</v>
      </c>
      <c r="B251" s="42">
        <f>'[1]S4 Maquette'!C251</f>
        <v>0</v>
      </c>
      <c r="C251" s="40">
        <f>'[1]S4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'[1]S4 Maquette'!B252</f>
        <v>0</v>
      </c>
      <c r="B252" s="42">
        <f>'[1]S4 Maquette'!C252</f>
        <v>0</v>
      </c>
      <c r="C252" s="40">
        <f>'[1]S4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'[1]S4 Maquette'!B253</f>
        <v>0</v>
      </c>
      <c r="B253" s="42">
        <f>'[1]S4 Maquette'!C253</f>
        <v>0</v>
      </c>
      <c r="C253" s="40">
        <f>'[1]S4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'[1]S4 Maquette'!B254</f>
        <v>0</v>
      </c>
      <c r="B254" s="42">
        <f>'[1]S4 Maquette'!C254</f>
        <v>0</v>
      </c>
      <c r="C254" s="40">
        <f>'[1]S4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'[1]S4 Maquette'!B255</f>
        <v>0</v>
      </c>
      <c r="B255" s="42">
        <f>'[1]S4 Maquette'!C255</f>
        <v>0</v>
      </c>
      <c r="C255" s="40">
        <f>'[1]S4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'[1]S4 Maquette'!B256</f>
        <v>0</v>
      </c>
      <c r="B256" s="42">
        <f>'[1]S4 Maquette'!C256</f>
        <v>0</v>
      </c>
      <c r="C256" s="40">
        <f>'[1]S4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'[1]S4 Maquette'!B257</f>
        <v>0</v>
      </c>
      <c r="B257" s="42">
        <f>'[1]S4 Maquette'!C257</f>
        <v>0</v>
      </c>
      <c r="C257" s="40">
        <f>'[1]S4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'[1]S4 Maquette'!B258</f>
        <v>0</v>
      </c>
      <c r="B258" s="42">
        <f>'[1]S4 Maquette'!C258</f>
        <v>0</v>
      </c>
      <c r="C258" s="40">
        <f>'[1]S4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'[1]S4 Maquette'!B259</f>
        <v>0</v>
      </c>
      <c r="B259" s="42">
        <f>'[1]S4 Maquette'!C259</f>
        <v>0</v>
      </c>
      <c r="C259" s="40">
        <f>'[1]S4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'[1]S4 Maquette'!B260</f>
        <v>0</v>
      </c>
      <c r="B260" s="42">
        <f>'[1]S4 Maquette'!C260</f>
        <v>0</v>
      </c>
      <c r="C260" s="40">
        <f>'[1]S4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'[1]S4 Maquette'!B261</f>
        <v>0</v>
      </c>
      <c r="B261" s="42">
        <f>'[1]S4 Maquette'!C261</f>
        <v>0</v>
      </c>
      <c r="C261" s="40">
        <f>'[1]S4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'[1]S4 Maquette'!B262</f>
        <v>0</v>
      </c>
      <c r="B262" s="42">
        <f>'[1]S4 Maquette'!C262</f>
        <v>0</v>
      </c>
      <c r="C262" s="40">
        <f>'[1]S4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'[1]S4 Maquette'!B263</f>
        <v>0</v>
      </c>
      <c r="B263" s="42">
        <f>'[1]S4 Maquette'!C263</f>
        <v>0</v>
      </c>
      <c r="C263" s="40">
        <f>'[1]S4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'[1]S4 Maquette'!B264</f>
        <v>0</v>
      </c>
      <c r="B264" s="42">
        <f>'[1]S4 Maquette'!C264</f>
        <v>0</v>
      </c>
      <c r="C264" s="40">
        <f>'[1]S4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'[1]S4 Maquette'!B265</f>
        <v>0</v>
      </c>
      <c r="B265" s="42">
        <f>'[1]S4 Maquette'!C265</f>
        <v>0</v>
      </c>
      <c r="C265" s="40">
        <f>'[1]S4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'[1]S4 Maquette'!B266</f>
        <v>0</v>
      </c>
      <c r="B266" s="42">
        <f>'[1]S4 Maquette'!C266</f>
        <v>0</v>
      </c>
      <c r="C266" s="40">
        <f>'[1]S4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'[1]S4 Maquette'!B267</f>
        <v>0</v>
      </c>
      <c r="B267" s="42">
        <f>'[1]S4 Maquette'!C267</f>
        <v>0</v>
      </c>
      <c r="C267" s="40">
        <f>'[1]S4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'[1]S4 Maquette'!B268</f>
        <v>0</v>
      </c>
      <c r="B268" s="42">
        <f>'[1]S4 Maquette'!C268</f>
        <v>0</v>
      </c>
      <c r="C268" s="40">
        <f>'[1]S4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'[1]S4 Maquette'!B269</f>
        <v>0</v>
      </c>
      <c r="B269" s="42">
        <f>'[1]S4 Maquette'!C269</f>
        <v>0</v>
      </c>
      <c r="C269" s="40">
        <f>'[1]S4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'[1]S4 Maquette'!B270</f>
        <v>0</v>
      </c>
      <c r="B270" s="42">
        <f>'[1]S4 Maquette'!C270</f>
        <v>0</v>
      </c>
      <c r="C270" s="40">
        <f>'[1]S4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'[1]S4 Maquette'!B271</f>
        <v>0</v>
      </c>
      <c r="B271" s="42">
        <f>'[1]S4 Maquette'!C271</f>
        <v>0</v>
      </c>
      <c r="C271" s="40">
        <f>'[1]S4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'[1]S4 Maquette'!B272</f>
        <v>0</v>
      </c>
      <c r="B272" s="42">
        <f>'[1]S4 Maquette'!C272</f>
        <v>0</v>
      </c>
      <c r="C272" s="40">
        <f>'[1]S4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'[1]S4 Maquette'!B273</f>
        <v>0</v>
      </c>
      <c r="B273" s="42">
        <f>'[1]S4 Maquette'!C273</f>
        <v>0</v>
      </c>
      <c r="C273" s="40">
        <f>'[1]S4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'[1]S4 Maquette'!B274</f>
        <v>0</v>
      </c>
      <c r="B274" s="42">
        <f>'[1]S4 Maquette'!C274</f>
        <v>0</v>
      </c>
      <c r="C274" s="40">
        <f>'[1]S4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'[1]S4 Maquette'!B275</f>
        <v>0</v>
      </c>
      <c r="B275" s="42">
        <f>'[1]S4 Maquette'!C275</f>
        <v>0</v>
      </c>
      <c r="C275" s="40">
        <f>'[1]S4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'[1]S4 Maquette'!B276</f>
        <v>0</v>
      </c>
      <c r="B276" s="42">
        <f>'[1]S4 Maquette'!C276</f>
        <v>0</v>
      </c>
      <c r="C276" s="40">
        <f>'[1]S4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'[1]S4 Maquette'!B277</f>
        <v>0</v>
      </c>
      <c r="B277" s="42">
        <f>'[1]S4 Maquette'!C277</f>
        <v>0</v>
      </c>
      <c r="C277" s="40">
        <f>'[1]S4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'[1]S4 Maquette'!B278</f>
        <v>0</v>
      </c>
      <c r="B278" s="42">
        <f>'[1]S4 Maquette'!C278</f>
        <v>0</v>
      </c>
      <c r="C278" s="40">
        <f>'[1]S4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'[1]S4 Maquette'!B279</f>
        <v>0</v>
      </c>
      <c r="B279" s="42">
        <f>'[1]S4 Maquette'!C279</f>
        <v>0</v>
      </c>
      <c r="C279" s="40">
        <f>'[1]S4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'[1]S4 Maquette'!B280</f>
        <v>0</v>
      </c>
      <c r="B280" s="42">
        <f>'[1]S4 Maquette'!C280</f>
        <v>0</v>
      </c>
      <c r="C280" s="40">
        <f>'[1]S4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'[1]S4 Maquette'!B281</f>
        <v>0</v>
      </c>
      <c r="B281" s="42">
        <f>'[1]S4 Maquette'!C281</f>
        <v>0</v>
      </c>
      <c r="C281" s="40">
        <f>'[1]S4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'[1]S4 Maquette'!B282</f>
        <v>0</v>
      </c>
      <c r="B282" s="42">
        <f>'[1]S4 Maquette'!C282</f>
        <v>0</v>
      </c>
      <c r="C282" s="40">
        <f>'[1]S4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'[1]S4 Maquette'!B283</f>
        <v>0</v>
      </c>
      <c r="B283" s="42">
        <f>'[1]S4 Maquette'!C283</f>
        <v>0</v>
      </c>
      <c r="C283" s="40">
        <f>'[1]S4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'[1]S4 Maquette'!B284</f>
        <v>0</v>
      </c>
      <c r="B284" s="42">
        <f>'[1]S4 Maquette'!C284</f>
        <v>0</v>
      </c>
      <c r="C284" s="40">
        <f>'[1]S4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'[1]S4 Maquette'!B285</f>
        <v>0</v>
      </c>
      <c r="B285" s="42">
        <f>'[1]S4 Maquette'!C285</f>
        <v>0</v>
      </c>
      <c r="C285" s="40">
        <f>'[1]S4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'[1]S4 Maquette'!B286</f>
        <v>0</v>
      </c>
      <c r="B286" s="42">
        <f>'[1]S4 Maquette'!C286</f>
        <v>0</v>
      </c>
      <c r="C286" s="40">
        <f>'[1]S4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'[1]S4 Maquette'!B287</f>
        <v>0</v>
      </c>
      <c r="B287" s="42">
        <f>'[1]S4 Maquette'!C287</f>
        <v>0</v>
      </c>
      <c r="C287" s="40">
        <f>'[1]S4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'[1]S4 Maquette'!B288</f>
        <v>0</v>
      </c>
      <c r="B288" s="42">
        <f>'[1]S4 Maquette'!C288</f>
        <v>0</v>
      </c>
      <c r="C288" s="40">
        <f>'[1]S4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'[1]S4 Maquette'!B289</f>
        <v>0</v>
      </c>
      <c r="B289" s="42">
        <f>'[1]S4 Maquette'!C289</f>
        <v>0</v>
      </c>
      <c r="C289" s="40">
        <f>'[1]S4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'[1]S4 Maquette'!B290</f>
        <v>0</v>
      </c>
      <c r="B290" s="42">
        <f>'[1]S4 Maquette'!C290</f>
        <v>0</v>
      </c>
      <c r="C290" s="40">
        <f>'[1]S4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'[1]S4 Maquette'!B291</f>
        <v>0</v>
      </c>
      <c r="B291" s="42">
        <f>'[1]S4 Maquette'!C291</f>
        <v>0</v>
      </c>
      <c r="C291" s="40">
        <f>'[1]S4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'[1]S4 Maquette'!B292</f>
        <v>0</v>
      </c>
      <c r="B292" s="42">
        <f>'[1]S4 Maquette'!C292</f>
        <v>0</v>
      </c>
      <c r="C292" s="40">
        <f>'[1]S4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'[1]S4 Maquette'!B293</f>
        <v>0</v>
      </c>
      <c r="B293" s="42">
        <f>'[1]S4 Maquette'!C293</f>
        <v>0</v>
      </c>
      <c r="C293" s="40">
        <f>'[1]S4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'[1]S4 Maquette'!B294</f>
        <v>0</v>
      </c>
      <c r="B294" s="42">
        <f>'[1]S4 Maquette'!C294</f>
        <v>0</v>
      </c>
      <c r="C294" s="40">
        <f>'[1]S4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'[1]S4 Maquette'!B295</f>
        <v>0</v>
      </c>
      <c r="B295" s="42">
        <f>'[1]S4 Maquette'!C295</f>
        <v>0</v>
      </c>
      <c r="C295" s="40">
        <f>'[1]S4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'[1]S4 Maquette'!B296</f>
        <v>0</v>
      </c>
      <c r="B296" s="42">
        <f>'[1]S4 Maquette'!C296</f>
        <v>0</v>
      </c>
      <c r="C296" s="40">
        <f>'[1]S4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'[1]S4 Maquette'!B297</f>
        <v>0</v>
      </c>
      <c r="B297" s="42">
        <f>'[1]S4 Maquette'!C297</f>
        <v>0</v>
      </c>
      <c r="C297" s="40">
        <f>'[1]S4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'[1]S4 Maquette'!B298</f>
        <v>0</v>
      </c>
      <c r="B298" s="42">
        <f>'[1]S4 Maquette'!C298</f>
        <v>0</v>
      </c>
      <c r="C298" s="40">
        <f>'[1]S4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'[1]S4 Maquette'!B299</f>
        <v>0</v>
      </c>
      <c r="B299" s="42">
        <f>'[1]S4 Maquette'!C299</f>
        <v>0</v>
      </c>
      <c r="C299" s="40">
        <f>'[1]S4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'[1]S4 Maquette'!B300</f>
        <v>0</v>
      </c>
      <c r="B300" s="42">
        <f>'[1]S4 Maquette'!C300</f>
        <v>0</v>
      </c>
      <c r="C300" s="40">
        <f>'[1]S4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26" priority="15">
      <formula>$C1="Parcours Pédagogique"</formula>
    </cfRule>
    <cfRule type="expression" dxfId="25" priority="16">
      <formula>$C1="BLOC"</formula>
    </cfRule>
    <cfRule type="expression" dxfId="24" priority="17">
      <formula>$C1="OPTION"</formula>
    </cfRule>
  </conditionalFormatting>
  <conditionalFormatting sqref="A18:S26 T18">
    <cfRule type="expression" dxfId="23" priority="22">
      <formula>$C18="Modification MCC"</formula>
    </cfRule>
  </conditionalFormatting>
  <conditionalFormatting sqref="A27:S300">
    <cfRule type="expression" dxfId="22" priority="6">
      <formula>$C27="Modification MCC"</formula>
    </cfRule>
    <cfRule type="expression" dxfId="21" priority="7">
      <formula>$C27="Modification"</formula>
    </cfRule>
    <cfRule type="expression" dxfId="20" priority="8">
      <formula>$C27="Création"</formula>
    </cfRule>
    <cfRule type="expression" dxfId="19" priority="9">
      <formula>$C27="Fermeture"</formula>
    </cfRule>
  </conditionalFormatting>
  <conditionalFormatting sqref="B1:S7 C8:S9 C10 E10 J10:S11 B12:M12 P12 B13:L13 B14:N14 P14:S17 B15:M17 B301:S999">
    <cfRule type="expression" dxfId="18" priority="19">
      <formula>$D1="Modification"</formula>
    </cfRule>
    <cfRule type="expression" dxfId="17" priority="20">
      <formula>$D1="Création"</formula>
    </cfRule>
    <cfRule type="expression" dxfId="16" priority="21">
      <formula>$D1="Fermeture"</formula>
    </cfRule>
  </conditionalFormatting>
  <conditionalFormatting sqref="B1:S7 C8:S9 J10:S11 B12:M12 B13:L13 B14:N14 B15:M17 C10 E10 B301:S999 P14:S17 P12">
    <cfRule type="expression" dxfId="15" priority="18">
      <formula>$D1="Modification MCC"</formula>
    </cfRule>
  </conditionalFormatting>
  <conditionalFormatting sqref="C1:S9 C10 E10 J10:S11">
    <cfRule type="expression" dxfId="14" priority="12">
      <formula>$B1="Option"</formula>
    </cfRule>
  </conditionalFormatting>
  <conditionalFormatting sqref="C12:S1001">
    <cfRule type="expression" dxfId="13" priority="1">
      <formula>$B12="Option"</formula>
    </cfRule>
  </conditionalFormatting>
  <conditionalFormatting sqref="J1:J26">
    <cfRule type="expression" dxfId="12" priority="14">
      <formula>$I1="NON"</formula>
    </cfRule>
  </conditionalFormatting>
  <conditionalFormatting sqref="J27:J1001">
    <cfRule type="expression" dxfId="11" priority="5">
      <formula>$I27="NON"</formula>
    </cfRule>
  </conditionalFormatting>
  <conditionalFormatting sqref="L18:L26">
    <cfRule type="expression" dxfId="10" priority="27">
      <formula>$K18="CCI (CC Intégral)"</formula>
    </cfRule>
  </conditionalFormatting>
  <conditionalFormatting sqref="L27:L300">
    <cfRule type="expression" dxfId="9" priority="11">
      <formula>$K27="CCI (CC Intégral)"</formula>
    </cfRule>
  </conditionalFormatting>
  <conditionalFormatting sqref="L27:M32">
    <cfRule type="expression" dxfId="8" priority="10">
      <formula>$K27="CT (Contrôle terminal)"</formula>
    </cfRule>
  </conditionalFormatting>
  <conditionalFormatting sqref="M1:M26 L18:L26 M33:M1001 L33:L300">
    <cfRule type="expression" dxfId="7" priority="26">
      <formula>$K1="CT (Contrôle terminal)"</formula>
    </cfRule>
  </conditionalFormatting>
  <conditionalFormatting sqref="N1:O1001">
    <cfRule type="expression" dxfId="6" priority="4">
      <formula>$K1="CCI (CC Intégral)"</formula>
    </cfRule>
  </conditionalFormatting>
  <conditionalFormatting sqref="Q1:R1001">
    <cfRule type="expression" dxfId="5" priority="3">
      <formula>$P1="Autres"</formula>
    </cfRule>
  </conditionalFormatting>
  <conditionalFormatting sqref="S1:S1001">
    <cfRule type="expression" dxfId="4" priority="2">
      <formula>$P1="CT (Contrôle terminal)"</formula>
    </cfRule>
  </conditionalFormatting>
  <conditionalFormatting sqref="T18 A18:S26">
    <cfRule type="expression" dxfId="3" priority="23">
      <formula>$C18="Modification"</formula>
    </cfRule>
    <cfRule type="expression" dxfId="2" priority="24">
      <formula>$C18="Création"</formula>
    </cfRule>
    <cfRule type="expression" dxfId="1" priority="25">
      <formula>$C18="Fermeture"</formula>
    </cfRule>
  </conditionalFormatting>
  <conditionalFormatting sqref="T18">
    <cfRule type="expression" dxfId="0" priority="13">
      <formula>$P18="CT (Contrôle terminal)"</formula>
    </cfRule>
  </conditionalFormatting>
  <dataValidations count="6">
    <dataValidation type="list" allowBlank="1" showInputMessage="1" showErrorMessage="1" sqref="E19:I300" xr:uid="{A3ABC6A7-6102-447B-AF72-0223119D091D}">
      <formula1>"OUI, NON"</formula1>
    </dataValidation>
    <dataValidation type="list" allowBlank="1" showInputMessage="1" showErrorMessage="1" sqref="P19:P300" xr:uid="{1149EF67-E5FD-4274-8E81-39F36A670B87}">
      <formula1>"CT (Contrôle terminal), Autres"</formula1>
    </dataValidation>
    <dataValidation type="list" allowBlank="1" showInputMessage="1" showErrorMessage="1" sqref="D1:D6" xr:uid="{481BDB0C-EC07-484C-827B-43B3C43C498F}">
      <formula1>"Obligatoire, Facultatif, Complémentaire"</formula1>
    </dataValidation>
    <dataValidation type="list" allowBlank="1" showInputMessage="1" showErrorMessage="1" sqref="C19:C300" xr:uid="{9B2A9C99-4C62-4FA9-9219-683A0E717780}">
      <formula1>"Modification MCC"</formula1>
    </dataValidation>
    <dataValidation type="list" allowBlank="1" showInputMessage="1" showErrorMessage="1" sqref="K19:K300" xr:uid="{E205559D-368C-4C53-B2AA-5874F9B102CC}">
      <formula1>List_Controle2</formula1>
    </dataValidation>
    <dataValidation type="list" allowBlank="1" showInputMessage="1" showErrorMessage="1" sqref="Q19:Q300 N19:N300" xr:uid="{15F1F537-E986-47E8-979C-A02A83314526}">
      <formula1>List_Controle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defaultColWidth="11.42578125" defaultRowHeight="15"/>
  <cols>
    <col min="27" max="27" width="22.42578125" customWidth="1"/>
    <col min="28" max="28" width="20.85546875" customWidth="1"/>
    <col min="29" max="29" width="20.42578125" customWidth="1"/>
    <col min="30" max="30" width="18.42578125" customWidth="1"/>
  </cols>
  <sheetData>
    <row r="1" spans="1:30">
      <c r="A1" s="111" t="s">
        <v>141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AA1" s="102" t="s">
        <v>142</v>
      </c>
      <c r="AB1" s="102"/>
      <c r="AC1" s="102"/>
      <c r="AD1" s="102"/>
    </row>
    <row r="2" spans="1:30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AA2" s="102"/>
      <c r="AB2" s="102"/>
      <c r="AC2" s="102"/>
      <c r="AD2" s="102"/>
    </row>
    <row r="3" spans="1:30" ht="24.75" customHeight="1">
      <c r="A3" s="102" t="s">
        <v>143</v>
      </c>
      <c r="B3" s="102"/>
      <c r="C3" s="102"/>
      <c r="D3" s="102" t="s">
        <v>144</v>
      </c>
      <c r="E3" s="102"/>
      <c r="F3" s="102"/>
      <c r="G3" s="102" t="s">
        <v>145</v>
      </c>
      <c r="H3" s="102"/>
      <c r="I3" s="102"/>
      <c r="J3" s="102" t="s">
        <v>146</v>
      </c>
      <c r="K3" s="102"/>
      <c r="L3" s="102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0" t="s">
        <v>142</v>
      </c>
      <c r="E4" s="30" t="s">
        <v>147</v>
      </c>
      <c r="F4" s="30" t="s">
        <v>148</v>
      </c>
      <c r="G4" s="30" t="s">
        <v>142</v>
      </c>
      <c r="H4" s="30" t="s">
        <v>147</v>
      </c>
      <c r="I4" s="30" t="s">
        <v>148</v>
      </c>
      <c r="J4" s="30" t="s">
        <v>142</v>
      </c>
      <c r="K4" s="30" t="s">
        <v>147</v>
      </c>
      <c r="L4" s="30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930</v>
      </c>
      <c r="B5" s="9">
        <f>SUM('S1 Maquette'!J19:J300)</f>
        <v>908</v>
      </c>
      <c r="C5" s="9">
        <f>SUM('S1 Maquette'!K19:K300)</f>
        <v>0</v>
      </c>
      <c r="D5" s="9">
        <f>SUM(AB4:AB291)</f>
        <v>966</v>
      </c>
      <c r="E5" s="9">
        <f>SUM('S2 Maquette'!J19:J300)</f>
        <v>924</v>
      </c>
      <c r="F5" s="9">
        <f>SUM('S2 Maquette'!K19:K300)</f>
        <v>0</v>
      </c>
      <c r="G5" s="9">
        <f>SUM(AC4:AC291)</f>
        <v>327</v>
      </c>
      <c r="H5" s="9">
        <f>SUM('S3 Maquette'!J19:J300)</f>
        <v>200</v>
      </c>
      <c r="I5" s="9">
        <f>SUM('S3 Maquette'!K19:K300)</f>
        <v>0</v>
      </c>
      <c r="J5" s="9">
        <f>SUM(AD4:AD291)</f>
        <v>309</v>
      </c>
      <c r="K5" s="9">
        <f>SUM('S4 Maquette'!J19:J300)</f>
        <v>216</v>
      </c>
      <c r="L5" s="9">
        <f>SUM('S4 Maquette'!K19:K300)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102" t="s">
        <v>149</v>
      </c>
      <c r="B6" s="102"/>
      <c r="C6" s="102"/>
      <c r="D6" s="102" t="s">
        <v>149</v>
      </c>
      <c r="E6" s="102"/>
      <c r="F6" s="102"/>
      <c r="G6" s="102" t="s">
        <v>149</v>
      </c>
      <c r="H6" s="102"/>
      <c r="I6" s="102"/>
      <c r="J6" s="102" t="s">
        <v>149</v>
      </c>
      <c r="K6" s="102"/>
      <c r="L6" s="102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75" customHeight="1">
      <c r="A7" s="102">
        <f>SUM(A5,B5,C5)</f>
        <v>1838</v>
      </c>
      <c r="B7" s="102"/>
      <c r="C7" s="102"/>
      <c r="D7" s="102">
        <f>SUM(D5,E5,F5)</f>
        <v>1890</v>
      </c>
      <c r="E7" s="102"/>
      <c r="F7" s="102"/>
      <c r="G7" s="102">
        <f>SUM(G5,H5,I5)</f>
        <v>527</v>
      </c>
      <c r="H7" s="102"/>
      <c r="I7" s="102"/>
      <c r="J7" s="102">
        <f>SUM(J5,K5,L5)</f>
        <v>525</v>
      </c>
      <c r="K7" s="102"/>
      <c r="L7" s="102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05" t="s">
        <v>149</v>
      </c>
      <c r="B8" s="106"/>
      <c r="C8" s="106"/>
      <c r="D8" s="106"/>
      <c r="E8" s="106"/>
      <c r="F8" s="107"/>
      <c r="G8" s="105" t="s">
        <v>149</v>
      </c>
      <c r="H8" s="106"/>
      <c r="I8" s="106"/>
      <c r="J8" s="106"/>
      <c r="K8" s="106"/>
      <c r="L8" s="107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08"/>
      <c r="B9" s="109"/>
      <c r="C9" s="109"/>
      <c r="D9" s="109"/>
      <c r="E9" s="109"/>
      <c r="F9" s="110"/>
      <c r="G9" s="108"/>
      <c r="H9" s="109"/>
      <c r="I9" s="109"/>
      <c r="J9" s="109"/>
      <c r="K9" s="109"/>
      <c r="L9" s="110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05">
        <f>SUM(A7,D7)</f>
        <v>3728</v>
      </c>
      <c r="B10" s="106"/>
      <c r="C10" s="106"/>
      <c r="D10" s="106"/>
      <c r="E10" s="106"/>
      <c r="F10" s="107"/>
      <c r="G10" s="105">
        <f>SUM(G7,J7)</f>
        <v>1052</v>
      </c>
      <c r="H10" s="106"/>
      <c r="I10" s="106"/>
      <c r="J10" s="106"/>
      <c r="K10" s="106"/>
      <c r="L10" s="107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08"/>
      <c r="B11" s="109"/>
      <c r="C11" s="109"/>
      <c r="D11" s="109"/>
      <c r="E11" s="109"/>
      <c r="F11" s="110"/>
      <c r="G11" s="108"/>
      <c r="H11" s="109"/>
      <c r="I11" s="109"/>
      <c r="J11" s="109"/>
      <c r="K11" s="109"/>
      <c r="L11" s="110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18</v>
      </c>
      <c r="AB13" s="9">
        <f>'S2 Maquette'!I28*1.5</f>
        <v>18</v>
      </c>
      <c r="AC13" s="9">
        <f>'S3 Maquette'!I28*1.5</f>
        <v>18</v>
      </c>
      <c r="AD13" s="9">
        <f>'S4 Maquette'!I28*1.5</f>
        <v>18</v>
      </c>
    </row>
    <row r="14" spans="1:30">
      <c r="A14" s="104" t="s">
        <v>150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N14" s="103" t="s">
        <v>151</v>
      </c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AA14" s="9">
        <f>'S1 Maquette'!I29*1.5</f>
        <v>18</v>
      </c>
      <c r="AB14" s="9">
        <f>'S2 Maquette'!I29*1.5</f>
        <v>18</v>
      </c>
      <c r="AC14" s="9">
        <f>'S3 Maquette'!I29*1.5</f>
        <v>18</v>
      </c>
      <c r="AD14" s="9">
        <f>'S4 Maquette'!I29*1.5</f>
        <v>0</v>
      </c>
    </row>
    <row r="15" spans="1:30" ht="20.45" customHeight="1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102" t="s">
        <v>143</v>
      </c>
      <c r="B16" s="102"/>
      <c r="C16" s="102"/>
      <c r="D16" s="99" t="s">
        <v>144</v>
      </c>
      <c r="E16" s="100"/>
      <c r="F16" s="101"/>
      <c r="G16" s="102" t="s">
        <v>145</v>
      </c>
      <c r="H16" s="102"/>
      <c r="I16" s="102"/>
      <c r="J16" s="102" t="s">
        <v>146</v>
      </c>
      <c r="K16" s="102"/>
      <c r="L16" s="102"/>
      <c r="N16" s="102" t="s">
        <v>143</v>
      </c>
      <c r="O16" s="102"/>
      <c r="P16" s="102"/>
      <c r="Q16" s="102" t="s">
        <v>144</v>
      </c>
      <c r="R16" s="102"/>
      <c r="S16" s="102"/>
      <c r="T16" s="102" t="s">
        <v>145</v>
      </c>
      <c r="U16" s="102"/>
      <c r="V16" s="102"/>
      <c r="W16" s="102" t="s">
        <v>146</v>
      </c>
      <c r="X16" s="102"/>
      <c r="Y16" s="102"/>
      <c r="AA16" s="9">
        <f>'S1 Maquette'!I31*1.5</f>
        <v>45</v>
      </c>
      <c r="AB16" s="9">
        <f>'S2 Maquette'!I31*1.5</f>
        <v>45</v>
      </c>
      <c r="AC16" s="9">
        <f>'S3 Maquette'!I31*1.5</f>
        <v>18</v>
      </c>
      <c r="AD16" s="9">
        <f>'S4 Maquette'!I31*1.5</f>
        <v>18</v>
      </c>
    </row>
    <row r="17" spans="1:30" ht="25.3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0</v>
      </c>
      <c r="AB17" s="9">
        <f>'S2 Maquette'!I32*1.5</f>
        <v>0</v>
      </c>
      <c r="AC17" s="9">
        <f>'S3 Maquette'!I32*1.5</f>
        <v>18</v>
      </c>
      <c r="AD17" s="9">
        <f>'S4 Maquette'!I32*1.5</f>
        <v>18</v>
      </c>
    </row>
    <row r="18" spans="1:30" ht="25.35" customHeight="1">
      <c r="A18" s="9">
        <f>A5-N18</f>
        <v>126</v>
      </c>
      <c r="B18" s="9">
        <f>B5-O18</f>
        <v>24</v>
      </c>
      <c r="C18" s="9">
        <f>C5-P18</f>
        <v>0</v>
      </c>
      <c r="D18" s="9">
        <f t="shared" ref="D18:K18" si="0">D5-Q18</f>
        <v>126</v>
      </c>
      <c r="E18" s="9">
        <f t="shared" si="0"/>
        <v>24</v>
      </c>
      <c r="F18" s="9">
        <f t="shared" ca="1" si="0"/>
        <v>0</v>
      </c>
      <c r="G18" s="9">
        <f t="shared" si="0"/>
        <v>117</v>
      </c>
      <c r="H18" s="9">
        <f t="shared" si="0"/>
        <v>40</v>
      </c>
      <c r="I18" s="9">
        <f t="shared" si="0"/>
        <v>0</v>
      </c>
      <c r="J18" s="9">
        <f t="shared" si="0"/>
        <v>99</v>
      </c>
      <c r="K18" s="9">
        <f t="shared" si="0"/>
        <v>56</v>
      </c>
      <c r="L18" s="9">
        <f>L5-Y18</f>
        <v>0</v>
      </c>
      <c r="N18" s="9">
        <f>SUMIF('S1 Maquette'!M19:M300,"Portée",'S1 Maquette'!I19:I300)*1.5</f>
        <v>804</v>
      </c>
      <c r="O18" s="9">
        <f>SUMIF('S1 Maquette'!M19:M300,"Portée",'S1 Maquette'!J19:J300)</f>
        <v>884</v>
      </c>
      <c r="P18" s="9">
        <f>SUMIF('S1 Maquette'!M19:M300,"Portée",'S1 Maquette'!K19:K300)</f>
        <v>0</v>
      </c>
      <c r="Q18" s="9">
        <f>SUMIF('S2 Maquette'!M19:M300,"Portée",'S2 Maquette'!I19:I300)*1.5</f>
        <v>840</v>
      </c>
      <c r="R18" s="9">
        <f>SUMIF('S2 Maquette'!M19:M300,"Portée",'S2 Maquette'!J19:J300)</f>
        <v>900</v>
      </c>
      <c r="S18" s="9">
        <f ca="1">SUMIF('S2 Maquette'!M9:M300,"Portée",'S2 Maquette'!K19:K300)</f>
        <v>0</v>
      </c>
      <c r="T18" s="9">
        <f>SUMIF('S3 Maquette'!M19:M300,"Portée",'S3 Maquette'!I19:I300)*1.5</f>
        <v>210</v>
      </c>
      <c r="U18" s="9">
        <f>SUMIF('S3 Maquette'!M19:M300,"Portée",'S3 Maquette'!J19:J300)</f>
        <v>160</v>
      </c>
      <c r="V18" s="9">
        <f>SUMIF('S3 Maquette'!M19:M300,"Portée",'S3 Maquette'!K19:K300)</f>
        <v>0</v>
      </c>
      <c r="W18" s="9">
        <f>SUMIF('S4 Maquette'!M19:M300,"Portée",'S4 Maquette'!I19:I300)*1.5</f>
        <v>210</v>
      </c>
      <c r="X18" s="9">
        <f>SUMIF('S4 Maquette'!M19:M300,"Portée",'S4 Maquette'!J19:J300)</f>
        <v>160</v>
      </c>
      <c r="Y18" s="9">
        <f>SUMIF('S4 Maquette'!M19:M300,"Portée",'S4 Maquette'!K19:K300)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>
      <c r="A19" s="102" t="s">
        <v>149</v>
      </c>
      <c r="B19" s="102"/>
      <c r="C19" s="102"/>
      <c r="D19" s="102" t="s">
        <v>149</v>
      </c>
      <c r="E19" s="102"/>
      <c r="F19" s="102"/>
      <c r="G19" s="102" t="s">
        <v>149</v>
      </c>
      <c r="H19" s="102"/>
      <c r="I19" s="102"/>
      <c r="J19" s="102" t="s">
        <v>149</v>
      </c>
      <c r="K19" s="102"/>
      <c r="L19" s="102"/>
      <c r="AA19" s="9">
        <f>'S1 Maquette'!I34*1.5</f>
        <v>45</v>
      </c>
      <c r="AB19" s="9">
        <f>'S2 Maquette'!I34*1.5</f>
        <v>45</v>
      </c>
      <c r="AC19" s="9">
        <f>'S3 Maquette'!I34*1.5</f>
        <v>22.5</v>
      </c>
      <c r="AD19" s="9">
        <f>'S4 Maquette'!I34*1.5</f>
        <v>22.5</v>
      </c>
    </row>
    <row r="20" spans="1:30" ht="26.1" customHeight="1">
      <c r="A20" s="102">
        <f>SUM(A18,B18,C18)</f>
        <v>150</v>
      </c>
      <c r="B20" s="102"/>
      <c r="C20" s="102"/>
      <c r="D20" s="102">
        <f ca="1">SUM(D18,E18,F18)</f>
        <v>150</v>
      </c>
      <c r="E20" s="102"/>
      <c r="F20" s="102"/>
      <c r="G20" s="102">
        <f>SUM(G18,H18,I18)</f>
        <v>157</v>
      </c>
      <c r="H20" s="102"/>
      <c r="I20" s="102"/>
      <c r="J20" s="102">
        <f>SUM(J18,K18,L18)</f>
        <v>155</v>
      </c>
      <c r="K20" s="102"/>
      <c r="L20" s="102"/>
      <c r="AA20" s="9">
        <f>'S1 Maquette'!I35*1.5</f>
        <v>0</v>
      </c>
      <c r="AB20" s="9">
        <f>'S2 Maquette'!I35*1.5</f>
        <v>0</v>
      </c>
      <c r="AC20" s="9">
        <f>'S3 Maquette'!I35*1.5</f>
        <v>22.5</v>
      </c>
      <c r="AD20" s="9">
        <f>'S4 Maquette'!I35*1.5</f>
        <v>22.5</v>
      </c>
    </row>
    <row r="21" spans="1:30" ht="30.75" customHeight="1">
      <c r="A21" s="99" t="s">
        <v>149</v>
      </c>
      <c r="B21" s="100"/>
      <c r="C21" s="100"/>
      <c r="D21" s="100"/>
      <c r="E21" s="100"/>
      <c r="F21" s="101"/>
      <c r="G21" s="99" t="s">
        <v>149</v>
      </c>
      <c r="H21" s="100"/>
      <c r="I21" s="100"/>
      <c r="J21" s="100"/>
      <c r="K21" s="100"/>
      <c r="L21" s="101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Maquette'!I36*1.5</f>
        <v>0</v>
      </c>
    </row>
    <row r="22" spans="1:30" ht="25.35" customHeight="1">
      <c r="A22" s="99">
        <f ca="1">SUM(A20,D20)</f>
        <v>300</v>
      </c>
      <c r="B22" s="100"/>
      <c r="C22" s="100"/>
      <c r="D22" s="100"/>
      <c r="E22" s="100"/>
      <c r="F22" s="101"/>
      <c r="G22" s="99">
        <f>SUM(G20,J20)</f>
        <v>312</v>
      </c>
      <c r="H22" s="100"/>
      <c r="I22" s="100"/>
      <c r="J22" s="100"/>
      <c r="K22" s="100"/>
      <c r="L22" s="101"/>
      <c r="AA22" s="9">
        <f>'S1 Maquette'!I37*1.5</f>
        <v>0</v>
      </c>
      <c r="AB22" s="9">
        <f>'S2 Maquette'!I37*1.5</f>
        <v>0</v>
      </c>
      <c r="AC22" s="9">
        <f>'S3 Maquette'!I37*1.5</f>
        <v>0</v>
      </c>
      <c r="AD22" s="9">
        <f>'S4 Maquette'!I37*1.5</f>
        <v>0</v>
      </c>
    </row>
    <row r="23" spans="1:30">
      <c r="AA23" s="9">
        <f>'S1 Maquette'!I38*1.5</f>
        <v>0</v>
      </c>
      <c r="AB23" s="9">
        <f>'S2 Maquette'!I38*1.5</f>
        <v>0</v>
      </c>
      <c r="AC23" s="9">
        <f>'S3 Maquette'!I38*1.5</f>
        <v>0</v>
      </c>
      <c r="AD23" s="9">
        <f>'S4 Maquette'!I38*1.5</f>
        <v>0</v>
      </c>
    </row>
    <row r="24" spans="1:30">
      <c r="AA24" s="9">
        <f>'S1 Maquette'!I39*1.5</f>
        <v>0</v>
      </c>
      <c r="AB24" s="9">
        <f>'S2 Maquette'!I39*1.5</f>
        <v>0</v>
      </c>
      <c r="AC24" s="9">
        <f>'S3 Maquette'!I39*1.5</f>
        <v>30</v>
      </c>
      <c r="AD24" s="9">
        <f>'S4 Maquette'!I39*1.5</f>
        <v>30</v>
      </c>
    </row>
    <row r="25" spans="1:30">
      <c r="AA25" s="9">
        <f>'S1 Maquette'!I40*1.5</f>
        <v>30</v>
      </c>
      <c r="AB25" s="9">
        <f>'S2 Maquette'!I40*1.5</f>
        <v>30</v>
      </c>
      <c r="AC25" s="9">
        <f>'S3 Maquette'!I40*1.5</f>
        <v>30</v>
      </c>
      <c r="AD25" s="9">
        <f>'S4 Maquette'!I40*1.5</f>
        <v>30</v>
      </c>
    </row>
    <row r="26" spans="1:30">
      <c r="AA26" s="9">
        <f>'S1 Maquette'!I41*1.5</f>
        <v>30</v>
      </c>
      <c r="AB26" s="9">
        <f>'S2 Maquette'!I41*1.5</f>
        <v>30</v>
      </c>
      <c r="AC26" s="9">
        <f>'S3 Maquette'!I41*1.5</f>
        <v>0</v>
      </c>
      <c r="AD26" s="9">
        <f>'S4 Maquette'!I41*1.5</f>
        <v>0</v>
      </c>
    </row>
    <row r="27" spans="1:30">
      <c r="AA27" s="9">
        <f>'S1 Maquette'!I42*1.5</f>
        <v>0</v>
      </c>
      <c r="AB27" s="9">
        <f>'S2 Maquette'!I42*1.5</f>
        <v>30</v>
      </c>
      <c r="AC27" s="9">
        <f>'S3 Maquette'!I42*1.5</f>
        <v>30</v>
      </c>
      <c r="AD27" s="9">
        <f>'S4 Maquette'!I42*1.5</f>
        <v>30</v>
      </c>
    </row>
    <row r="28" spans="1:30">
      <c r="AA28" s="9">
        <f>'S1 Maquette'!I43*1.5</f>
        <v>30</v>
      </c>
      <c r="AB28" s="9">
        <f>'S2 Maquette'!I43*1.5</f>
        <v>0</v>
      </c>
      <c r="AC28" s="9">
        <f>'S3 Maquette'!I43*1.5</f>
        <v>30</v>
      </c>
      <c r="AD28" s="9">
        <f>'S4 Maquette'!I43*1.5</f>
        <v>30</v>
      </c>
    </row>
    <row r="29" spans="1:30">
      <c r="AA29" s="9">
        <f>'S1 Maquette'!I44*1.5</f>
        <v>0</v>
      </c>
      <c r="AB29" s="9">
        <f>'S2 Maquette'!I44*1.5</f>
        <v>30</v>
      </c>
      <c r="AC29" s="9">
        <f>'S3 Maquette'!I44*1.5</f>
        <v>0</v>
      </c>
      <c r="AD29" s="9">
        <f>'S4 Maquette'!I44*1.5</f>
        <v>0</v>
      </c>
    </row>
    <row r="30" spans="1:30">
      <c r="AA30" s="9">
        <f>'S1 Maquette'!I45*1.5</f>
        <v>0</v>
      </c>
      <c r="AB30" s="9">
        <f>'S2 Maquette'!I45*1.5</f>
        <v>0</v>
      </c>
      <c r="AC30" s="9">
        <f>'S3 Maquette'!I45*1.5</f>
        <v>30</v>
      </c>
      <c r="AD30" s="9">
        <f>'S4 Maquette'!I45*1.5</f>
        <v>30</v>
      </c>
    </row>
    <row r="31" spans="1:30">
      <c r="AA31" s="9">
        <f>'S1 Maquette'!I46*1.5</f>
        <v>0</v>
      </c>
      <c r="AB31" s="9">
        <f>'S2 Maquette'!I46*1.5</f>
        <v>0</v>
      </c>
      <c r="AC31" s="9">
        <f>'S3 Maquette'!I46*1.5</f>
        <v>30</v>
      </c>
      <c r="AD31" s="9">
        <f>'S4 Maquette'!I46*1.5</f>
        <v>30</v>
      </c>
    </row>
    <row r="32" spans="1:30">
      <c r="AA32" s="9">
        <f>'S1 Maquette'!I47*1.5</f>
        <v>0</v>
      </c>
      <c r="AB32" s="9">
        <f>'S2 Maquette'!I47*1.5</f>
        <v>0</v>
      </c>
      <c r="AC32" s="9">
        <f>'S3 Maquette'!I47*1.5</f>
        <v>30</v>
      </c>
      <c r="AD32" s="9">
        <f>'S4 Maquette'!I47*1.5</f>
        <v>30</v>
      </c>
    </row>
    <row r="33" spans="27:30">
      <c r="AA33" s="9">
        <f>'S1 Maquette'!I48*1.5</f>
        <v>30</v>
      </c>
      <c r="AB33" s="9">
        <f>'S2 Maquette'!I48*1.5</f>
        <v>0</v>
      </c>
      <c r="AC33" s="9">
        <f>'S3 Maquette'!I48*1.5</f>
        <v>0</v>
      </c>
      <c r="AD33" s="9">
        <f>'S4 Maquette'!I48*1.5</f>
        <v>0</v>
      </c>
    </row>
    <row r="34" spans="27:30">
      <c r="AA34" s="9">
        <f>'S1 Maquette'!I49*1.5</f>
        <v>30</v>
      </c>
      <c r="AB34" s="9">
        <f>'S2 Maquette'!I49*1.5</f>
        <v>30</v>
      </c>
      <c r="AC34" s="9">
        <f>'S3 Maquette'!I49*1.5</f>
        <v>0</v>
      </c>
      <c r="AD34" s="9">
        <f>'S4 Maquette'!I49*1.5</f>
        <v>0</v>
      </c>
    </row>
    <row r="35" spans="27:30">
      <c r="AA35" s="9">
        <f>'S1 Maquette'!I50*1.5</f>
        <v>0</v>
      </c>
      <c r="AB35" s="9">
        <f>'S2 Maquette'!I50*1.5</f>
        <v>30</v>
      </c>
      <c r="AC35" s="9">
        <f>'S3 Maquette'!I50*1.5</f>
        <v>0</v>
      </c>
      <c r="AD35" s="9">
        <f>'S4 Maquette'!I50*1.5</f>
        <v>0</v>
      </c>
    </row>
    <row r="36" spans="27:30">
      <c r="AA36" s="9">
        <f>'S1 Maquette'!I51*1.5</f>
        <v>30</v>
      </c>
      <c r="AB36" s="9">
        <f>'S2 Maquette'!I51*1.5</f>
        <v>0</v>
      </c>
      <c r="AC36" s="9">
        <f>'S3 Maquette'!I51*1.5</f>
        <v>0</v>
      </c>
      <c r="AD36" s="9">
        <f>'S4 Maquette'!I51*1.5</f>
        <v>0</v>
      </c>
    </row>
    <row r="37" spans="27:30">
      <c r="AA37" s="9">
        <f>'S1 Maquette'!I52*1.5</f>
        <v>30</v>
      </c>
      <c r="AB37" s="9">
        <f>'S2 Maquette'!I52*1.5</f>
        <v>30</v>
      </c>
      <c r="AC37" s="9">
        <f>'S3 Maquette'!I52*1.5</f>
        <v>0</v>
      </c>
      <c r="AD37" s="9">
        <f>'S4 Maquette'!I52*1.5</f>
        <v>0</v>
      </c>
    </row>
    <row r="38" spans="27:30">
      <c r="AA38" s="9">
        <f>'S1 Maquette'!I53*1.5</f>
        <v>0</v>
      </c>
      <c r="AB38" s="9">
        <f>'S2 Maquette'!I53*1.5</f>
        <v>30</v>
      </c>
      <c r="AC38" s="9">
        <f>'S3 Maquette'!I53*1.5</f>
        <v>0</v>
      </c>
      <c r="AD38" s="9">
        <f>'S4 Maquette'!I53*1.5</f>
        <v>0</v>
      </c>
    </row>
    <row r="39" spans="27:30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Maquette'!I54*1.5</f>
        <v>0</v>
      </c>
    </row>
    <row r="40" spans="27:30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Maquette'!I55*1.5</f>
        <v>0</v>
      </c>
    </row>
    <row r="41" spans="27:30">
      <c r="AA41" s="9">
        <f>'S1 Maquette'!I56*1.5</f>
        <v>21</v>
      </c>
      <c r="AB41" s="9">
        <f>'S2 Maquette'!I56*1.5</f>
        <v>0</v>
      </c>
      <c r="AC41" s="9">
        <f>'S3 Maquette'!I56*1.5</f>
        <v>0</v>
      </c>
      <c r="AD41" s="9">
        <f>'S4 Maquette'!I56*1.5</f>
        <v>0</v>
      </c>
    </row>
    <row r="42" spans="27:30">
      <c r="AA42" s="9">
        <f>'S1 Maquette'!I57*1.5</f>
        <v>21</v>
      </c>
      <c r="AB42" s="9">
        <f>'S2 Maquette'!I57*1.5</f>
        <v>15</v>
      </c>
      <c r="AC42" s="9">
        <f>'S3 Maquette'!I57*1.5</f>
        <v>0</v>
      </c>
      <c r="AD42" s="9">
        <f>'S4 Maquette'!I57*1.5</f>
        <v>0</v>
      </c>
    </row>
    <row r="43" spans="27:30">
      <c r="AA43" s="9">
        <f>'S1 Maquette'!I58*1.5</f>
        <v>0</v>
      </c>
      <c r="AB43" s="9">
        <f>'S2 Maquette'!I58*1.5</f>
        <v>15</v>
      </c>
      <c r="AC43" s="9">
        <f>'S3 Maquette'!I58*1.5</f>
        <v>0</v>
      </c>
      <c r="AD43" s="9">
        <f>'S4 Maquette'!I58*1.5</f>
        <v>0</v>
      </c>
    </row>
    <row r="44" spans="27:30">
      <c r="AA44" s="9">
        <f>'S1 Maquette'!I59*1.5</f>
        <v>30</v>
      </c>
      <c r="AB44" s="9">
        <f>'S2 Maquette'!I59*1.5</f>
        <v>0</v>
      </c>
      <c r="AC44" s="9">
        <f>'S3 Maquette'!I59*1.5</f>
        <v>0</v>
      </c>
      <c r="AD44" s="9">
        <f>'S4 Maquette'!I59*1.5</f>
        <v>0</v>
      </c>
    </row>
    <row r="45" spans="27:30">
      <c r="AA45" s="9">
        <f>'S1 Maquette'!I60*1.5</f>
        <v>30</v>
      </c>
      <c r="AB45" s="9">
        <f>'S2 Maquette'!I60*1.5</f>
        <v>30</v>
      </c>
      <c r="AC45" s="9">
        <f>'S3 Maquette'!I60*1.5</f>
        <v>0</v>
      </c>
      <c r="AD45" s="9">
        <f>'S4 Maquette'!I60*1.5</f>
        <v>0</v>
      </c>
    </row>
    <row r="46" spans="27:30">
      <c r="AA46" s="9">
        <f>'S1 Maquette'!I61*1.5</f>
        <v>30</v>
      </c>
      <c r="AB46" s="9">
        <f>'S2 Maquette'!I61*1.5</f>
        <v>30</v>
      </c>
      <c r="AC46" s="9">
        <f>'S3 Maquette'!I61*1.5</f>
        <v>0</v>
      </c>
      <c r="AD46" s="9">
        <f>'S4 Maquette'!I61*1.5</f>
        <v>0</v>
      </c>
    </row>
    <row r="47" spans="27:30">
      <c r="AA47" s="9">
        <f>'S1 Maquette'!I62*1.5</f>
        <v>0</v>
      </c>
      <c r="AB47" s="9">
        <f>'S2 Maquette'!I62*1.5</f>
        <v>30</v>
      </c>
      <c r="AC47" s="9">
        <f>'S3 Maquette'!I62*1.5</f>
        <v>0</v>
      </c>
      <c r="AD47" s="9">
        <f>'S4 Maquette'!I62*1.5</f>
        <v>0</v>
      </c>
    </row>
    <row r="48" spans="27:30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Maquette'!I63*1.5</f>
        <v>0</v>
      </c>
    </row>
    <row r="49" spans="27:30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Maquette'!I64*1.5</f>
        <v>0</v>
      </c>
    </row>
    <row r="50" spans="27:30">
      <c r="AA50" s="9">
        <f>'S1 Maquette'!I65*1.5</f>
        <v>30</v>
      </c>
      <c r="AB50" s="9">
        <f>'S2 Maquette'!I65*1.5</f>
        <v>0</v>
      </c>
      <c r="AC50" s="9">
        <f>'S3 Maquette'!I65*1.5</f>
        <v>0</v>
      </c>
      <c r="AD50" s="9">
        <f>'S4 Maquette'!I65*1.5</f>
        <v>0</v>
      </c>
    </row>
    <row r="51" spans="27:30">
      <c r="AA51" s="9">
        <f>'S1 Maquette'!I66*1.5</f>
        <v>30</v>
      </c>
      <c r="AB51" s="9">
        <f>'S2 Maquette'!I66*1.5</f>
        <v>30</v>
      </c>
      <c r="AC51" s="9">
        <f>'S3 Maquette'!I66*1.5</f>
        <v>0</v>
      </c>
      <c r="AD51" s="9">
        <f>'S4 Maquette'!I66*1.5</f>
        <v>0</v>
      </c>
    </row>
    <row r="52" spans="27:30">
      <c r="AA52" s="9">
        <f>'S1 Maquette'!I67*1.5</f>
        <v>0</v>
      </c>
      <c r="AB52" s="9">
        <f>'S2 Maquette'!I67*1.5</f>
        <v>30</v>
      </c>
      <c r="AC52" s="9">
        <f>'S3 Maquette'!I67*1.5</f>
        <v>0</v>
      </c>
      <c r="AD52" s="9">
        <f>'S4 Maquette'!I67*1.5</f>
        <v>0</v>
      </c>
    </row>
    <row r="53" spans="27:30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Maquette'!I68*1.5</f>
        <v>0</v>
      </c>
    </row>
    <row r="54" spans="27:30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Maquette'!I69*1.5</f>
        <v>0</v>
      </c>
    </row>
    <row r="55" spans="27:30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Maquette'!I70*1.5</f>
        <v>0</v>
      </c>
    </row>
    <row r="56" spans="27:30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Maquette'!I71*1.5</f>
        <v>0</v>
      </c>
    </row>
    <row r="57" spans="27:30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Maquette'!I72*1.5</f>
        <v>0</v>
      </c>
    </row>
    <row r="58" spans="27:30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Maquette'!I73*1.5</f>
        <v>0</v>
      </c>
    </row>
    <row r="59" spans="27:30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Maquette'!I74*1.5</f>
        <v>0</v>
      </c>
    </row>
    <row r="60" spans="27:30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Maquette'!I75*1.5</f>
        <v>0</v>
      </c>
    </row>
    <row r="61" spans="27:30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Maquette'!I76*1.5</f>
        <v>0</v>
      </c>
    </row>
    <row r="62" spans="27:30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Maquette'!I77*1.5</f>
        <v>0</v>
      </c>
    </row>
    <row r="63" spans="27:30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Maquette'!I78*1.5</f>
        <v>0</v>
      </c>
    </row>
    <row r="64" spans="27:30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Maquette'!I79*1.5</f>
        <v>0</v>
      </c>
    </row>
    <row r="65" spans="27:30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Maquette'!I80*1.5</f>
        <v>0</v>
      </c>
    </row>
    <row r="66" spans="27:30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Maquette'!I81*1.5</f>
        <v>0</v>
      </c>
    </row>
    <row r="67" spans="27:30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Maquette'!I82*1.5</f>
        <v>0</v>
      </c>
    </row>
    <row r="68" spans="27:30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Maquette'!I83*1.5</f>
        <v>0</v>
      </c>
    </row>
    <row r="69" spans="27:30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Maquette'!I84*1.5</f>
        <v>0</v>
      </c>
    </row>
    <row r="70" spans="27:30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Maquette'!I85*1.5</f>
        <v>0</v>
      </c>
    </row>
    <row r="71" spans="27:30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Maquette'!I86*1.5</f>
        <v>0</v>
      </c>
    </row>
    <row r="72" spans="27:30">
      <c r="AA72" s="9">
        <f>'S1 Maquette'!I87*1.5</f>
        <v>30</v>
      </c>
      <c r="AB72" s="9">
        <f>'S2 Maquette'!I87*1.5</f>
        <v>30</v>
      </c>
      <c r="AC72" s="9">
        <f>'S3 Maquette'!I87*1.5</f>
        <v>0</v>
      </c>
      <c r="AD72" s="9">
        <f>'S4 Maquette'!I87*1.5</f>
        <v>0</v>
      </c>
    </row>
    <row r="73" spans="27:30">
      <c r="AA73" s="9">
        <f>'S1 Maquette'!I88*1.5</f>
        <v>30</v>
      </c>
      <c r="AB73" s="9">
        <f>'S2 Maquette'!I88*1.5</f>
        <v>30</v>
      </c>
      <c r="AC73" s="9">
        <f>'S3 Maquette'!I88*1.5</f>
        <v>0</v>
      </c>
      <c r="AD73" s="9">
        <f>'S4 Maquette'!I88*1.5</f>
        <v>0</v>
      </c>
    </row>
    <row r="74" spans="27:30">
      <c r="AA74" s="9">
        <f>'S1 Maquette'!I89*1.5</f>
        <v>0</v>
      </c>
      <c r="AB74" s="9">
        <f>'S2 Maquette'!I89*1.5</f>
        <v>30</v>
      </c>
      <c r="AC74" s="9">
        <f>'S3 Maquette'!I89*1.5</f>
        <v>0</v>
      </c>
      <c r="AD74" s="9">
        <f>'S4 Maquette'!I89*1.5</f>
        <v>0</v>
      </c>
    </row>
    <row r="75" spans="27:30">
      <c r="AA75" s="9">
        <f>'S1 Maquette'!I90*1.5</f>
        <v>30</v>
      </c>
      <c r="AB75" s="9">
        <f>'S2 Maquette'!I90*1.5</f>
        <v>0</v>
      </c>
      <c r="AC75" s="9">
        <f>'S3 Maquette'!I90*1.5</f>
        <v>0</v>
      </c>
      <c r="AD75" s="9">
        <f>'S4 Maquette'!I90*1.5</f>
        <v>0</v>
      </c>
    </row>
    <row r="76" spans="27:30">
      <c r="AA76" s="9">
        <f>'S1 Maquette'!I91*1.5</f>
        <v>0</v>
      </c>
      <c r="AB76" s="9">
        <f>'S2 Maquette'!I91*1.5</f>
        <v>30</v>
      </c>
      <c r="AC76" s="9">
        <f>'S3 Maquette'!I91*1.5</f>
        <v>0</v>
      </c>
      <c r="AD76" s="9">
        <f>'S4 Maquette'!I91*1.5</f>
        <v>0</v>
      </c>
    </row>
    <row r="77" spans="27:30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Maquette'!I92*1.5</f>
        <v>0</v>
      </c>
    </row>
    <row r="78" spans="27:30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Maquette'!I93*1.5</f>
        <v>0</v>
      </c>
    </row>
    <row r="79" spans="27:30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Maquette'!I94*1.5</f>
        <v>0</v>
      </c>
    </row>
    <row r="80" spans="27:30">
      <c r="AA80" s="9">
        <f>'S1 Maquette'!I95*1.5</f>
        <v>30</v>
      </c>
      <c r="AB80" s="9">
        <f>'S2 Maquette'!I95*1.5</f>
        <v>0</v>
      </c>
      <c r="AC80" s="9">
        <f>'S3 Maquette'!I95*1.5</f>
        <v>0</v>
      </c>
      <c r="AD80" s="9">
        <f>'S4 Maquette'!I95*1.5</f>
        <v>0</v>
      </c>
    </row>
    <row r="81" spans="27:30">
      <c r="AA81" s="9">
        <f>'S1 Maquette'!I96*1.5</f>
        <v>30</v>
      </c>
      <c r="AB81" s="9">
        <f>'S2 Maquette'!I96*1.5</f>
        <v>30</v>
      </c>
      <c r="AC81" s="9">
        <f>'S3 Maquette'!I96*1.5</f>
        <v>0</v>
      </c>
      <c r="AD81" s="9">
        <f>'S4 Maquette'!I96*1.5</f>
        <v>0</v>
      </c>
    </row>
    <row r="82" spans="27:30">
      <c r="AA82" s="9">
        <f>'S1 Maquette'!I97*1.5</f>
        <v>0</v>
      </c>
      <c r="AB82" s="9">
        <f>'S2 Maquette'!I97*1.5</f>
        <v>30</v>
      </c>
      <c r="AC82" s="9">
        <f>'S3 Maquette'!I97*1.5</f>
        <v>0</v>
      </c>
      <c r="AD82" s="9">
        <f>'S4 Maquette'!I97*1.5</f>
        <v>0</v>
      </c>
    </row>
    <row r="83" spans="27:30">
      <c r="AA83" s="9">
        <f>'S1 Maquette'!I98*1.5</f>
        <v>30</v>
      </c>
      <c r="AB83" s="9">
        <f>'S2 Maquette'!I98*1.5</f>
        <v>0</v>
      </c>
      <c r="AC83" s="9">
        <f>'S3 Maquette'!I98*1.5</f>
        <v>0</v>
      </c>
      <c r="AD83" s="9">
        <f>'S4 Maquette'!I98*1.5</f>
        <v>0</v>
      </c>
    </row>
    <row r="84" spans="27:30">
      <c r="AA84" s="9">
        <f>'S1 Maquette'!I99*1.5</f>
        <v>30</v>
      </c>
      <c r="AB84" s="9">
        <f>'S2 Maquette'!I99*1.5</f>
        <v>30</v>
      </c>
      <c r="AC84" s="9">
        <f>'S3 Maquette'!I99*1.5</f>
        <v>0</v>
      </c>
      <c r="AD84" s="9">
        <f>'S4 Maquette'!I99*1.5</f>
        <v>0</v>
      </c>
    </row>
    <row r="85" spans="27:30">
      <c r="AA85" s="9">
        <f>'S1 Maquette'!I100*1.5</f>
        <v>0</v>
      </c>
      <c r="AB85" s="9">
        <f>'S2 Maquette'!I100*1.5</f>
        <v>30</v>
      </c>
      <c r="AC85" s="9">
        <f>'S3 Maquette'!I100*1.5</f>
        <v>0</v>
      </c>
      <c r="AD85" s="9">
        <f>'S4 Maquette'!I100*1.5</f>
        <v>0</v>
      </c>
    </row>
    <row r="86" spans="27:30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Maquette'!I101*1.5</f>
        <v>0</v>
      </c>
    </row>
    <row r="87" spans="27:30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Maquette'!I102*1.5</f>
        <v>0</v>
      </c>
    </row>
    <row r="88" spans="27:30">
      <c r="AA88" s="9">
        <f>'S1 Maquette'!I103*1.5</f>
        <v>21</v>
      </c>
      <c r="AB88" s="9">
        <f>'S2 Maquette'!I103*1.5</f>
        <v>0</v>
      </c>
      <c r="AC88" s="9">
        <f>'S3 Maquette'!I103*1.5</f>
        <v>0</v>
      </c>
      <c r="AD88" s="9">
        <f>'S4 Maquette'!I103*1.5</f>
        <v>0</v>
      </c>
    </row>
    <row r="89" spans="27:30">
      <c r="AA89" s="9">
        <f>'S1 Maquette'!I104*1.5</f>
        <v>21</v>
      </c>
      <c r="AB89" s="9">
        <f>'S2 Maquette'!I104*1.5</f>
        <v>15</v>
      </c>
      <c r="AC89" s="9">
        <f>'S3 Maquette'!I104*1.5</f>
        <v>0</v>
      </c>
      <c r="AD89" s="9">
        <f>'S4 Maquette'!I104*1.5</f>
        <v>0</v>
      </c>
    </row>
    <row r="90" spans="27:30">
      <c r="AA90" s="9">
        <f>'S1 Maquette'!I105*1.5</f>
        <v>0</v>
      </c>
      <c r="AB90" s="9">
        <f>'S2 Maquette'!I105*1.5</f>
        <v>15</v>
      </c>
      <c r="AC90" s="9">
        <f>'S3 Maquette'!I105*1.5</f>
        <v>0</v>
      </c>
      <c r="AD90" s="9">
        <f>'S4 Maquette'!I105*1.5</f>
        <v>0</v>
      </c>
    </row>
    <row r="91" spans="27:30">
      <c r="AA91" s="9">
        <f>'S1 Maquette'!I106*1.5</f>
        <v>30</v>
      </c>
      <c r="AB91" s="9">
        <f>'S2 Maquette'!I106*1.5</f>
        <v>0</v>
      </c>
      <c r="AC91" s="9">
        <f>'S3 Maquette'!I106*1.5</f>
        <v>0</v>
      </c>
      <c r="AD91" s="9">
        <f>'S4 Maquette'!I106*1.5</f>
        <v>0</v>
      </c>
    </row>
    <row r="92" spans="27:30">
      <c r="AA92" s="9">
        <f>'S1 Maquette'!I107*1.5</f>
        <v>30</v>
      </c>
      <c r="AB92" s="9">
        <f>'S2 Maquette'!I107*1.5</f>
        <v>30</v>
      </c>
      <c r="AC92" s="9">
        <f>'S3 Maquette'!I107*1.5</f>
        <v>0</v>
      </c>
      <c r="AD92" s="9">
        <f>'S4 Maquette'!I107*1.5</f>
        <v>0</v>
      </c>
    </row>
    <row r="93" spans="27:30">
      <c r="AA93" s="9">
        <f>'S1 Maquette'!I108*1.5</f>
        <v>30</v>
      </c>
      <c r="AB93" s="9">
        <f>'S2 Maquette'!I108*1.5</f>
        <v>30</v>
      </c>
      <c r="AC93" s="9">
        <f>'S3 Maquette'!I108*1.5</f>
        <v>0</v>
      </c>
      <c r="AD93" s="9">
        <f>'S4 Maquette'!I108*1.5</f>
        <v>0</v>
      </c>
    </row>
    <row r="94" spans="27:30">
      <c r="AA94" s="9">
        <f>'S1 Maquette'!I109*1.5</f>
        <v>0</v>
      </c>
      <c r="AB94" s="9">
        <f>'S2 Maquette'!I109*1.5</f>
        <v>30</v>
      </c>
      <c r="AC94" s="9">
        <f>'S3 Maquette'!I109*1.5</f>
        <v>0</v>
      </c>
      <c r="AD94" s="9">
        <f>'S4 Maquette'!I109*1.5</f>
        <v>0</v>
      </c>
    </row>
    <row r="95" spans="27:30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Maquette'!I110*1.5</f>
        <v>0</v>
      </c>
    </row>
    <row r="96" spans="27:30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Maquette'!I111*1.5</f>
        <v>0</v>
      </c>
    </row>
    <row r="97" spans="27:30">
      <c r="AA97" s="9">
        <f>'S1 Maquette'!I112*1.5</f>
        <v>30</v>
      </c>
      <c r="AB97" s="9">
        <f>'S2 Maquette'!I112*1.5</f>
        <v>0</v>
      </c>
      <c r="AC97" s="9">
        <f>'S3 Maquette'!I112*1.5</f>
        <v>0</v>
      </c>
      <c r="AD97" s="9">
        <f>'S4 Maquette'!I112*1.5</f>
        <v>0</v>
      </c>
    </row>
    <row r="98" spans="27:30">
      <c r="AA98" s="9">
        <f>'S1 Maquette'!I113*1.5</f>
        <v>30</v>
      </c>
      <c r="AB98" s="9">
        <f>'S2 Maquette'!I113*1.5</f>
        <v>30</v>
      </c>
      <c r="AC98" s="9">
        <f>'S3 Maquette'!I113*1.5</f>
        <v>0</v>
      </c>
      <c r="AD98" s="9">
        <f>'S4 Maquette'!I113*1.5</f>
        <v>0</v>
      </c>
    </row>
    <row r="99" spans="27:30">
      <c r="AA99" s="9">
        <f>'S1 Maquette'!I114*1.5</f>
        <v>0</v>
      </c>
      <c r="AB99" s="9">
        <f>'S2 Maquette'!I114*1.5</f>
        <v>30</v>
      </c>
      <c r="AC99" s="9">
        <f>'S3 Maquette'!I114*1.5</f>
        <v>0</v>
      </c>
      <c r="AD99" s="9">
        <f>'S4 Maquette'!I114*1.5</f>
        <v>0</v>
      </c>
    </row>
    <row r="100" spans="27:30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Maquette'!I115*1.5</f>
        <v>0</v>
      </c>
    </row>
    <row r="101" spans="27:30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Maquette'!I116*1.5</f>
        <v>0</v>
      </c>
    </row>
    <row r="102" spans="27:30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Maquette'!I117*1.5</f>
        <v>0</v>
      </c>
    </row>
    <row r="103" spans="27:30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Maquette'!I118*1.5</f>
        <v>0</v>
      </c>
    </row>
    <row r="104" spans="27:30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Maquette'!I119*1.5</f>
        <v>0</v>
      </c>
    </row>
    <row r="105" spans="27:30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Maquette'!I120*1.5</f>
        <v>0</v>
      </c>
    </row>
    <row r="106" spans="27:30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Maquette'!I121*1.5</f>
        <v>0</v>
      </c>
    </row>
    <row r="107" spans="27:30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Maquette'!I122*1.5</f>
        <v>0</v>
      </c>
    </row>
    <row r="108" spans="27:30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Maquette'!I123*1.5</f>
        <v>0</v>
      </c>
    </row>
    <row r="109" spans="27:30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Maquette'!I124*1.5</f>
        <v>0</v>
      </c>
    </row>
    <row r="110" spans="27:30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Maquette'!I125*1.5</f>
        <v>0</v>
      </c>
    </row>
    <row r="111" spans="27:30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Maquette'!I126*1.5</f>
        <v>0</v>
      </c>
    </row>
    <row r="112" spans="27:30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Maquette'!I127*1.5</f>
        <v>0</v>
      </c>
    </row>
    <row r="113" spans="27:30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Maquette'!I128*1.5</f>
        <v>0</v>
      </c>
    </row>
    <row r="114" spans="27:30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Maquette'!I129*1.5</f>
        <v>0</v>
      </c>
    </row>
    <row r="115" spans="27:30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Maquette'!I130*1.5</f>
        <v>0</v>
      </c>
    </row>
    <row r="116" spans="27:30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Maquette'!I131*1.5</f>
        <v>0</v>
      </c>
    </row>
    <row r="117" spans="27:30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Maquette'!I132*1.5</f>
        <v>0</v>
      </c>
    </row>
    <row r="118" spans="27:30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Maquette'!I133*1.5</f>
        <v>0</v>
      </c>
    </row>
    <row r="119" spans="27:30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Maquette'!I134*1.5</f>
        <v>0</v>
      </c>
    </row>
    <row r="120" spans="27:30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Maquette'!I135*1.5</f>
        <v>0</v>
      </c>
    </row>
    <row r="121" spans="27:30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Maquette'!I136*1.5</f>
        <v>0</v>
      </c>
    </row>
    <row r="122" spans="27:30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Maquette'!I137*1.5</f>
        <v>0</v>
      </c>
    </row>
    <row r="123" spans="27:30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Maquette'!I138*1.5</f>
        <v>0</v>
      </c>
    </row>
    <row r="124" spans="27:30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Maquette'!I139*1.5</f>
        <v>0</v>
      </c>
    </row>
    <row r="125" spans="27:30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Maquette'!I140*1.5</f>
        <v>0</v>
      </c>
    </row>
    <row r="126" spans="27:30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Maquette'!I141*1.5</f>
        <v>0</v>
      </c>
    </row>
    <row r="127" spans="27:30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Maquette'!I142*1.5</f>
        <v>0</v>
      </c>
    </row>
    <row r="128" spans="27:30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Maquette'!I143*1.5</f>
        <v>0</v>
      </c>
    </row>
    <row r="129" spans="27:30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Maquette'!I144*1.5</f>
        <v>0</v>
      </c>
    </row>
    <row r="130" spans="27:30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Maquette'!I145*1.5</f>
        <v>0</v>
      </c>
    </row>
    <row r="131" spans="27:30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Maquette'!I146*1.5</f>
        <v>0</v>
      </c>
    </row>
    <row r="132" spans="27:30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Maquette'!I147*1.5</f>
        <v>0</v>
      </c>
    </row>
    <row r="133" spans="27:30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Maquette'!I148*1.5</f>
        <v>0</v>
      </c>
    </row>
    <row r="134" spans="27:30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Maquette'!I149*1.5</f>
        <v>0</v>
      </c>
    </row>
    <row r="135" spans="27:30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Maquette'!I150*1.5</f>
        <v>0</v>
      </c>
    </row>
    <row r="136" spans="27:30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Maquette'!I151*1.5</f>
        <v>0</v>
      </c>
    </row>
    <row r="137" spans="27:30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Maquette'!I152*1.5</f>
        <v>0</v>
      </c>
    </row>
    <row r="138" spans="27:30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Maquette'!I153*1.5</f>
        <v>0</v>
      </c>
    </row>
    <row r="139" spans="27:30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Maquette'!I154*1.5</f>
        <v>0</v>
      </c>
    </row>
    <row r="140" spans="27:30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Maquette'!I155*1.5</f>
        <v>0</v>
      </c>
    </row>
    <row r="141" spans="27:30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Maquette'!I156*1.5</f>
        <v>0</v>
      </c>
    </row>
    <row r="142" spans="27:30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Maquette'!I157*1.5</f>
        <v>0</v>
      </c>
    </row>
    <row r="143" spans="27:30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Maquette'!I158*1.5</f>
        <v>0</v>
      </c>
    </row>
    <row r="144" spans="27:30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Maquette'!I159*1.5</f>
        <v>0</v>
      </c>
    </row>
    <row r="145" spans="27:30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Maquette'!I160*1.5</f>
        <v>0</v>
      </c>
    </row>
    <row r="146" spans="27:30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Maquette'!I161*1.5</f>
        <v>0</v>
      </c>
    </row>
    <row r="147" spans="27:30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Maquette'!I162*1.5</f>
        <v>0</v>
      </c>
    </row>
    <row r="148" spans="27:30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Maquette'!I163*1.5</f>
        <v>0</v>
      </c>
    </row>
    <row r="149" spans="27:30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Maquette'!I164*1.5</f>
        <v>0</v>
      </c>
    </row>
    <row r="150" spans="27:30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Maquette'!I165*1.5</f>
        <v>0</v>
      </c>
    </row>
    <row r="151" spans="27:30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Maquette'!I166*1.5</f>
        <v>0</v>
      </c>
    </row>
    <row r="152" spans="27:30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Maquette'!I167*1.5</f>
        <v>0</v>
      </c>
    </row>
    <row r="153" spans="27:30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Maquette'!I168*1.5</f>
        <v>0</v>
      </c>
    </row>
    <row r="154" spans="27:30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Maquette'!I169*1.5</f>
        <v>0</v>
      </c>
    </row>
    <row r="155" spans="27:30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Maquette'!I170*1.5</f>
        <v>0</v>
      </c>
    </row>
    <row r="156" spans="27:30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Maquette'!I171*1.5</f>
        <v>0</v>
      </c>
    </row>
    <row r="157" spans="27:30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Maquette'!I172*1.5</f>
        <v>0</v>
      </c>
    </row>
    <row r="158" spans="27:30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Maquette'!I173*1.5</f>
        <v>0</v>
      </c>
    </row>
    <row r="159" spans="27:30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Maquette'!I174*1.5</f>
        <v>0</v>
      </c>
    </row>
    <row r="160" spans="27:30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Maquette'!I175*1.5</f>
        <v>0</v>
      </c>
    </row>
    <row r="161" spans="27:30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Maquette'!I176*1.5</f>
        <v>0</v>
      </c>
    </row>
    <row r="162" spans="27:30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Maquette'!I177*1.5</f>
        <v>0</v>
      </c>
    </row>
    <row r="163" spans="27:30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Maquette'!I178*1.5</f>
        <v>0</v>
      </c>
    </row>
    <row r="164" spans="27:30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Maquette'!I179*1.5</f>
        <v>0</v>
      </c>
    </row>
    <row r="165" spans="27:30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Maquette'!I180*1.5</f>
        <v>0</v>
      </c>
    </row>
    <row r="166" spans="27:30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Maquette'!I181*1.5</f>
        <v>0</v>
      </c>
    </row>
    <row r="167" spans="27:30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Maquette'!I182*1.5</f>
        <v>0</v>
      </c>
    </row>
    <row r="168" spans="27:30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Maquette'!I183*1.5</f>
        <v>0</v>
      </c>
    </row>
    <row r="169" spans="27:30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Maquette'!I184*1.5</f>
        <v>0</v>
      </c>
    </row>
    <row r="170" spans="27:30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Maquette'!I185*1.5</f>
        <v>0</v>
      </c>
    </row>
    <row r="171" spans="27:30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Maquette'!I186*1.5</f>
        <v>0</v>
      </c>
    </row>
    <row r="172" spans="27:30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Maquette'!I187*1.5</f>
        <v>0</v>
      </c>
    </row>
    <row r="173" spans="27:30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Maquette'!I188*1.5</f>
        <v>0</v>
      </c>
    </row>
    <row r="174" spans="27:30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Maquette'!I189*1.5</f>
        <v>0</v>
      </c>
    </row>
    <row r="175" spans="27:30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Maquette'!I190*1.5</f>
        <v>0</v>
      </c>
    </row>
    <row r="176" spans="27:30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Maquette'!I191*1.5</f>
        <v>0</v>
      </c>
    </row>
    <row r="177" spans="27:30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Maquette'!I192*1.5</f>
        <v>0</v>
      </c>
    </row>
    <row r="178" spans="27:30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Maquette'!I193*1.5</f>
        <v>0</v>
      </c>
    </row>
    <row r="179" spans="27:30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Maquette'!I194*1.5</f>
        <v>0</v>
      </c>
    </row>
    <row r="180" spans="27:30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Maquette'!I195*1.5</f>
        <v>0</v>
      </c>
    </row>
    <row r="181" spans="27:30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Maquette'!I196*1.5</f>
        <v>0</v>
      </c>
    </row>
    <row r="182" spans="27:30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Maquette'!I197*1.5</f>
        <v>0</v>
      </c>
    </row>
    <row r="183" spans="27:30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Maquette'!I198*1.5</f>
        <v>0</v>
      </c>
    </row>
    <row r="184" spans="27:30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Maquette'!I199*1.5</f>
        <v>0</v>
      </c>
    </row>
    <row r="185" spans="27:30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Maquette'!I200*1.5</f>
        <v>0</v>
      </c>
    </row>
    <row r="186" spans="27:30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Maquette'!I201*1.5</f>
        <v>0</v>
      </c>
    </row>
    <row r="187" spans="27:30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Maquette'!I202*1.5</f>
        <v>0</v>
      </c>
    </row>
    <row r="188" spans="27:30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Maquette'!I203*1.5</f>
        <v>0</v>
      </c>
    </row>
    <row r="189" spans="27:30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Maquette'!I204*1.5</f>
        <v>0</v>
      </c>
    </row>
    <row r="190" spans="27:30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Maquette'!I205*1.5</f>
        <v>0</v>
      </c>
    </row>
    <row r="191" spans="27:30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Maquette'!I206*1.5</f>
        <v>0</v>
      </c>
    </row>
    <row r="192" spans="27:30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Maquette'!I207*1.5</f>
        <v>0</v>
      </c>
    </row>
    <row r="193" spans="27:30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Maquette'!I208*1.5</f>
        <v>0</v>
      </c>
    </row>
    <row r="194" spans="27:30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Maquette'!I209*1.5</f>
        <v>0</v>
      </c>
    </row>
    <row r="195" spans="27:30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Maquette'!I210*1.5</f>
        <v>0</v>
      </c>
    </row>
    <row r="196" spans="27:30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Maquette'!I211*1.5</f>
        <v>0</v>
      </c>
    </row>
    <row r="197" spans="27:30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Maquette'!I212*1.5</f>
        <v>0</v>
      </c>
    </row>
    <row r="198" spans="27:30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Maquette'!I213*1.5</f>
        <v>0</v>
      </c>
    </row>
    <row r="199" spans="27:30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Maquette'!I214*1.5</f>
        <v>0</v>
      </c>
    </row>
    <row r="200" spans="27:30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Maquette'!I215*1.5</f>
        <v>0</v>
      </c>
    </row>
    <row r="201" spans="27:30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Maquette'!I216*1.5</f>
        <v>0</v>
      </c>
    </row>
    <row r="202" spans="27:30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Maquette'!I217*1.5</f>
        <v>0</v>
      </c>
    </row>
    <row r="203" spans="27:30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Maquette'!I218*1.5</f>
        <v>0</v>
      </c>
    </row>
    <row r="204" spans="27:30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Maquette'!I219*1.5</f>
        <v>0</v>
      </c>
    </row>
    <row r="205" spans="27:30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Maquette'!I220*1.5</f>
        <v>0</v>
      </c>
    </row>
    <row r="206" spans="27:30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Maquette'!I221*1.5</f>
        <v>0</v>
      </c>
    </row>
    <row r="207" spans="27:30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Maquette'!I222*1.5</f>
        <v>0</v>
      </c>
    </row>
    <row r="208" spans="27:30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Maquette'!I223*1.5</f>
        <v>0</v>
      </c>
    </row>
    <row r="209" spans="27:30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Maquette'!I224*1.5</f>
        <v>0</v>
      </c>
    </row>
    <row r="210" spans="27:30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Maquette'!I225*1.5</f>
        <v>0</v>
      </c>
    </row>
    <row r="211" spans="27:30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Maquette'!I226*1.5</f>
        <v>0</v>
      </c>
    </row>
    <row r="212" spans="27:30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Maquette'!I227*1.5</f>
        <v>0</v>
      </c>
    </row>
    <row r="213" spans="27:30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Maquette'!I228*1.5</f>
        <v>0</v>
      </c>
    </row>
    <row r="214" spans="27:30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Maquette'!I229*1.5</f>
        <v>0</v>
      </c>
    </row>
    <row r="215" spans="27:30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Maquette'!I230*1.5</f>
        <v>0</v>
      </c>
    </row>
    <row r="216" spans="27:30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Maquette'!I231*1.5</f>
        <v>0</v>
      </c>
    </row>
    <row r="217" spans="27:30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Maquette'!I232*1.5</f>
        <v>0</v>
      </c>
    </row>
    <row r="218" spans="27:30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Maquette'!I233*1.5</f>
        <v>0</v>
      </c>
    </row>
    <row r="219" spans="27:30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Maquette'!I234*1.5</f>
        <v>0</v>
      </c>
    </row>
    <row r="220" spans="27:30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Maquette'!I235*1.5</f>
        <v>0</v>
      </c>
    </row>
    <row r="221" spans="27:30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Maquette'!I236*1.5</f>
        <v>0</v>
      </c>
    </row>
    <row r="222" spans="27:30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Maquette'!I237*1.5</f>
        <v>0</v>
      </c>
    </row>
    <row r="223" spans="27:30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Maquette'!I238*1.5</f>
        <v>0</v>
      </c>
    </row>
    <row r="224" spans="27:30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Maquette'!I239*1.5</f>
        <v>0</v>
      </c>
    </row>
    <row r="225" spans="27:30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Maquette'!I240*1.5</f>
        <v>0</v>
      </c>
    </row>
    <row r="226" spans="27:30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Maquette'!I241*1.5</f>
        <v>0</v>
      </c>
    </row>
    <row r="227" spans="27:30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Maquette'!I242*1.5</f>
        <v>0</v>
      </c>
    </row>
    <row r="228" spans="27:30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Maquette'!I243*1.5</f>
        <v>0</v>
      </c>
    </row>
    <row r="229" spans="27:30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Maquette'!I244*1.5</f>
        <v>0</v>
      </c>
    </row>
    <row r="230" spans="27:30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Maquette'!I245*1.5</f>
        <v>0</v>
      </c>
    </row>
    <row r="231" spans="27:30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Maquette'!I246*1.5</f>
        <v>0</v>
      </c>
    </row>
    <row r="232" spans="27:30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Maquette'!I247*1.5</f>
        <v>0</v>
      </c>
    </row>
    <row r="233" spans="27:30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Maquette'!I248*1.5</f>
        <v>0</v>
      </c>
    </row>
    <row r="234" spans="27:30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Maquette'!I249*1.5</f>
        <v>0</v>
      </c>
    </row>
    <row r="235" spans="27:30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Maquette'!I250*1.5</f>
        <v>0</v>
      </c>
    </row>
    <row r="236" spans="27:30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Maquette'!I251*1.5</f>
        <v>0</v>
      </c>
    </row>
    <row r="237" spans="27:30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Maquette'!I252*1.5</f>
        <v>0</v>
      </c>
    </row>
    <row r="238" spans="27:30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Maquette'!I253*1.5</f>
        <v>0</v>
      </c>
    </row>
    <row r="239" spans="27:30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Maquette'!I254*1.5</f>
        <v>0</v>
      </c>
    </row>
    <row r="240" spans="27:30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Maquette'!I255*1.5</f>
        <v>0</v>
      </c>
    </row>
    <row r="241" spans="27:30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Maquette'!I256*1.5</f>
        <v>0</v>
      </c>
    </row>
    <row r="242" spans="27:30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Maquette'!I257*1.5</f>
        <v>0</v>
      </c>
    </row>
    <row r="243" spans="27:30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Maquette'!I258*1.5</f>
        <v>0</v>
      </c>
    </row>
    <row r="244" spans="27:30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Maquette'!I259*1.5</f>
        <v>0</v>
      </c>
    </row>
    <row r="245" spans="27:30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Maquette'!I260*1.5</f>
        <v>0</v>
      </c>
    </row>
    <row r="246" spans="27:30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Maquette'!I261*1.5</f>
        <v>0</v>
      </c>
    </row>
    <row r="247" spans="27:30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Maquette'!I262*1.5</f>
        <v>0</v>
      </c>
    </row>
    <row r="248" spans="27:30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Maquette'!I263*1.5</f>
        <v>0</v>
      </c>
    </row>
    <row r="249" spans="27:30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Maquette'!I264*1.5</f>
        <v>0</v>
      </c>
    </row>
    <row r="250" spans="27:30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Maquette'!I265*1.5</f>
        <v>0</v>
      </c>
    </row>
    <row r="251" spans="27:30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Maquette'!I266*1.5</f>
        <v>0</v>
      </c>
    </row>
    <row r="252" spans="27:30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Maquette'!I267*1.5</f>
        <v>0</v>
      </c>
    </row>
    <row r="253" spans="27:30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Maquette'!I268*1.5</f>
        <v>0</v>
      </c>
    </row>
    <row r="254" spans="27:30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Maquette'!I269*1.5</f>
        <v>0</v>
      </c>
    </row>
    <row r="255" spans="27:30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Maquette'!I270*1.5</f>
        <v>0</v>
      </c>
    </row>
    <row r="256" spans="27:30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Maquette'!I271*1.5</f>
        <v>0</v>
      </c>
    </row>
    <row r="257" spans="27:30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Maquette'!I272*1.5</f>
        <v>0</v>
      </c>
    </row>
    <row r="258" spans="27:30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Maquette'!I273*1.5</f>
        <v>0</v>
      </c>
    </row>
    <row r="259" spans="27:30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Maquette'!I274*1.5</f>
        <v>0</v>
      </c>
    </row>
    <row r="260" spans="27:30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Maquette'!I275*1.5</f>
        <v>0</v>
      </c>
    </row>
    <row r="261" spans="27:30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Maquette'!I276*1.5</f>
        <v>0</v>
      </c>
    </row>
    <row r="262" spans="27:30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Maquette'!I277*1.5</f>
        <v>0</v>
      </c>
    </row>
    <row r="263" spans="27:30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Maquette'!I278*1.5</f>
        <v>0</v>
      </c>
    </row>
    <row r="264" spans="27:30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Maquette'!I279*1.5</f>
        <v>0</v>
      </c>
    </row>
    <row r="265" spans="27:30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Maquette'!I280*1.5</f>
        <v>0</v>
      </c>
    </row>
    <row r="266" spans="27:30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Maquette'!I281*1.5</f>
        <v>0</v>
      </c>
    </row>
    <row r="267" spans="27:30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Maquette'!I282*1.5</f>
        <v>0</v>
      </c>
    </row>
    <row r="268" spans="27:30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Maquette'!I283*1.5</f>
        <v>0</v>
      </c>
    </row>
    <row r="269" spans="27:30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Maquette'!I284*1.5</f>
        <v>0</v>
      </c>
    </row>
    <row r="270" spans="27:30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Maquette'!I285*1.5</f>
        <v>0</v>
      </c>
    </row>
    <row r="271" spans="27:30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Maquette'!I286*1.5</f>
        <v>0</v>
      </c>
    </row>
    <row r="272" spans="27:30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Maquette'!I287*1.5</f>
        <v>0</v>
      </c>
    </row>
    <row r="273" spans="27:30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Maquette'!I288*1.5</f>
        <v>0</v>
      </c>
    </row>
    <row r="274" spans="27:30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Maquette'!I289*1.5</f>
        <v>0</v>
      </c>
    </row>
    <row r="275" spans="27:30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Maquette'!I290*1.5</f>
        <v>0</v>
      </c>
    </row>
    <row r="276" spans="27:30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Maquette'!I291*1.5</f>
        <v>0</v>
      </c>
    </row>
    <row r="277" spans="27:30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Maquette'!I292*1.5</f>
        <v>0</v>
      </c>
    </row>
    <row r="278" spans="27:30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Maquette'!I293*1.5</f>
        <v>0</v>
      </c>
    </row>
    <row r="279" spans="27:30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Maquette'!I294*1.5</f>
        <v>0</v>
      </c>
    </row>
    <row r="280" spans="27:30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Maquette'!I295*1.5</f>
        <v>0</v>
      </c>
    </row>
    <row r="281" spans="27:30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Maquette'!I296*1.5</f>
        <v>0</v>
      </c>
    </row>
    <row r="282" spans="27:30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Maquette'!I297*1.5</f>
        <v>0</v>
      </c>
    </row>
    <row r="283" spans="27:30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Maquette'!I298*1.5</f>
        <v>0</v>
      </c>
    </row>
    <row r="284" spans="27:30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Maquette'!I299*1.5</f>
        <v>0</v>
      </c>
    </row>
    <row r="285" spans="27:30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Maquette'!I300*1.5</f>
        <v>0</v>
      </c>
    </row>
    <row r="286" spans="27:30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Maquette'!I301*1.5</f>
        <v>0</v>
      </c>
    </row>
    <row r="287" spans="27:30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Maquette'!I302*1.5</f>
        <v>0</v>
      </c>
    </row>
    <row r="288" spans="27:30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Maquette'!I303*1.5</f>
        <v>0</v>
      </c>
    </row>
    <row r="289" spans="27:30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Maquette'!I304*1.5</f>
        <v>0</v>
      </c>
    </row>
    <row r="290" spans="27:30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Maquette'!I305*1.5</f>
        <v>0</v>
      </c>
    </row>
    <row r="291" spans="27:30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opLeftCell="A12" zoomScale="75" zoomScaleNormal="100" workbookViewId="0">
      <selection activeCell="J18" sqref="J18"/>
    </sheetView>
  </sheetViews>
  <sheetFormatPr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75" customHeight="1">
      <c r="A1" s="126" t="s">
        <v>152</v>
      </c>
      <c r="B1" s="126"/>
      <c r="C1" s="126"/>
      <c r="D1" s="126"/>
      <c r="E1" s="12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47" t="s">
        <v>153</v>
      </c>
      <c r="B2" s="45"/>
      <c r="C2" s="44"/>
      <c r="D2" s="46"/>
      <c r="E2" s="4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>
      <c r="A3" s="31" t="s">
        <v>154</v>
      </c>
      <c r="B3" s="9" t="s">
        <v>76</v>
      </c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>
      <c r="A4" s="1" t="s">
        <v>155</v>
      </c>
      <c r="B4" s="121" t="s">
        <v>36</v>
      </c>
      <c r="C4" s="121"/>
      <c r="D4" s="12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>
      <c r="A5" s="1" t="s">
        <v>156</v>
      </c>
      <c r="B5" s="9" t="str">
        <f>IFERROR(VLOOKUP(B4,tab_code_dip,2,FALSE),"-")</f>
        <v>HPSHS18</v>
      </c>
      <c r="C5" s="12"/>
      <c r="D5" s="12"/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>
      <c r="A6" s="1" t="s">
        <v>2</v>
      </c>
      <c r="B6" s="41" t="s">
        <v>10</v>
      </c>
      <c r="C6" s="16" t="s">
        <v>10</v>
      </c>
      <c r="E6" s="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24" t="s">
        <v>157</v>
      </c>
      <c r="B8" s="124"/>
      <c r="C8" s="124"/>
      <c r="D8" s="12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75" customHeight="1">
      <c r="A9" s="16" t="s">
        <v>158</v>
      </c>
      <c r="B9" s="125"/>
      <c r="C9" s="125"/>
      <c r="D9" s="12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22" t="s">
        <v>159</v>
      </c>
      <c r="B13" s="122" t="s">
        <v>160</v>
      </c>
      <c r="C13" s="122" t="s">
        <v>161</v>
      </c>
      <c r="D13" s="122" t="s">
        <v>162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23"/>
      <c r="B14" s="123"/>
      <c r="C14" s="123"/>
      <c r="D14" s="12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22">
        <f>Calcul!A10</f>
        <v>3728</v>
      </c>
      <c r="B15" s="122">
        <f ca="1">Calcul!A22</f>
        <v>300</v>
      </c>
      <c r="C15" s="122">
        <f>Calcul!G10</f>
        <v>1052</v>
      </c>
      <c r="D15" s="122">
        <f>Calcul!G22</f>
        <v>312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23"/>
      <c r="B16" s="123"/>
      <c r="C16" s="123"/>
      <c r="D16" s="12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32" t="s">
        <v>163</v>
      </c>
      <c r="B19" s="132"/>
      <c r="C19" s="132"/>
      <c r="D19" s="13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164</v>
      </c>
      <c r="E20" s="2"/>
      <c r="F20" s="2"/>
      <c r="G20" s="2"/>
      <c r="H20" s="2"/>
      <c r="I20" s="2" t="s">
        <v>165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28" t="s">
        <v>166</v>
      </c>
      <c r="B21" s="129"/>
      <c r="C21" s="129"/>
      <c r="D21" s="13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s="133" t="s">
        <v>167</v>
      </c>
      <c r="B22" s="121"/>
      <c r="C22" s="121"/>
      <c r="D22" s="12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21"/>
      <c r="B23" s="121"/>
      <c r="C23" s="121"/>
      <c r="D23" s="12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21"/>
      <c r="B24" s="121"/>
      <c r="C24" s="121"/>
      <c r="D24" s="12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28" t="s">
        <v>168</v>
      </c>
      <c r="B25" s="129"/>
      <c r="C25" s="129"/>
      <c r="D25" s="130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2" t="s">
        <v>169</v>
      </c>
      <c r="B26" s="113"/>
      <c r="C26" s="113"/>
      <c r="D26" s="11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15"/>
      <c r="B27" s="116"/>
      <c r="C27" s="116"/>
      <c r="D27" s="117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118"/>
      <c r="B28" s="119"/>
      <c r="C28" s="119"/>
      <c r="D28" s="12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28" t="s">
        <v>170</v>
      </c>
      <c r="B29" s="129"/>
      <c r="C29" s="129"/>
      <c r="D29" s="13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21" t="s">
        <v>171</v>
      </c>
      <c r="B30" s="121"/>
      <c r="C30" s="121"/>
      <c r="D30" s="12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21"/>
      <c r="B31" s="121"/>
      <c r="C31" s="121"/>
      <c r="D31" s="12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121"/>
      <c r="B32" s="121"/>
      <c r="C32" s="121"/>
      <c r="D32" s="12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28" t="s">
        <v>172</v>
      </c>
      <c r="B33" s="129"/>
      <c r="C33" s="129"/>
      <c r="D33" s="13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121" t="s">
        <v>173</v>
      </c>
      <c r="B34" s="121"/>
      <c r="C34" s="121"/>
      <c r="D34" s="12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21"/>
      <c r="B35" s="121"/>
      <c r="C35" s="121"/>
      <c r="D35" s="12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21"/>
      <c r="B36" s="121"/>
      <c r="C36" s="121"/>
      <c r="D36" s="12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32" t="s">
        <v>174</v>
      </c>
      <c r="B37" s="132"/>
      <c r="C37" s="132"/>
      <c r="D37" s="13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21" t="s">
        <v>175</v>
      </c>
      <c r="B38" s="121"/>
      <c r="C38" s="121"/>
      <c r="D38" s="12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21"/>
      <c r="B39" s="121"/>
      <c r="C39" s="121"/>
      <c r="D39" s="12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31" t="s">
        <v>176</v>
      </c>
      <c r="B40" s="131"/>
      <c r="C40" s="131"/>
      <c r="D40" s="13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27" t="s">
        <v>177</v>
      </c>
      <c r="B41" s="127"/>
      <c r="C41" s="127"/>
      <c r="D41" s="12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27" t="s">
        <v>178</v>
      </c>
      <c r="B42" s="127"/>
      <c r="C42" s="127"/>
      <c r="D42" s="127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36" zoomScaleNormal="90" workbookViewId="0">
      <pane ySplit="18" topLeftCell="A28" activePane="bottomLeft" state="frozen"/>
      <selection pane="bottomLeft" activeCell="B31" sqref="B31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5703125" style="13" customWidth="1"/>
    <col min="5" max="5" width="27.42578125" style="13" customWidth="1"/>
    <col min="6" max="6" width="24.5703125" style="13" customWidth="1"/>
    <col min="7" max="7" width="29.140625" style="13" customWidth="1"/>
    <col min="8" max="8" width="34.42578125" style="13" customWidth="1"/>
    <col min="9" max="9" width="17" style="13" customWidth="1"/>
    <col min="10" max="10" width="14.42578125" style="13" customWidth="1"/>
    <col min="11" max="11" width="14.5703125" style="13" customWidth="1"/>
    <col min="12" max="13" width="21.5703125" style="13" customWidth="1"/>
    <col min="14" max="14" width="47.5703125" style="13" customWidth="1"/>
    <col min="15" max="15" width="54.140625" style="13" customWidth="1"/>
  </cols>
  <sheetData>
    <row r="1" spans="1:10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A2" s="136"/>
      <c r="B2" s="136"/>
      <c r="C2" s="136"/>
      <c r="D2" s="136"/>
      <c r="E2" s="136"/>
      <c r="F2" s="136"/>
      <c r="G2" s="136"/>
      <c r="H2" s="136"/>
      <c r="I2" s="136"/>
      <c r="J2" s="136"/>
    </row>
    <row r="3" spans="1:10">
      <c r="A3" s="136"/>
      <c r="B3" s="136"/>
      <c r="C3" s="136"/>
      <c r="D3" s="136"/>
      <c r="E3" s="136"/>
      <c r="F3" s="136"/>
      <c r="G3" s="136"/>
      <c r="H3" s="136"/>
      <c r="I3" s="136"/>
      <c r="J3" s="136"/>
    </row>
    <row r="4" spans="1:10">
      <c r="A4" s="136"/>
      <c r="B4" s="136"/>
      <c r="C4" s="136"/>
      <c r="D4" s="136"/>
      <c r="E4" s="136"/>
      <c r="F4" s="136"/>
      <c r="G4" s="136"/>
      <c r="H4" s="136"/>
      <c r="I4" s="136"/>
      <c r="J4" s="136"/>
    </row>
    <row r="5" spans="1:10">
      <c r="A5" s="136"/>
      <c r="B5" s="136"/>
      <c r="C5" s="136"/>
      <c r="D5" s="136"/>
      <c r="E5" s="136"/>
      <c r="F5" s="136"/>
      <c r="G5" s="136"/>
      <c r="H5" s="136"/>
      <c r="I5" s="136"/>
      <c r="J5" s="136"/>
    </row>
    <row r="6" spans="1:10">
      <c r="A6" s="136"/>
      <c r="B6" s="137"/>
      <c r="C6" s="136"/>
      <c r="D6" s="136"/>
      <c r="E6" s="136"/>
      <c r="F6" s="136"/>
      <c r="G6" s="136"/>
      <c r="H6" s="136"/>
      <c r="I6" s="136"/>
      <c r="J6" s="136"/>
    </row>
    <row r="7" spans="1:10" ht="18" customHeight="1">
      <c r="A7" s="138" t="s">
        <v>179</v>
      </c>
      <c r="B7" s="134" t="str">
        <f>'Fiche Générale'!B3</f>
        <v>Portail_SHS</v>
      </c>
      <c r="C7" s="139" t="s">
        <v>180</v>
      </c>
      <c r="D7" s="140"/>
      <c r="E7" s="145" t="str">
        <f>'Fiche Générale'!B4</f>
        <v>Sciences de l'Homme et de la Société</v>
      </c>
      <c r="F7" s="146"/>
      <c r="G7" s="138" t="s">
        <v>181</v>
      </c>
      <c r="H7" s="134" t="str">
        <f>'Fiche Générale'!B5</f>
        <v>HPSHS18</v>
      </c>
      <c r="I7" s="134"/>
      <c r="J7" s="134"/>
    </row>
    <row r="8" spans="1:10" ht="18" customHeight="1">
      <c r="A8" s="138"/>
      <c r="B8" s="134"/>
      <c r="C8" s="141"/>
      <c r="D8" s="142"/>
      <c r="E8" s="147"/>
      <c r="F8" s="148"/>
      <c r="G8" s="138"/>
      <c r="H8" s="134"/>
      <c r="I8" s="134"/>
      <c r="J8" s="134"/>
    </row>
    <row r="9" spans="1:10" ht="18" customHeight="1">
      <c r="A9" s="138"/>
      <c r="B9" s="134"/>
      <c r="C9" s="143"/>
      <c r="D9" s="144"/>
      <c r="E9" s="149"/>
      <c r="F9" s="150"/>
      <c r="G9" s="138"/>
      <c r="H9" s="134"/>
      <c r="I9" s="134"/>
      <c r="J9" s="134"/>
    </row>
    <row r="10" spans="1:10" ht="18" customHeight="1">
      <c r="A10" s="138"/>
      <c r="B10" s="134"/>
      <c r="C10" s="151" t="s">
        <v>182</v>
      </c>
      <c r="D10" s="151"/>
      <c r="E10" s="152">
        <f>'Fiche Générale'!B9</f>
        <v>0</v>
      </c>
      <c r="F10" s="153"/>
      <c r="G10" s="153"/>
      <c r="H10" s="153"/>
      <c r="I10" s="153"/>
      <c r="J10" s="154"/>
    </row>
    <row r="11" spans="1:10" ht="18" customHeight="1">
      <c r="A11" s="138"/>
      <c r="B11" s="134"/>
      <c r="C11" s="151"/>
      <c r="D11" s="151"/>
      <c r="E11" s="155"/>
      <c r="F11" s="156"/>
      <c r="G11" s="156"/>
      <c r="H11" s="156"/>
      <c r="I11" s="156"/>
      <c r="J11" s="157"/>
    </row>
    <row r="13" spans="1:10">
      <c r="A13" s="135" t="s">
        <v>183</v>
      </c>
      <c r="B13" s="107" t="s">
        <v>184</v>
      </c>
      <c r="C13" s="135" t="s">
        <v>185</v>
      </c>
      <c r="D13" s="135"/>
      <c r="E13" s="135"/>
      <c r="F13" s="135"/>
      <c r="G13" s="135" t="s">
        <v>186</v>
      </c>
      <c r="H13" s="102">
        <f>Calcul!A7</f>
        <v>1838</v>
      </c>
      <c r="I13" s="102"/>
    </row>
    <row r="14" spans="1:10">
      <c r="A14" s="135"/>
      <c r="B14" s="110"/>
      <c r="C14" s="135"/>
      <c r="D14" s="135"/>
      <c r="E14" s="135"/>
      <c r="F14" s="135"/>
      <c r="G14" s="135"/>
      <c r="H14" s="102"/>
      <c r="I14" s="102"/>
    </row>
    <row r="15" spans="1:10">
      <c r="A15" s="135" t="s">
        <v>187</v>
      </c>
      <c r="B15" s="102" t="s">
        <v>143</v>
      </c>
      <c r="C15" s="158" t="s">
        <v>188</v>
      </c>
      <c r="D15" s="159"/>
      <c r="E15" s="135"/>
      <c r="F15" s="135"/>
      <c r="G15" s="135" t="s">
        <v>189</v>
      </c>
      <c r="H15" s="102">
        <f>Calcul!A20</f>
        <v>150</v>
      </c>
      <c r="I15" s="102"/>
    </row>
    <row r="16" spans="1:10">
      <c r="A16" s="135"/>
      <c r="B16" s="102"/>
      <c r="C16" s="160"/>
      <c r="D16" s="161"/>
      <c r="E16" s="135"/>
      <c r="F16" s="135"/>
      <c r="G16" s="135"/>
      <c r="H16" s="102"/>
      <c r="I16" s="102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2">
        <v>0</v>
      </c>
      <c r="B19" s="50" t="s">
        <v>197</v>
      </c>
      <c r="C19" s="52" t="s">
        <v>11</v>
      </c>
      <c r="D19" s="52">
        <v>6</v>
      </c>
      <c r="E19" s="69"/>
      <c r="F19" s="69"/>
      <c r="G19" s="69"/>
      <c r="H19" s="69"/>
      <c r="I19" s="69"/>
      <c r="J19" s="69"/>
      <c r="K19" s="69"/>
      <c r="L19" s="69"/>
      <c r="M19" s="69"/>
      <c r="N19" s="68"/>
      <c r="O19" s="34"/>
    </row>
    <row r="20" spans="1:15" ht="43.35" customHeight="1">
      <c r="A20" s="52" t="s">
        <v>198</v>
      </c>
      <c r="B20" s="50" t="s">
        <v>199</v>
      </c>
      <c r="C20" s="52" t="s">
        <v>19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8"/>
      <c r="O20" s="34"/>
    </row>
    <row r="21" spans="1:15" ht="43.35" customHeight="1">
      <c r="A21" s="52" t="s">
        <v>200</v>
      </c>
      <c r="B21" s="50" t="s">
        <v>201</v>
      </c>
      <c r="C21" s="52" t="s">
        <v>19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8"/>
      <c r="O21" s="34"/>
    </row>
    <row r="22" spans="1:15" ht="43.35" customHeight="1">
      <c r="A22" s="52" t="s">
        <v>202</v>
      </c>
      <c r="B22" s="51" t="s">
        <v>203</v>
      </c>
      <c r="C22" s="52" t="s">
        <v>19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8"/>
      <c r="O22" s="34"/>
    </row>
    <row r="23" spans="1:15" ht="43.35" customHeight="1">
      <c r="A23" s="53"/>
      <c r="B23" s="51" t="s">
        <v>204</v>
      </c>
      <c r="C23" s="52" t="s">
        <v>29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8"/>
      <c r="O23" s="34"/>
    </row>
    <row r="24" spans="1:15" ht="43.35" customHeight="1">
      <c r="A24" s="52" t="s">
        <v>205</v>
      </c>
      <c r="B24" s="51" t="s">
        <v>206</v>
      </c>
      <c r="C24" s="52" t="s">
        <v>19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8"/>
      <c r="O24" s="34"/>
    </row>
    <row r="25" spans="1:15" ht="43.35" customHeight="1">
      <c r="A25" s="52" t="s">
        <v>207</v>
      </c>
      <c r="B25" s="51" t="s">
        <v>208</v>
      </c>
      <c r="C25" s="52" t="s">
        <v>19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8"/>
      <c r="O25" s="34"/>
    </row>
    <row r="26" spans="1:15" ht="43.35" customHeight="1">
      <c r="A26" s="52" t="s">
        <v>209</v>
      </c>
      <c r="B26" s="51" t="s">
        <v>210</v>
      </c>
      <c r="C26" s="52" t="s">
        <v>19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8"/>
      <c r="O26" s="34"/>
    </row>
    <row r="27" spans="1:15" ht="43.35" customHeight="1">
      <c r="A27" s="22">
        <v>1</v>
      </c>
      <c r="B27" s="70" t="s">
        <v>211</v>
      </c>
      <c r="C27" s="19" t="s">
        <v>11</v>
      </c>
      <c r="D27" s="19">
        <v>6</v>
      </c>
      <c r="E27" s="19"/>
      <c r="F27" s="19" t="s">
        <v>21</v>
      </c>
      <c r="G27" s="19"/>
      <c r="H27" s="19" t="s">
        <v>103</v>
      </c>
      <c r="I27" s="19"/>
      <c r="J27" s="19"/>
      <c r="K27" s="19"/>
      <c r="L27" s="19"/>
      <c r="M27" s="19" t="s">
        <v>12</v>
      </c>
      <c r="N27" s="5"/>
      <c r="O27" s="5"/>
    </row>
    <row r="28" spans="1:15" ht="43.35" customHeight="1">
      <c r="A28" s="22" t="s">
        <v>212</v>
      </c>
      <c r="B28" s="24" t="s">
        <v>213</v>
      </c>
      <c r="C28" s="19" t="s">
        <v>19</v>
      </c>
      <c r="D28" s="19"/>
      <c r="E28" s="19"/>
      <c r="F28" s="19" t="s">
        <v>21</v>
      </c>
      <c r="G28" s="19"/>
      <c r="H28" s="19" t="s">
        <v>103</v>
      </c>
      <c r="I28" s="71">
        <v>12</v>
      </c>
      <c r="J28" s="19">
        <v>12</v>
      </c>
      <c r="K28" s="19"/>
      <c r="L28" s="19"/>
      <c r="M28" s="19" t="s">
        <v>12</v>
      </c>
      <c r="N28" s="5"/>
      <c r="O28" s="5"/>
    </row>
    <row r="29" spans="1:15" ht="43.35" customHeight="1">
      <c r="A29" s="22" t="s">
        <v>214</v>
      </c>
      <c r="B29" s="24" t="s">
        <v>215</v>
      </c>
      <c r="C29" s="19" t="s">
        <v>19</v>
      </c>
      <c r="D29" s="19"/>
      <c r="E29" s="19"/>
      <c r="F29" s="19" t="s">
        <v>21</v>
      </c>
      <c r="G29" s="19"/>
      <c r="H29" s="19" t="s">
        <v>103</v>
      </c>
      <c r="I29" s="19">
        <v>12</v>
      </c>
      <c r="J29" s="19">
        <v>12</v>
      </c>
      <c r="K29" s="19"/>
      <c r="L29" s="19"/>
      <c r="M29" s="19" t="s">
        <v>12</v>
      </c>
      <c r="N29" s="5"/>
      <c r="O29" s="5"/>
    </row>
    <row r="30" spans="1:15" ht="43.35" customHeight="1">
      <c r="A30" s="22">
        <v>2</v>
      </c>
      <c r="B30" s="73" t="s">
        <v>216</v>
      </c>
      <c r="C30" s="19" t="s">
        <v>11</v>
      </c>
      <c r="D30" s="19">
        <v>6</v>
      </c>
      <c r="E30" s="19"/>
      <c r="F30" s="19" t="s">
        <v>21</v>
      </c>
      <c r="G30" s="19"/>
      <c r="H30" s="19" t="s">
        <v>103</v>
      </c>
      <c r="I30" s="19"/>
      <c r="J30" s="19"/>
      <c r="K30" s="19"/>
      <c r="L30" s="19"/>
      <c r="M30" s="19" t="s">
        <v>12</v>
      </c>
      <c r="N30" s="5"/>
      <c r="O30" s="5"/>
    </row>
    <row r="31" spans="1:15" ht="43.35" customHeight="1">
      <c r="A31" s="22" t="s">
        <v>217</v>
      </c>
      <c r="B31" s="24" t="s">
        <v>218</v>
      </c>
      <c r="C31" s="19" t="s">
        <v>19</v>
      </c>
      <c r="D31" s="19"/>
      <c r="E31" s="19"/>
      <c r="F31" s="19" t="s">
        <v>13</v>
      </c>
      <c r="G31" s="19"/>
      <c r="H31" s="19" t="s">
        <v>103</v>
      </c>
      <c r="I31" s="19">
        <v>30</v>
      </c>
      <c r="J31" s="19"/>
      <c r="K31" s="19"/>
      <c r="L31" s="19"/>
      <c r="M31" s="19" t="s">
        <v>12</v>
      </c>
      <c r="N31" s="5"/>
      <c r="O31" s="5"/>
    </row>
    <row r="32" spans="1:15" ht="43.35" customHeight="1">
      <c r="A32" s="22">
        <v>3</v>
      </c>
      <c r="B32" s="91" t="s">
        <v>219</v>
      </c>
      <c r="C32" s="19" t="s">
        <v>26</v>
      </c>
      <c r="D32" s="19"/>
      <c r="E32" s="19"/>
      <c r="F32" s="19" t="s">
        <v>13</v>
      </c>
      <c r="G32" s="19"/>
      <c r="H32" s="19" t="s">
        <v>103</v>
      </c>
      <c r="I32" s="72"/>
      <c r="J32" s="72"/>
      <c r="K32" s="19"/>
      <c r="L32" s="19"/>
      <c r="M32" s="19" t="s">
        <v>12</v>
      </c>
      <c r="N32" s="5"/>
      <c r="O32" s="5"/>
    </row>
    <row r="33" spans="1:15" ht="43.35" customHeight="1">
      <c r="A33" s="22"/>
      <c r="B33" s="24" t="s">
        <v>204</v>
      </c>
      <c r="C33" s="19" t="s">
        <v>29</v>
      </c>
      <c r="D33" s="19"/>
      <c r="E33" s="19"/>
      <c r="F33" s="19" t="s">
        <v>13</v>
      </c>
      <c r="G33" s="19"/>
      <c r="H33" s="19"/>
      <c r="I33" s="19"/>
      <c r="J33" s="19"/>
      <c r="K33" s="19"/>
      <c r="L33" s="19"/>
      <c r="M33" s="19"/>
      <c r="N33" s="5"/>
      <c r="O33" s="5"/>
    </row>
    <row r="34" spans="1:15" ht="43.35" customHeight="1">
      <c r="A34" s="22" t="s">
        <v>220</v>
      </c>
      <c r="B34" s="92" t="s">
        <v>221</v>
      </c>
      <c r="C34" s="19" t="s">
        <v>11</v>
      </c>
      <c r="D34" s="19">
        <v>6</v>
      </c>
      <c r="E34" s="19"/>
      <c r="F34" s="19" t="s">
        <v>13</v>
      </c>
      <c r="G34" s="19"/>
      <c r="H34" s="19" t="s">
        <v>103</v>
      </c>
      <c r="I34" s="19">
        <v>30</v>
      </c>
      <c r="J34" s="19"/>
      <c r="K34" s="19"/>
      <c r="L34" s="19"/>
      <c r="M34" s="19" t="s">
        <v>12</v>
      </c>
      <c r="N34" s="5"/>
      <c r="O34" s="5"/>
    </row>
    <row r="35" spans="1:15" ht="43.35" customHeight="1">
      <c r="A35" s="22" t="s">
        <v>222</v>
      </c>
      <c r="B35" s="73" t="s">
        <v>223</v>
      </c>
      <c r="C35" s="19" t="s">
        <v>11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35" customHeight="1">
      <c r="A36" s="22"/>
      <c r="B36" s="24" t="s">
        <v>204</v>
      </c>
      <c r="C36" s="19" t="s">
        <v>29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5"/>
      <c r="O36" s="5"/>
    </row>
    <row r="37" spans="1:15" ht="43.35" customHeight="1">
      <c r="A37" s="85" t="s">
        <v>224</v>
      </c>
      <c r="B37" s="70" t="s">
        <v>225</v>
      </c>
      <c r="C37" s="19" t="s">
        <v>11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5"/>
      <c r="O37" s="5"/>
    </row>
    <row r="38" spans="1:15" ht="43.35" customHeight="1">
      <c r="A38" s="85"/>
      <c r="B38" s="70" t="s">
        <v>204</v>
      </c>
      <c r="C38" s="19" t="s">
        <v>29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5"/>
      <c r="O38" s="5"/>
    </row>
    <row r="39" spans="1:15" ht="43.35" customHeight="1">
      <c r="A39" s="85" t="s">
        <v>226</v>
      </c>
      <c r="B39" s="70" t="s">
        <v>227</v>
      </c>
      <c r="C39" s="19" t="s">
        <v>11</v>
      </c>
      <c r="D39" s="19">
        <v>6</v>
      </c>
      <c r="E39" s="19"/>
      <c r="F39" s="19"/>
      <c r="G39" s="19"/>
      <c r="H39" s="19"/>
      <c r="I39" s="19"/>
      <c r="J39" s="19"/>
      <c r="K39" s="19"/>
      <c r="L39" s="19"/>
      <c r="M39" s="19"/>
      <c r="N39" s="5"/>
      <c r="O39" s="5"/>
    </row>
    <row r="40" spans="1:15" ht="43.35" customHeight="1">
      <c r="A40" s="22" t="s">
        <v>228</v>
      </c>
      <c r="B40" s="24" t="s">
        <v>229</v>
      </c>
      <c r="C40" s="19" t="s">
        <v>19</v>
      </c>
      <c r="D40" s="19">
        <v>3</v>
      </c>
      <c r="E40" s="19"/>
      <c r="F40" s="19"/>
      <c r="G40" s="19"/>
      <c r="H40" s="19" t="s">
        <v>102</v>
      </c>
      <c r="I40" s="19">
        <v>20</v>
      </c>
      <c r="J40" s="19"/>
      <c r="K40" s="19"/>
      <c r="L40" s="19"/>
      <c r="M40" s="19" t="s">
        <v>20</v>
      </c>
      <c r="N40" s="5" t="s">
        <v>230</v>
      </c>
      <c r="O40" s="5"/>
    </row>
    <row r="41" spans="1:15" ht="43.35" customHeight="1">
      <c r="A41" s="22" t="s">
        <v>231</v>
      </c>
      <c r="B41" s="24" t="s">
        <v>232</v>
      </c>
      <c r="C41" s="19" t="s">
        <v>19</v>
      </c>
      <c r="D41" s="19">
        <v>3</v>
      </c>
      <c r="E41" s="19"/>
      <c r="F41" s="19"/>
      <c r="G41" s="19"/>
      <c r="H41" s="19" t="s">
        <v>102</v>
      </c>
      <c r="I41" s="19">
        <v>20</v>
      </c>
      <c r="J41" s="19"/>
      <c r="K41" s="19"/>
      <c r="L41" s="19"/>
      <c r="M41" s="19" t="s">
        <v>20</v>
      </c>
      <c r="N41" s="5" t="s">
        <v>230</v>
      </c>
      <c r="O41" s="5"/>
    </row>
    <row r="42" spans="1:15" ht="43.35" customHeight="1">
      <c r="A42" s="85" t="s">
        <v>233</v>
      </c>
      <c r="B42" s="70" t="s">
        <v>234</v>
      </c>
      <c r="C42" s="19" t="s">
        <v>11</v>
      </c>
      <c r="D42" s="19">
        <v>6</v>
      </c>
      <c r="E42" s="19"/>
      <c r="F42" s="19"/>
      <c r="G42" s="19"/>
      <c r="H42" s="19"/>
      <c r="I42" s="19"/>
      <c r="J42" s="19"/>
      <c r="K42" s="19"/>
      <c r="L42" s="19"/>
      <c r="M42" s="19"/>
      <c r="N42" s="5"/>
      <c r="O42" s="5"/>
    </row>
    <row r="43" spans="1:15" ht="43.35" customHeight="1">
      <c r="A43" s="22" t="s">
        <v>235</v>
      </c>
      <c r="B43" s="24" t="s">
        <v>236</v>
      </c>
      <c r="C43" s="19" t="s">
        <v>19</v>
      </c>
      <c r="D43" s="19">
        <v>3</v>
      </c>
      <c r="E43" s="19"/>
      <c r="F43" s="19" t="s">
        <v>13</v>
      </c>
      <c r="G43" s="19"/>
      <c r="H43" s="19" t="s">
        <v>102</v>
      </c>
      <c r="I43" s="19">
        <v>20</v>
      </c>
      <c r="J43" s="19"/>
      <c r="K43" s="19"/>
      <c r="L43" s="19"/>
      <c r="M43" s="19" t="s">
        <v>20</v>
      </c>
      <c r="N43" s="86" t="s">
        <v>230</v>
      </c>
      <c r="O43" s="6"/>
    </row>
    <row r="44" spans="1:15" ht="43.35" customHeight="1">
      <c r="A44" s="22" t="s">
        <v>237</v>
      </c>
      <c r="B44" s="24" t="s">
        <v>238</v>
      </c>
      <c r="C44" s="19" t="s">
        <v>19</v>
      </c>
      <c r="D44" s="19">
        <v>3</v>
      </c>
      <c r="E44" s="19"/>
      <c r="F44" s="19" t="s">
        <v>13</v>
      </c>
      <c r="G44" s="19"/>
      <c r="H44" s="19" t="s">
        <v>102</v>
      </c>
      <c r="I44" s="19"/>
      <c r="J44" s="19">
        <v>20</v>
      </c>
      <c r="K44" s="19"/>
      <c r="L44" s="19"/>
      <c r="M44" s="19" t="s">
        <v>20</v>
      </c>
      <c r="N44" s="86" t="s">
        <v>230</v>
      </c>
      <c r="O44" s="6"/>
    </row>
    <row r="45" spans="1:15" ht="43.35" customHeight="1">
      <c r="A45" s="85" t="s">
        <v>239</v>
      </c>
      <c r="B45" s="73" t="s">
        <v>240</v>
      </c>
      <c r="C45" s="19" t="s">
        <v>11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86"/>
      <c r="O45" s="6"/>
    </row>
    <row r="46" spans="1:15" ht="43.35" customHeight="1">
      <c r="A46" s="23"/>
      <c r="B46" s="22"/>
      <c r="C46" s="38" t="s">
        <v>29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86"/>
      <c r="O46" s="6"/>
    </row>
    <row r="47" spans="1:15" ht="43.35" customHeight="1">
      <c r="A47" s="22" t="s">
        <v>241</v>
      </c>
      <c r="B47" s="70" t="s">
        <v>242</v>
      </c>
      <c r="C47" s="19" t="s">
        <v>11</v>
      </c>
      <c r="D47" s="19">
        <v>6</v>
      </c>
      <c r="E47" s="19"/>
      <c r="F47" s="19"/>
      <c r="G47" s="19"/>
      <c r="H47" s="19" t="s">
        <v>106</v>
      </c>
      <c r="I47" s="19"/>
      <c r="J47" s="11"/>
      <c r="K47" s="19"/>
      <c r="L47" s="19"/>
      <c r="M47" s="19" t="s">
        <v>20</v>
      </c>
      <c r="N47" s="86" t="s">
        <v>243</v>
      </c>
      <c r="O47" s="6"/>
    </row>
    <row r="48" spans="1:15" ht="43.35" customHeight="1">
      <c r="A48" s="22" t="s">
        <v>244</v>
      </c>
      <c r="B48" s="87" t="s">
        <v>245</v>
      </c>
      <c r="C48" s="19" t="s">
        <v>19</v>
      </c>
      <c r="D48" s="19">
        <v>3</v>
      </c>
      <c r="E48" s="19"/>
      <c r="F48" s="19"/>
      <c r="G48" s="19"/>
      <c r="H48" s="19" t="s">
        <v>106</v>
      </c>
      <c r="I48" s="11">
        <v>20</v>
      </c>
      <c r="J48" s="19"/>
      <c r="K48" s="19"/>
      <c r="L48" s="19"/>
      <c r="M48" s="19" t="s">
        <v>20</v>
      </c>
      <c r="N48" s="86" t="s">
        <v>243</v>
      </c>
      <c r="O48" s="6"/>
    </row>
    <row r="49" spans="1:15" ht="43.35" customHeight="1">
      <c r="A49" s="22" t="s">
        <v>246</v>
      </c>
      <c r="B49" s="87" t="s">
        <v>247</v>
      </c>
      <c r="C49" s="19" t="s">
        <v>19</v>
      </c>
      <c r="D49" s="19">
        <v>3</v>
      </c>
      <c r="E49" s="19"/>
      <c r="F49" s="19"/>
      <c r="G49" s="19"/>
      <c r="H49" s="19" t="s">
        <v>106</v>
      </c>
      <c r="I49" s="19">
        <v>20</v>
      </c>
      <c r="J49" s="19"/>
      <c r="K49" s="19"/>
      <c r="L49" s="19"/>
      <c r="M49" s="19" t="s">
        <v>20</v>
      </c>
      <c r="N49" s="86" t="s">
        <v>243</v>
      </c>
      <c r="O49" s="6"/>
    </row>
    <row r="50" spans="1:15" ht="43.35" customHeight="1">
      <c r="A50" s="22" t="s">
        <v>248</v>
      </c>
      <c r="B50" s="70" t="s">
        <v>249</v>
      </c>
      <c r="C50" s="19" t="s">
        <v>11</v>
      </c>
      <c r="D50" s="19">
        <v>6</v>
      </c>
      <c r="E50" s="19"/>
      <c r="F50" s="19"/>
      <c r="G50" s="19"/>
      <c r="H50" s="19" t="s">
        <v>107</v>
      </c>
      <c r="I50" s="19"/>
      <c r="J50" s="19"/>
      <c r="K50" s="19"/>
      <c r="L50" s="19"/>
      <c r="M50" s="19" t="s">
        <v>20</v>
      </c>
      <c r="N50" s="86" t="s">
        <v>243</v>
      </c>
      <c r="O50" s="6"/>
    </row>
    <row r="51" spans="1:15" ht="43.35" customHeight="1">
      <c r="A51" s="22" t="s">
        <v>250</v>
      </c>
      <c r="B51" s="87" t="s">
        <v>251</v>
      </c>
      <c r="C51" s="19" t="s">
        <v>19</v>
      </c>
      <c r="D51" s="19">
        <v>3</v>
      </c>
      <c r="E51" s="19"/>
      <c r="F51" s="19"/>
      <c r="G51" s="19"/>
      <c r="H51" s="19" t="s">
        <v>107</v>
      </c>
      <c r="I51" s="19">
        <v>20</v>
      </c>
      <c r="J51" s="19"/>
      <c r="K51" s="19"/>
      <c r="L51" s="19"/>
      <c r="M51" s="19" t="s">
        <v>20</v>
      </c>
      <c r="N51" s="86" t="s">
        <v>243</v>
      </c>
      <c r="O51" s="7"/>
    </row>
    <row r="52" spans="1:15" ht="43.35" customHeight="1">
      <c r="A52" s="22" t="s">
        <v>252</v>
      </c>
      <c r="B52" s="88" t="s">
        <v>253</v>
      </c>
      <c r="C52" s="19" t="s">
        <v>19</v>
      </c>
      <c r="D52" s="19">
        <v>3</v>
      </c>
      <c r="E52" s="19"/>
      <c r="F52" s="19"/>
      <c r="G52" s="19"/>
      <c r="H52" s="19" t="s">
        <v>107</v>
      </c>
      <c r="I52" s="19">
        <v>20</v>
      </c>
      <c r="J52" s="20"/>
      <c r="K52" s="20"/>
      <c r="L52" s="20"/>
      <c r="M52" s="20" t="s">
        <v>20</v>
      </c>
      <c r="N52" s="86" t="s">
        <v>243</v>
      </c>
      <c r="O52" s="6"/>
    </row>
    <row r="53" spans="1:15" ht="43.35" customHeight="1">
      <c r="A53" s="85" t="s">
        <v>254</v>
      </c>
      <c r="B53" s="70" t="s">
        <v>255</v>
      </c>
      <c r="C53" s="19" t="s">
        <v>11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86"/>
      <c r="O53" s="6"/>
    </row>
    <row r="54" spans="1:15" ht="43.35" customHeight="1">
      <c r="A54" s="23"/>
      <c r="B54" s="25"/>
      <c r="C54" s="19" t="s">
        <v>29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86"/>
      <c r="O54" s="6"/>
    </row>
    <row r="55" spans="1:15" ht="43.35" customHeight="1">
      <c r="A55" s="22" t="s">
        <v>256</v>
      </c>
      <c r="B55" s="70" t="s">
        <v>257</v>
      </c>
      <c r="C55" s="19" t="s">
        <v>11</v>
      </c>
      <c r="D55" s="19">
        <v>6</v>
      </c>
      <c r="E55" s="5"/>
      <c r="F55" s="5"/>
      <c r="G55" s="5"/>
      <c r="H55" s="19" t="s">
        <v>131</v>
      </c>
      <c r="I55" s="19"/>
      <c r="J55" s="19"/>
      <c r="K55" s="19"/>
      <c r="L55" s="19"/>
      <c r="M55" s="19" t="s">
        <v>20</v>
      </c>
      <c r="N55" s="5" t="s">
        <v>258</v>
      </c>
      <c r="O55" s="6"/>
    </row>
    <row r="56" spans="1:15" ht="43.35" customHeight="1">
      <c r="A56" s="22" t="s">
        <v>259</v>
      </c>
      <c r="B56" s="24" t="s">
        <v>260</v>
      </c>
      <c r="C56" s="19" t="s">
        <v>19</v>
      </c>
      <c r="D56" s="19">
        <v>3</v>
      </c>
      <c r="E56" s="19"/>
      <c r="F56" s="19"/>
      <c r="G56" s="19"/>
      <c r="H56" s="19"/>
      <c r="I56" s="19">
        <v>14</v>
      </c>
      <c r="J56" s="19">
        <v>16</v>
      </c>
      <c r="K56" s="19"/>
      <c r="L56" s="19"/>
      <c r="M56" s="19" t="s">
        <v>20</v>
      </c>
      <c r="N56" s="5" t="s">
        <v>258</v>
      </c>
      <c r="O56" s="6"/>
    </row>
    <row r="57" spans="1:15" ht="43.35" customHeight="1">
      <c r="A57" s="22" t="s">
        <v>261</v>
      </c>
      <c r="B57" s="24" t="s">
        <v>262</v>
      </c>
      <c r="C57" s="19" t="s">
        <v>19</v>
      </c>
      <c r="D57" s="19">
        <v>3</v>
      </c>
      <c r="E57" s="19"/>
      <c r="F57" s="19"/>
      <c r="G57" s="19"/>
      <c r="H57" s="19"/>
      <c r="I57" s="19">
        <v>14</v>
      </c>
      <c r="J57" s="19">
        <v>16</v>
      </c>
      <c r="K57" s="19"/>
      <c r="L57" s="19"/>
      <c r="M57" s="19" t="s">
        <v>20</v>
      </c>
      <c r="N57" s="5" t="s">
        <v>258</v>
      </c>
      <c r="O57" s="6"/>
    </row>
    <row r="58" spans="1:15" ht="43.35" customHeight="1">
      <c r="A58" s="22" t="s">
        <v>263</v>
      </c>
      <c r="B58" s="70" t="s">
        <v>264</v>
      </c>
      <c r="C58" s="19" t="s">
        <v>11</v>
      </c>
      <c r="D58" s="19">
        <v>6</v>
      </c>
      <c r="E58" s="5"/>
      <c r="F58" s="5"/>
      <c r="G58" s="5"/>
      <c r="H58" s="19" t="s">
        <v>131</v>
      </c>
      <c r="I58" s="19"/>
      <c r="J58" s="19"/>
      <c r="K58" s="19"/>
      <c r="L58" s="19"/>
      <c r="M58" s="19" t="s">
        <v>20</v>
      </c>
      <c r="N58" s="5" t="s">
        <v>258</v>
      </c>
      <c r="O58" s="6"/>
    </row>
    <row r="59" spans="1:15" ht="43.35" customHeight="1">
      <c r="A59" s="22" t="s">
        <v>265</v>
      </c>
      <c r="B59" s="24" t="s">
        <v>266</v>
      </c>
      <c r="C59" s="19" t="s">
        <v>19</v>
      </c>
      <c r="D59" s="19">
        <v>2</v>
      </c>
      <c r="E59" s="5"/>
      <c r="F59" s="5"/>
      <c r="G59" s="5"/>
      <c r="H59" s="19"/>
      <c r="I59" s="19">
        <v>20</v>
      </c>
      <c r="J59" s="19"/>
      <c r="K59" s="19"/>
      <c r="L59" s="19"/>
      <c r="M59" s="19" t="s">
        <v>20</v>
      </c>
      <c r="N59" s="5" t="s">
        <v>258</v>
      </c>
      <c r="O59" s="6"/>
    </row>
    <row r="60" spans="1:15" ht="43.35" customHeight="1">
      <c r="A60" s="22" t="s">
        <v>267</v>
      </c>
      <c r="B60" s="24" t="s">
        <v>268</v>
      </c>
      <c r="C60" s="19" t="s">
        <v>19</v>
      </c>
      <c r="D60" s="19">
        <v>2</v>
      </c>
      <c r="E60" s="5"/>
      <c r="F60" s="5"/>
      <c r="G60" s="5"/>
      <c r="H60" s="19"/>
      <c r="I60" s="19">
        <v>20</v>
      </c>
      <c r="J60" s="19"/>
      <c r="K60" s="19"/>
      <c r="L60" s="19"/>
      <c r="M60" s="19" t="s">
        <v>20</v>
      </c>
      <c r="N60" s="5" t="s">
        <v>258</v>
      </c>
      <c r="O60" s="6"/>
    </row>
    <row r="61" spans="1:15" ht="43.35" customHeight="1">
      <c r="A61" s="22" t="s">
        <v>269</v>
      </c>
      <c r="B61" s="24" t="s">
        <v>270</v>
      </c>
      <c r="C61" s="19" t="s">
        <v>19</v>
      </c>
      <c r="D61" s="19">
        <v>2</v>
      </c>
      <c r="E61" s="5"/>
      <c r="F61" s="5"/>
      <c r="G61" s="5"/>
      <c r="H61" s="19"/>
      <c r="I61" s="19">
        <v>20</v>
      </c>
      <c r="J61" s="19"/>
      <c r="K61" s="19"/>
      <c r="L61" s="19"/>
      <c r="M61" s="19" t="s">
        <v>20</v>
      </c>
      <c r="N61" s="5" t="s">
        <v>258</v>
      </c>
      <c r="O61" s="6"/>
    </row>
    <row r="62" spans="1:15" ht="43.35" customHeight="1">
      <c r="A62" s="85" t="s">
        <v>271</v>
      </c>
      <c r="B62" s="70" t="s">
        <v>272</v>
      </c>
      <c r="C62" s="19" t="s">
        <v>11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86"/>
      <c r="O62" s="6"/>
    </row>
    <row r="63" spans="1:15" ht="43.35" customHeight="1">
      <c r="A63" s="22" t="s">
        <v>273</v>
      </c>
      <c r="B63" s="24" t="s">
        <v>274</v>
      </c>
      <c r="C63" s="19" t="s">
        <v>26</v>
      </c>
      <c r="D63" s="19"/>
      <c r="E63" s="19"/>
      <c r="F63" s="19" t="s">
        <v>13</v>
      </c>
      <c r="G63" s="19"/>
      <c r="H63" s="19"/>
      <c r="I63" s="19"/>
      <c r="J63" s="19"/>
      <c r="K63" s="19"/>
      <c r="L63" s="19"/>
      <c r="M63" s="19"/>
      <c r="N63" s="86"/>
      <c r="O63" s="6"/>
    </row>
    <row r="64" spans="1:15" ht="43.35" customHeight="1">
      <c r="A64" s="23"/>
      <c r="B64" s="24" t="s">
        <v>204</v>
      </c>
      <c r="C64" s="19" t="s">
        <v>29</v>
      </c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86"/>
      <c r="O64" s="6"/>
    </row>
    <row r="65" spans="1:15" ht="43.35" customHeight="1">
      <c r="A65" s="22" t="s">
        <v>275</v>
      </c>
      <c r="B65" s="24" t="s">
        <v>276</v>
      </c>
      <c r="C65" s="19" t="s">
        <v>19</v>
      </c>
      <c r="D65" s="19"/>
      <c r="E65" s="19"/>
      <c r="F65" s="19" t="s">
        <v>13</v>
      </c>
      <c r="G65" s="19"/>
      <c r="H65" s="19"/>
      <c r="I65" s="19">
        <v>20</v>
      </c>
      <c r="J65" s="19"/>
      <c r="K65" s="19"/>
      <c r="L65" s="19"/>
      <c r="M65" s="19" t="s">
        <v>20</v>
      </c>
      <c r="N65" s="86" t="s">
        <v>277</v>
      </c>
      <c r="O65" s="6"/>
    </row>
    <row r="66" spans="1:15" ht="43.35" customHeight="1">
      <c r="A66" s="22" t="s">
        <v>278</v>
      </c>
      <c r="B66" s="24" t="s">
        <v>279</v>
      </c>
      <c r="C66" s="19" t="s">
        <v>19</v>
      </c>
      <c r="D66" s="19"/>
      <c r="E66" s="19"/>
      <c r="F66" s="19" t="s">
        <v>13</v>
      </c>
      <c r="G66" s="19"/>
      <c r="H66" s="19"/>
      <c r="I66" s="19">
        <v>20</v>
      </c>
      <c r="J66" s="19"/>
      <c r="K66" s="19"/>
      <c r="L66" s="19"/>
      <c r="M66" s="19" t="s">
        <v>20</v>
      </c>
      <c r="N66" s="86" t="s">
        <v>277</v>
      </c>
      <c r="O66" s="6"/>
    </row>
    <row r="67" spans="1:15" ht="43.35" customHeight="1">
      <c r="A67" s="22" t="s">
        <v>280</v>
      </c>
      <c r="B67" s="24" t="s">
        <v>281</v>
      </c>
      <c r="C67" s="19" t="s">
        <v>26</v>
      </c>
      <c r="D67" s="19"/>
      <c r="E67" s="19"/>
      <c r="F67" s="19" t="s">
        <v>21</v>
      </c>
      <c r="G67" s="19"/>
      <c r="H67" s="19"/>
      <c r="I67" s="19"/>
      <c r="J67" s="19"/>
      <c r="K67" s="19"/>
      <c r="L67" s="19"/>
      <c r="M67" s="19"/>
      <c r="N67" s="86"/>
      <c r="O67" s="6"/>
    </row>
    <row r="68" spans="1:15" ht="43.35" customHeight="1">
      <c r="A68" s="23"/>
      <c r="B68" s="24" t="s">
        <v>204</v>
      </c>
      <c r="C68" s="19" t="s">
        <v>29</v>
      </c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86"/>
      <c r="O68" s="6"/>
    </row>
    <row r="69" spans="1:15" ht="43.35" customHeight="1">
      <c r="A69" s="22" t="s">
        <v>282</v>
      </c>
      <c r="B69" s="24" t="s">
        <v>283</v>
      </c>
      <c r="C69" s="19" t="s">
        <v>19</v>
      </c>
      <c r="D69" s="19"/>
      <c r="E69" s="19"/>
      <c r="F69" s="19"/>
      <c r="G69" s="89" t="s">
        <v>284</v>
      </c>
      <c r="H69" s="19"/>
      <c r="I69" s="19"/>
      <c r="J69" s="19">
        <v>30</v>
      </c>
      <c r="K69" s="19"/>
      <c r="L69" s="19"/>
      <c r="M69" s="19" t="s">
        <v>20</v>
      </c>
      <c r="N69" s="86" t="s">
        <v>277</v>
      </c>
      <c r="O69" s="6"/>
    </row>
    <row r="70" spans="1:15" ht="43.35" customHeight="1">
      <c r="A70" s="22" t="s">
        <v>285</v>
      </c>
      <c r="B70" s="24" t="s">
        <v>286</v>
      </c>
      <c r="C70" s="19" t="s">
        <v>19</v>
      </c>
      <c r="D70" s="19"/>
      <c r="E70" s="19"/>
      <c r="F70" s="19"/>
      <c r="G70" s="19" t="s">
        <v>287</v>
      </c>
      <c r="H70" s="19"/>
      <c r="I70" s="19"/>
      <c r="J70" s="19">
        <v>30</v>
      </c>
      <c r="K70" s="19"/>
      <c r="L70" s="19"/>
      <c r="M70" s="19" t="s">
        <v>20</v>
      </c>
      <c r="N70" s="86" t="s">
        <v>277</v>
      </c>
      <c r="O70" s="6"/>
    </row>
    <row r="71" spans="1:15" ht="43.35" customHeight="1">
      <c r="A71" s="22" t="s">
        <v>288</v>
      </c>
      <c r="B71" s="24" t="s">
        <v>289</v>
      </c>
      <c r="C71" s="19" t="s">
        <v>19</v>
      </c>
      <c r="D71" s="19"/>
      <c r="E71" s="19"/>
      <c r="F71" s="19"/>
      <c r="G71" s="19" t="s">
        <v>290</v>
      </c>
      <c r="H71" s="19"/>
      <c r="I71" s="19"/>
      <c r="J71" s="19">
        <v>30</v>
      </c>
      <c r="K71" s="19"/>
      <c r="L71" s="19"/>
      <c r="M71" s="19" t="s">
        <v>20</v>
      </c>
      <c r="N71" s="86" t="s">
        <v>277</v>
      </c>
      <c r="O71" s="6"/>
    </row>
    <row r="72" spans="1:15" ht="43.35" customHeight="1">
      <c r="A72" s="22" t="s">
        <v>291</v>
      </c>
      <c r="B72" s="24" t="s">
        <v>292</v>
      </c>
      <c r="C72" s="19" t="s">
        <v>19</v>
      </c>
      <c r="D72" s="19"/>
      <c r="E72" s="19"/>
      <c r="F72" s="19"/>
      <c r="G72" s="19" t="s">
        <v>293</v>
      </c>
      <c r="H72" s="19"/>
      <c r="I72" s="19"/>
      <c r="J72" s="19">
        <v>30</v>
      </c>
      <c r="K72" s="19"/>
      <c r="L72" s="19"/>
      <c r="M72" s="19" t="s">
        <v>20</v>
      </c>
      <c r="N72" s="86" t="s">
        <v>277</v>
      </c>
      <c r="O72" s="6"/>
    </row>
    <row r="73" spans="1:15" ht="43.35" customHeight="1">
      <c r="A73" s="22" t="s">
        <v>294</v>
      </c>
      <c r="B73" s="24" t="s">
        <v>295</v>
      </c>
      <c r="C73" s="19" t="s">
        <v>19</v>
      </c>
      <c r="D73" s="19"/>
      <c r="E73" s="19"/>
      <c r="F73" s="19"/>
      <c r="G73" s="19" t="s">
        <v>296</v>
      </c>
      <c r="H73" s="19"/>
      <c r="I73" s="19"/>
      <c r="J73" s="19">
        <v>30</v>
      </c>
      <c r="K73" s="19"/>
      <c r="L73" s="19"/>
      <c r="M73" s="19" t="s">
        <v>20</v>
      </c>
      <c r="N73" s="86" t="s">
        <v>277</v>
      </c>
      <c r="O73" s="6"/>
    </row>
    <row r="74" spans="1:15" ht="43.35" customHeight="1">
      <c r="A74" s="22" t="s">
        <v>297</v>
      </c>
      <c r="B74" s="24" t="s">
        <v>298</v>
      </c>
      <c r="C74" s="19" t="s">
        <v>19</v>
      </c>
      <c r="D74" s="19"/>
      <c r="E74" s="19"/>
      <c r="F74" s="19"/>
      <c r="G74" s="19" t="s">
        <v>299</v>
      </c>
      <c r="H74" s="19"/>
      <c r="I74" s="19"/>
      <c r="J74" s="19">
        <v>30</v>
      </c>
      <c r="K74" s="19"/>
      <c r="L74" s="19"/>
      <c r="M74" s="19" t="s">
        <v>20</v>
      </c>
      <c r="N74" s="86" t="s">
        <v>277</v>
      </c>
      <c r="O74" s="6"/>
    </row>
    <row r="75" spans="1:15" ht="43.35" customHeight="1">
      <c r="A75" s="22" t="s">
        <v>300</v>
      </c>
      <c r="B75" s="24" t="s">
        <v>301</v>
      </c>
      <c r="C75" s="19" t="s">
        <v>19</v>
      </c>
      <c r="D75" s="19"/>
      <c r="E75" s="19"/>
      <c r="F75" s="19"/>
      <c r="G75" s="19" t="s">
        <v>302</v>
      </c>
      <c r="H75" s="19"/>
      <c r="I75" s="19"/>
      <c r="J75" s="19">
        <v>30</v>
      </c>
      <c r="K75" s="19"/>
      <c r="L75" s="19"/>
      <c r="M75" s="19" t="s">
        <v>20</v>
      </c>
      <c r="N75" s="86" t="s">
        <v>277</v>
      </c>
      <c r="O75" s="6"/>
    </row>
    <row r="76" spans="1:15" ht="43.35" customHeight="1">
      <c r="A76" s="22" t="s">
        <v>303</v>
      </c>
      <c r="B76" s="24" t="s">
        <v>304</v>
      </c>
      <c r="C76" s="19" t="s">
        <v>19</v>
      </c>
      <c r="D76" s="19"/>
      <c r="E76" s="19"/>
      <c r="F76" s="19"/>
      <c r="G76" s="19" t="s">
        <v>305</v>
      </c>
      <c r="H76" s="19"/>
      <c r="I76" s="19"/>
      <c r="J76" s="19">
        <v>30</v>
      </c>
      <c r="K76" s="19"/>
      <c r="L76" s="19"/>
      <c r="M76" s="19" t="s">
        <v>20</v>
      </c>
      <c r="N76" s="86" t="s">
        <v>277</v>
      </c>
      <c r="O76" s="6"/>
    </row>
    <row r="77" spans="1:15" ht="43.35" customHeight="1">
      <c r="A77" s="22" t="s">
        <v>306</v>
      </c>
      <c r="B77" s="24" t="s">
        <v>307</v>
      </c>
      <c r="C77" s="19" t="s">
        <v>19</v>
      </c>
      <c r="D77" s="19"/>
      <c r="E77" s="19"/>
      <c r="F77" s="19"/>
      <c r="G77" s="19" t="s">
        <v>308</v>
      </c>
      <c r="H77" s="19"/>
      <c r="I77" s="19"/>
      <c r="J77" s="19">
        <v>30</v>
      </c>
      <c r="K77" s="19"/>
      <c r="L77" s="19"/>
      <c r="M77" s="19" t="s">
        <v>20</v>
      </c>
      <c r="N77" s="86" t="s">
        <v>277</v>
      </c>
      <c r="O77" s="6"/>
    </row>
    <row r="78" spans="1:15" ht="43.35" customHeight="1">
      <c r="A78" s="22" t="s">
        <v>309</v>
      </c>
      <c r="B78" s="24" t="s">
        <v>310</v>
      </c>
      <c r="C78" s="19" t="s">
        <v>19</v>
      </c>
      <c r="D78" s="19"/>
      <c r="E78" s="19"/>
      <c r="F78" s="19"/>
      <c r="G78" s="19" t="s">
        <v>311</v>
      </c>
      <c r="H78" s="19"/>
      <c r="I78" s="19"/>
      <c r="J78" s="19">
        <v>30</v>
      </c>
      <c r="K78" s="19"/>
      <c r="L78" s="19"/>
      <c r="M78" s="19" t="s">
        <v>20</v>
      </c>
      <c r="N78" s="86" t="s">
        <v>277</v>
      </c>
      <c r="O78" s="6"/>
    </row>
    <row r="79" spans="1:15" ht="43.35" customHeight="1">
      <c r="A79" s="22" t="s">
        <v>312</v>
      </c>
      <c r="B79" s="24" t="s">
        <v>313</v>
      </c>
      <c r="C79" s="19" t="s">
        <v>19</v>
      </c>
      <c r="D79" s="19"/>
      <c r="E79" s="19"/>
      <c r="F79" s="19"/>
      <c r="G79" s="19" t="s">
        <v>314</v>
      </c>
      <c r="H79" s="19"/>
      <c r="I79" s="19"/>
      <c r="J79" s="19">
        <v>30</v>
      </c>
      <c r="K79" s="19"/>
      <c r="L79" s="19"/>
      <c r="M79" s="19" t="s">
        <v>20</v>
      </c>
      <c r="N79" s="86" t="s">
        <v>277</v>
      </c>
      <c r="O79" s="6"/>
    </row>
    <row r="80" spans="1:15" ht="43.35" customHeight="1">
      <c r="A80" s="22" t="s">
        <v>315</v>
      </c>
      <c r="B80" s="24" t="s">
        <v>316</v>
      </c>
      <c r="C80" s="19" t="s">
        <v>19</v>
      </c>
      <c r="D80" s="19"/>
      <c r="E80" s="19"/>
      <c r="F80" s="19"/>
      <c r="G80" s="19" t="s">
        <v>317</v>
      </c>
      <c r="H80" s="19"/>
      <c r="I80" s="19"/>
      <c r="J80" s="19">
        <v>30</v>
      </c>
      <c r="K80" s="19"/>
      <c r="L80" s="19"/>
      <c r="M80" s="19" t="s">
        <v>20</v>
      </c>
      <c r="N80" s="86" t="s">
        <v>277</v>
      </c>
      <c r="O80" s="6"/>
    </row>
    <row r="81" spans="1:15" ht="43.35" customHeight="1">
      <c r="A81" s="22" t="s">
        <v>318</v>
      </c>
      <c r="B81" s="24" t="s">
        <v>319</v>
      </c>
      <c r="C81" s="19" t="s">
        <v>19</v>
      </c>
      <c r="D81" s="19"/>
      <c r="E81" s="19"/>
      <c r="F81" s="19"/>
      <c r="G81" s="19" t="s">
        <v>320</v>
      </c>
      <c r="H81" s="19"/>
      <c r="I81" s="19"/>
      <c r="J81" s="19">
        <v>30</v>
      </c>
      <c r="K81" s="19"/>
      <c r="L81" s="19"/>
      <c r="M81" s="19" t="s">
        <v>20</v>
      </c>
      <c r="N81" s="86" t="s">
        <v>277</v>
      </c>
      <c r="O81" s="6"/>
    </row>
    <row r="82" spans="1:15" ht="43.35" customHeight="1">
      <c r="A82" s="85">
        <v>4</v>
      </c>
      <c r="B82" s="70" t="s">
        <v>321</v>
      </c>
      <c r="C82" s="19" t="s">
        <v>11</v>
      </c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6"/>
      <c r="O82" s="6"/>
    </row>
    <row r="83" spans="1:15" ht="43.35" customHeight="1">
      <c r="A83" s="23"/>
      <c r="B83" s="24" t="s">
        <v>204</v>
      </c>
      <c r="C83" s="19" t="s">
        <v>29</v>
      </c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6"/>
      <c r="O83" s="6"/>
    </row>
    <row r="84" spans="1:15" ht="43.35" customHeight="1">
      <c r="A84" s="85" t="s">
        <v>322</v>
      </c>
      <c r="B84" s="70" t="s">
        <v>225</v>
      </c>
      <c r="C84" s="19" t="s">
        <v>11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"/>
      <c r="O84" s="6"/>
    </row>
    <row r="85" spans="1:15" ht="43.35" customHeight="1">
      <c r="A85" s="85"/>
      <c r="B85" s="70" t="s">
        <v>204</v>
      </c>
      <c r="C85" s="19" t="s">
        <v>29</v>
      </c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5"/>
      <c r="O85" s="6"/>
    </row>
    <row r="86" spans="1:15" ht="43.35" customHeight="1">
      <c r="A86" s="85" t="s">
        <v>323</v>
      </c>
      <c r="B86" s="70" t="s">
        <v>227</v>
      </c>
      <c r="C86" s="19" t="s">
        <v>11</v>
      </c>
      <c r="D86" s="19">
        <v>6</v>
      </c>
      <c r="E86" s="19"/>
      <c r="F86" s="19"/>
      <c r="G86" s="19"/>
      <c r="H86" s="19"/>
      <c r="I86" s="19"/>
      <c r="J86" s="19"/>
      <c r="K86" s="19"/>
      <c r="L86" s="19"/>
      <c r="M86" s="19"/>
      <c r="N86" s="5"/>
      <c r="O86" s="6"/>
    </row>
    <row r="87" spans="1:15" ht="43.35" customHeight="1">
      <c r="A87" s="22" t="s">
        <v>324</v>
      </c>
      <c r="B87" s="24" t="s">
        <v>229</v>
      </c>
      <c r="C87" s="19" t="s">
        <v>19</v>
      </c>
      <c r="D87" s="19">
        <v>3</v>
      </c>
      <c r="E87" s="19"/>
      <c r="F87" s="19"/>
      <c r="G87" s="19"/>
      <c r="H87" s="19" t="s">
        <v>102</v>
      </c>
      <c r="I87" s="19">
        <v>20</v>
      </c>
      <c r="J87" s="19"/>
      <c r="K87" s="19"/>
      <c r="L87" s="19"/>
      <c r="M87" s="19" t="s">
        <v>20</v>
      </c>
      <c r="N87" s="5" t="s">
        <v>230</v>
      </c>
      <c r="O87" s="6"/>
    </row>
    <row r="88" spans="1:15" ht="43.35" customHeight="1">
      <c r="A88" s="22" t="s">
        <v>325</v>
      </c>
      <c r="B88" s="24" t="s">
        <v>232</v>
      </c>
      <c r="C88" s="19" t="s">
        <v>19</v>
      </c>
      <c r="D88" s="19">
        <v>3</v>
      </c>
      <c r="E88" s="19"/>
      <c r="F88" s="19"/>
      <c r="G88" s="19"/>
      <c r="H88" s="19" t="s">
        <v>102</v>
      </c>
      <c r="I88" s="19">
        <v>20</v>
      </c>
      <c r="J88" s="19"/>
      <c r="K88" s="19"/>
      <c r="L88" s="19"/>
      <c r="M88" s="19" t="s">
        <v>20</v>
      </c>
      <c r="N88" s="5" t="s">
        <v>230</v>
      </c>
      <c r="O88" s="6"/>
    </row>
    <row r="89" spans="1:15" ht="43.35" customHeight="1">
      <c r="A89" s="85" t="s">
        <v>326</v>
      </c>
      <c r="B89" s="70" t="s">
        <v>234</v>
      </c>
      <c r="C89" s="19" t="s">
        <v>11</v>
      </c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5"/>
      <c r="O89" s="6"/>
    </row>
    <row r="90" spans="1:15" ht="43.35" customHeight="1">
      <c r="A90" s="22" t="s">
        <v>327</v>
      </c>
      <c r="B90" s="24" t="s">
        <v>236</v>
      </c>
      <c r="C90" s="19" t="s">
        <v>19</v>
      </c>
      <c r="D90" s="19">
        <v>3</v>
      </c>
      <c r="E90" s="19"/>
      <c r="F90" s="19" t="s">
        <v>13</v>
      </c>
      <c r="G90" s="19"/>
      <c r="H90" s="19" t="s">
        <v>102</v>
      </c>
      <c r="I90" s="19">
        <v>20</v>
      </c>
      <c r="J90" s="19"/>
      <c r="K90" s="19"/>
      <c r="L90" s="19"/>
      <c r="M90" s="19" t="s">
        <v>20</v>
      </c>
      <c r="N90" s="86" t="s">
        <v>230</v>
      </c>
      <c r="O90" s="6"/>
    </row>
    <row r="91" spans="1:15" ht="43.35" customHeight="1">
      <c r="A91" s="22" t="s">
        <v>328</v>
      </c>
      <c r="B91" s="24" t="s">
        <v>238</v>
      </c>
      <c r="C91" s="19" t="s">
        <v>19</v>
      </c>
      <c r="D91" s="19">
        <v>3</v>
      </c>
      <c r="E91" s="19"/>
      <c r="F91" s="19" t="s">
        <v>13</v>
      </c>
      <c r="G91" s="19"/>
      <c r="H91" s="19" t="s">
        <v>102</v>
      </c>
      <c r="I91" s="19"/>
      <c r="J91" s="19">
        <v>20</v>
      </c>
      <c r="K91" s="19"/>
      <c r="L91" s="19"/>
      <c r="M91" s="19" t="s">
        <v>20</v>
      </c>
      <c r="N91" s="86" t="s">
        <v>230</v>
      </c>
      <c r="O91" s="6"/>
    </row>
    <row r="92" spans="1:15" ht="43.35" customHeight="1">
      <c r="A92" s="22" t="s">
        <v>329</v>
      </c>
      <c r="B92" s="73" t="s">
        <v>240</v>
      </c>
      <c r="C92" s="19" t="s">
        <v>11</v>
      </c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86"/>
      <c r="O92" s="6"/>
    </row>
    <row r="93" spans="1:15" ht="43.35" customHeight="1">
      <c r="A93" s="23"/>
      <c r="B93" s="22"/>
      <c r="C93" s="24" t="s">
        <v>29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86"/>
      <c r="O93" s="6"/>
    </row>
    <row r="94" spans="1:15" ht="43.35" customHeight="1">
      <c r="A94" s="22" t="s">
        <v>330</v>
      </c>
      <c r="B94" s="70" t="s">
        <v>331</v>
      </c>
      <c r="C94" s="19" t="s">
        <v>11</v>
      </c>
      <c r="D94" s="19">
        <v>6</v>
      </c>
      <c r="E94" s="19"/>
      <c r="F94" s="19"/>
      <c r="G94" s="19"/>
      <c r="H94" s="19" t="s">
        <v>106</v>
      </c>
      <c r="I94" s="19"/>
      <c r="J94" s="11"/>
      <c r="K94" s="19"/>
      <c r="L94" s="19"/>
      <c r="M94" s="19" t="s">
        <v>20</v>
      </c>
      <c r="N94" s="86" t="s">
        <v>243</v>
      </c>
      <c r="O94" s="6"/>
    </row>
    <row r="95" spans="1:15" ht="43.35" customHeight="1">
      <c r="A95" s="22" t="s">
        <v>332</v>
      </c>
      <c r="B95" s="87" t="s">
        <v>245</v>
      </c>
      <c r="C95" s="19" t="s">
        <v>19</v>
      </c>
      <c r="D95" s="19">
        <v>3</v>
      </c>
      <c r="E95" s="19"/>
      <c r="F95" s="19"/>
      <c r="G95" s="19"/>
      <c r="H95" s="19" t="s">
        <v>106</v>
      </c>
      <c r="I95" s="11">
        <v>20</v>
      </c>
      <c r="J95" s="19"/>
      <c r="K95" s="19"/>
      <c r="L95" s="19"/>
      <c r="M95" s="19" t="s">
        <v>20</v>
      </c>
      <c r="N95" s="86" t="s">
        <v>243</v>
      </c>
      <c r="O95" s="6"/>
    </row>
    <row r="96" spans="1:15" ht="43.35" customHeight="1">
      <c r="A96" s="22" t="s">
        <v>333</v>
      </c>
      <c r="B96" s="87" t="s">
        <v>247</v>
      </c>
      <c r="C96" s="19" t="s">
        <v>19</v>
      </c>
      <c r="D96" s="19">
        <v>3</v>
      </c>
      <c r="E96" s="19"/>
      <c r="F96" s="19"/>
      <c r="G96" s="19"/>
      <c r="H96" s="19" t="s">
        <v>106</v>
      </c>
      <c r="I96" s="19">
        <v>20</v>
      </c>
      <c r="J96" s="19"/>
      <c r="K96" s="19"/>
      <c r="L96" s="19"/>
      <c r="M96" s="19" t="s">
        <v>20</v>
      </c>
      <c r="N96" s="86" t="s">
        <v>243</v>
      </c>
      <c r="O96" s="6"/>
    </row>
    <row r="97" spans="1:15" ht="43.35" customHeight="1">
      <c r="A97" s="22" t="s">
        <v>334</v>
      </c>
      <c r="B97" s="70" t="s">
        <v>249</v>
      </c>
      <c r="C97" s="19" t="s">
        <v>11</v>
      </c>
      <c r="D97" s="19">
        <v>6</v>
      </c>
      <c r="E97" s="19"/>
      <c r="F97" s="19"/>
      <c r="G97" s="19"/>
      <c r="H97" s="19" t="s">
        <v>107</v>
      </c>
      <c r="I97" s="19"/>
      <c r="J97" s="19"/>
      <c r="K97" s="19"/>
      <c r="L97" s="19"/>
      <c r="M97" s="19" t="s">
        <v>20</v>
      </c>
      <c r="N97" s="86" t="s">
        <v>243</v>
      </c>
      <c r="O97" s="6"/>
    </row>
    <row r="98" spans="1:15" ht="43.35" customHeight="1">
      <c r="A98" s="22" t="s">
        <v>335</v>
      </c>
      <c r="B98" s="87" t="s">
        <v>251</v>
      </c>
      <c r="C98" s="19" t="s">
        <v>19</v>
      </c>
      <c r="D98" s="19">
        <v>3</v>
      </c>
      <c r="E98" s="19"/>
      <c r="F98" s="19"/>
      <c r="G98" s="19"/>
      <c r="H98" s="19" t="s">
        <v>107</v>
      </c>
      <c r="I98" s="19">
        <v>20</v>
      </c>
      <c r="J98" s="19"/>
      <c r="K98" s="19"/>
      <c r="L98" s="19"/>
      <c r="M98" s="19" t="s">
        <v>20</v>
      </c>
      <c r="N98" s="86" t="s">
        <v>243</v>
      </c>
      <c r="O98" s="6"/>
    </row>
    <row r="99" spans="1:15" ht="43.35" customHeight="1">
      <c r="A99" s="22" t="s">
        <v>336</v>
      </c>
      <c r="B99" s="88" t="s">
        <v>253</v>
      </c>
      <c r="C99" s="19" t="s">
        <v>19</v>
      </c>
      <c r="D99" s="19">
        <v>3</v>
      </c>
      <c r="E99" s="19"/>
      <c r="F99" s="19"/>
      <c r="G99" s="19"/>
      <c r="H99" s="19" t="s">
        <v>107</v>
      </c>
      <c r="I99" s="19">
        <v>20</v>
      </c>
      <c r="J99" s="20"/>
      <c r="K99" s="20"/>
      <c r="L99" s="20"/>
      <c r="M99" s="20" t="s">
        <v>20</v>
      </c>
      <c r="N99" s="86" t="s">
        <v>243</v>
      </c>
      <c r="O99" s="6"/>
    </row>
    <row r="100" spans="1:15" ht="43.35" customHeight="1">
      <c r="A100" s="85" t="s">
        <v>337</v>
      </c>
      <c r="B100" s="70" t="s">
        <v>255</v>
      </c>
      <c r="C100" s="19" t="s">
        <v>11</v>
      </c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86"/>
      <c r="O100" s="6"/>
    </row>
    <row r="101" spans="1:15" ht="43.35" customHeight="1">
      <c r="A101" s="23"/>
      <c r="B101" s="25"/>
      <c r="C101" s="19" t="s">
        <v>29</v>
      </c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86"/>
      <c r="O101" s="6"/>
    </row>
    <row r="102" spans="1:15" ht="43.35" customHeight="1">
      <c r="A102" s="22" t="s">
        <v>338</v>
      </c>
      <c r="B102" s="70" t="s">
        <v>257</v>
      </c>
      <c r="C102" s="19" t="s">
        <v>11</v>
      </c>
      <c r="D102" s="19">
        <v>6</v>
      </c>
      <c r="E102" s="5"/>
      <c r="F102" s="5"/>
      <c r="G102" s="5"/>
      <c r="H102" s="19" t="s">
        <v>131</v>
      </c>
      <c r="I102" s="19"/>
      <c r="J102" s="19"/>
      <c r="K102" s="19"/>
      <c r="L102" s="19"/>
      <c r="M102" s="19" t="s">
        <v>20</v>
      </c>
      <c r="N102" s="5" t="s">
        <v>258</v>
      </c>
      <c r="O102" s="6"/>
    </row>
    <row r="103" spans="1:15" ht="43.35" customHeight="1">
      <c r="A103" s="22" t="s">
        <v>339</v>
      </c>
      <c r="B103" s="24" t="s">
        <v>260</v>
      </c>
      <c r="C103" s="19" t="s">
        <v>19</v>
      </c>
      <c r="D103" s="19">
        <v>3</v>
      </c>
      <c r="E103" s="19"/>
      <c r="F103" s="19"/>
      <c r="G103" s="19"/>
      <c r="H103" s="19"/>
      <c r="I103" s="19">
        <v>14</v>
      </c>
      <c r="J103" s="19">
        <v>16</v>
      </c>
      <c r="K103" s="19"/>
      <c r="L103" s="19"/>
      <c r="M103" s="19" t="s">
        <v>20</v>
      </c>
      <c r="N103" s="5" t="s">
        <v>258</v>
      </c>
      <c r="O103" s="6"/>
    </row>
    <row r="104" spans="1:15" ht="43.35" customHeight="1">
      <c r="A104" s="22" t="s">
        <v>340</v>
      </c>
      <c r="B104" s="24" t="s">
        <v>262</v>
      </c>
      <c r="C104" s="19" t="s">
        <v>19</v>
      </c>
      <c r="D104" s="19">
        <v>3</v>
      </c>
      <c r="E104" s="19"/>
      <c r="F104" s="19"/>
      <c r="G104" s="19"/>
      <c r="H104" s="19"/>
      <c r="I104" s="19">
        <v>14</v>
      </c>
      <c r="J104" s="19">
        <v>16</v>
      </c>
      <c r="K104" s="19"/>
      <c r="L104" s="19"/>
      <c r="M104" s="19" t="s">
        <v>20</v>
      </c>
      <c r="N104" s="5" t="s">
        <v>258</v>
      </c>
      <c r="O104" s="6"/>
    </row>
    <row r="105" spans="1:15" ht="43.35" customHeight="1">
      <c r="A105" s="22" t="s">
        <v>341</v>
      </c>
      <c r="B105" s="70" t="s">
        <v>264</v>
      </c>
      <c r="C105" s="19" t="s">
        <v>11</v>
      </c>
      <c r="D105" s="19">
        <v>6</v>
      </c>
      <c r="E105" s="5"/>
      <c r="F105" s="5"/>
      <c r="G105" s="5"/>
      <c r="H105" s="19" t="s">
        <v>131</v>
      </c>
      <c r="I105" s="19"/>
      <c r="J105" s="19"/>
      <c r="K105" s="19"/>
      <c r="L105" s="19"/>
      <c r="M105" s="19" t="s">
        <v>20</v>
      </c>
      <c r="N105" s="5" t="s">
        <v>258</v>
      </c>
      <c r="O105" s="6"/>
    </row>
    <row r="106" spans="1:15" ht="43.35" customHeight="1">
      <c r="A106" s="22" t="s">
        <v>342</v>
      </c>
      <c r="B106" s="24" t="s">
        <v>266</v>
      </c>
      <c r="C106" s="19" t="s">
        <v>19</v>
      </c>
      <c r="D106" s="19">
        <v>2</v>
      </c>
      <c r="E106" s="5"/>
      <c r="F106" s="5"/>
      <c r="G106" s="5"/>
      <c r="H106" s="19"/>
      <c r="I106" s="19">
        <v>20</v>
      </c>
      <c r="J106" s="19"/>
      <c r="K106" s="19"/>
      <c r="L106" s="19"/>
      <c r="M106" s="19" t="s">
        <v>20</v>
      </c>
      <c r="N106" s="5" t="s">
        <v>258</v>
      </c>
      <c r="O106" s="6"/>
    </row>
    <row r="107" spans="1:15" ht="43.35" customHeight="1">
      <c r="A107" s="22" t="s">
        <v>343</v>
      </c>
      <c r="B107" s="24" t="s">
        <v>268</v>
      </c>
      <c r="C107" s="19" t="s">
        <v>19</v>
      </c>
      <c r="D107" s="19">
        <v>2</v>
      </c>
      <c r="E107" s="5"/>
      <c r="F107" s="5"/>
      <c r="G107" s="5"/>
      <c r="H107" s="19"/>
      <c r="I107" s="19">
        <v>20</v>
      </c>
      <c r="J107" s="19"/>
      <c r="K107" s="19"/>
      <c r="L107" s="19"/>
      <c r="M107" s="19" t="s">
        <v>20</v>
      </c>
      <c r="N107" s="5" t="s">
        <v>258</v>
      </c>
      <c r="O107" s="6"/>
    </row>
    <row r="108" spans="1:15" ht="43.35" customHeight="1">
      <c r="A108" s="22" t="s">
        <v>344</v>
      </c>
      <c r="B108" s="24" t="s">
        <v>270</v>
      </c>
      <c r="C108" s="19" t="s">
        <v>19</v>
      </c>
      <c r="D108" s="19">
        <v>2</v>
      </c>
      <c r="E108" s="5"/>
      <c r="F108" s="5"/>
      <c r="G108" s="5"/>
      <c r="H108" s="19"/>
      <c r="I108" s="19">
        <v>20</v>
      </c>
      <c r="J108" s="19"/>
      <c r="K108" s="19"/>
      <c r="L108" s="19"/>
      <c r="M108" s="19" t="s">
        <v>20</v>
      </c>
      <c r="N108" s="5" t="s">
        <v>258</v>
      </c>
      <c r="O108" s="6"/>
    </row>
    <row r="109" spans="1:15" ht="43.35" customHeight="1">
      <c r="A109" s="85" t="s">
        <v>345</v>
      </c>
      <c r="B109" s="70" t="s">
        <v>272</v>
      </c>
      <c r="C109" s="19" t="s">
        <v>11</v>
      </c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5"/>
      <c r="O109" s="6"/>
    </row>
    <row r="110" spans="1:15" ht="43.35" customHeight="1">
      <c r="A110" s="22" t="s">
        <v>346</v>
      </c>
      <c r="B110" s="24" t="s">
        <v>274</v>
      </c>
      <c r="C110" s="19" t="s">
        <v>26</v>
      </c>
      <c r="D110" s="19"/>
      <c r="E110" s="19"/>
      <c r="F110" s="19" t="s">
        <v>13</v>
      </c>
      <c r="G110" s="19"/>
      <c r="H110" s="19"/>
      <c r="I110" s="19"/>
      <c r="J110" s="19"/>
      <c r="K110" s="19"/>
      <c r="L110" s="19"/>
      <c r="M110" s="19"/>
      <c r="N110" s="5"/>
      <c r="O110" s="6"/>
    </row>
    <row r="111" spans="1:15" ht="43.35" customHeight="1">
      <c r="A111" s="23"/>
      <c r="B111" s="24" t="s">
        <v>204</v>
      </c>
      <c r="C111" s="19" t="s">
        <v>29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86"/>
      <c r="O111" s="6"/>
    </row>
    <row r="112" spans="1:15" ht="43.35" customHeight="1">
      <c r="A112" s="22" t="s">
        <v>347</v>
      </c>
      <c r="B112" s="24" t="s">
        <v>276</v>
      </c>
      <c r="C112" s="19" t="s">
        <v>19</v>
      </c>
      <c r="D112" s="19"/>
      <c r="E112" s="19"/>
      <c r="F112" s="19" t="s">
        <v>13</v>
      </c>
      <c r="G112" s="19"/>
      <c r="H112" s="19"/>
      <c r="I112" s="19">
        <v>20</v>
      </c>
      <c r="J112" s="19"/>
      <c r="K112" s="19"/>
      <c r="L112" s="19"/>
      <c r="M112" s="19" t="s">
        <v>20</v>
      </c>
      <c r="N112" s="86" t="s">
        <v>277</v>
      </c>
      <c r="O112" s="6"/>
    </row>
    <row r="113" spans="1:15" ht="43.35" customHeight="1">
      <c r="A113" s="22" t="s">
        <v>348</v>
      </c>
      <c r="B113" s="24" t="s">
        <v>279</v>
      </c>
      <c r="C113" s="19" t="s">
        <v>19</v>
      </c>
      <c r="D113" s="19"/>
      <c r="E113" s="19"/>
      <c r="F113" s="19" t="s">
        <v>13</v>
      </c>
      <c r="G113" s="19"/>
      <c r="H113" s="19"/>
      <c r="I113" s="19">
        <v>20</v>
      </c>
      <c r="J113" s="19"/>
      <c r="K113" s="19"/>
      <c r="L113" s="19"/>
      <c r="M113" s="19" t="s">
        <v>20</v>
      </c>
      <c r="N113" s="86" t="s">
        <v>277</v>
      </c>
      <c r="O113" s="6"/>
    </row>
    <row r="114" spans="1:15" ht="43.35" customHeight="1">
      <c r="A114" s="22" t="s">
        <v>349</v>
      </c>
      <c r="B114" s="24" t="s">
        <v>281</v>
      </c>
      <c r="C114" s="19" t="s">
        <v>26</v>
      </c>
      <c r="D114" s="19"/>
      <c r="E114" s="19"/>
      <c r="F114" s="19" t="s">
        <v>21</v>
      </c>
      <c r="G114" s="19"/>
      <c r="H114" s="19"/>
      <c r="I114" s="19"/>
      <c r="J114" s="19"/>
      <c r="K114" s="19"/>
      <c r="L114" s="19"/>
      <c r="M114" s="19" t="s">
        <v>20</v>
      </c>
      <c r="N114" s="86" t="s">
        <v>277</v>
      </c>
      <c r="O114" s="6"/>
    </row>
    <row r="115" spans="1:15" ht="43.35" customHeight="1">
      <c r="A115" s="23"/>
      <c r="B115" s="24" t="s">
        <v>204</v>
      </c>
      <c r="C115" s="19" t="s">
        <v>29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86"/>
      <c r="O115" s="6"/>
    </row>
    <row r="116" spans="1:15" ht="43.35" customHeight="1">
      <c r="A116" s="22" t="s">
        <v>350</v>
      </c>
      <c r="B116" s="24" t="s">
        <v>283</v>
      </c>
      <c r="C116" s="19" t="s">
        <v>19</v>
      </c>
      <c r="D116" s="19"/>
      <c r="E116" s="19"/>
      <c r="F116" s="19"/>
      <c r="G116" s="89" t="s">
        <v>284</v>
      </c>
      <c r="H116" s="19"/>
      <c r="I116" s="19"/>
      <c r="J116" s="19">
        <v>30</v>
      </c>
      <c r="K116" s="19"/>
      <c r="L116" s="19"/>
      <c r="M116" s="19" t="s">
        <v>20</v>
      </c>
      <c r="N116" s="86" t="s">
        <v>277</v>
      </c>
      <c r="O116" s="6"/>
    </row>
    <row r="117" spans="1:15" ht="43.35" customHeight="1">
      <c r="A117" s="22" t="s">
        <v>351</v>
      </c>
      <c r="B117" s="24" t="s">
        <v>286</v>
      </c>
      <c r="C117" s="19" t="s">
        <v>19</v>
      </c>
      <c r="D117" s="19"/>
      <c r="E117" s="19"/>
      <c r="F117" s="19"/>
      <c r="G117" s="19" t="s">
        <v>287</v>
      </c>
      <c r="H117" s="19"/>
      <c r="I117" s="19"/>
      <c r="J117" s="19">
        <v>30</v>
      </c>
      <c r="K117" s="19"/>
      <c r="L117" s="19"/>
      <c r="M117" s="19" t="s">
        <v>20</v>
      </c>
      <c r="N117" s="86" t="s">
        <v>277</v>
      </c>
      <c r="O117" s="6"/>
    </row>
    <row r="118" spans="1:15" ht="43.35" customHeight="1">
      <c r="A118" s="22" t="s">
        <v>352</v>
      </c>
      <c r="B118" s="24" t="s">
        <v>289</v>
      </c>
      <c r="C118" s="19" t="s">
        <v>19</v>
      </c>
      <c r="D118" s="19"/>
      <c r="E118" s="19"/>
      <c r="F118" s="19"/>
      <c r="G118" s="19" t="s">
        <v>290</v>
      </c>
      <c r="H118" s="19"/>
      <c r="I118" s="19"/>
      <c r="J118" s="19">
        <v>30</v>
      </c>
      <c r="K118" s="19"/>
      <c r="L118" s="19"/>
      <c r="M118" s="19" t="s">
        <v>20</v>
      </c>
      <c r="N118" s="86" t="s">
        <v>277</v>
      </c>
      <c r="O118" s="6"/>
    </row>
    <row r="119" spans="1:15" ht="43.35" customHeight="1">
      <c r="A119" s="22" t="s">
        <v>353</v>
      </c>
      <c r="B119" s="24" t="s">
        <v>292</v>
      </c>
      <c r="C119" s="19" t="s">
        <v>19</v>
      </c>
      <c r="D119" s="19"/>
      <c r="E119" s="19"/>
      <c r="F119" s="19"/>
      <c r="G119" s="19" t="s">
        <v>293</v>
      </c>
      <c r="H119" s="19"/>
      <c r="I119" s="19"/>
      <c r="J119" s="19">
        <v>30</v>
      </c>
      <c r="K119" s="19"/>
      <c r="L119" s="19"/>
      <c r="M119" s="19" t="s">
        <v>20</v>
      </c>
      <c r="N119" s="86" t="s">
        <v>277</v>
      </c>
      <c r="O119" s="6"/>
    </row>
    <row r="120" spans="1:15" ht="43.35" customHeight="1">
      <c r="A120" s="22" t="s">
        <v>354</v>
      </c>
      <c r="B120" s="24" t="s">
        <v>295</v>
      </c>
      <c r="C120" s="19" t="s">
        <v>19</v>
      </c>
      <c r="D120" s="19"/>
      <c r="E120" s="19"/>
      <c r="F120" s="19"/>
      <c r="G120" s="19" t="s">
        <v>296</v>
      </c>
      <c r="H120" s="19"/>
      <c r="I120" s="19"/>
      <c r="J120" s="19">
        <v>30</v>
      </c>
      <c r="K120" s="19"/>
      <c r="L120" s="19"/>
      <c r="M120" s="19" t="s">
        <v>20</v>
      </c>
      <c r="N120" s="86" t="s">
        <v>277</v>
      </c>
      <c r="O120" s="6"/>
    </row>
    <row r="121" spans="1:15" ht="43.35" customHeight="1">
      <c r="A121" s="22" t="s">
        <v>355</v>
      </c>
      <c r="B121" s="24" t="s">
        <v>298</v>
      </c>
      <c r="C121" s="19" t="s">
        <v>19</v>
      </c>
      <c r="D121" s="19"/>
      <c r="E121" s="19"/>
      <c r="F121" s="19"/>
      <c r="G121" s="19" t="s">
        <v>299</v>
      </c>
      <c r="H121" s="19"/>
      <c r="I121" s="19"/>
      <c r="J121" s="19">
        <v>30</v>
      </c>
      <c r="K121" s="19"/>
      <c r="L121" s="19"/>
      <c r="M121" s="19" t="s">
        <v>20</v>
      </c>
      <c r="N121" s="86" t="s">
        <v>277</v>
      </c>
      <c r="O121" s="6"/>
    </row>
    <row r="122" spans="1:15" ht="43.35" customHeight="1">
      <c r="A122" s="22" t="s">
        <v>356</v>
      </c>
      <c r="B122" s="24" t="s">
        <v>301</v>
      </c>
      <c r="C122" s="19" t="s">
        <v>19</v>
      </c>
      <c r="D122" s="19"/>
      <c r="E122" s="19"/>
      <c r="F122" s="19"/>
      <c r="G122" s="19" t="s">
        <v>302</v>
      </c>
      <c r="H122" s="19"/>
      <c r="I122" s="19"/>
      <c r="J122" s="19">
        <v>30</v>
      </c>
      <c r="K122" s="19"/>
      <c r="L122" s="19"/>
      <c r="M122" s="19" t="s">
        <v>20</v>
      </c>
      <c r="N122" s="86" t="s">
        <v>277</v>
      </c>
      <c r="O122" s="6"/>
    </row>
    <row r="123" spans="1:15" ht="43.35" customHeight="1">
      <c r="A123" s="22" t="s">
        <v>357</v>
      </c>
      <c r="B123" s="24" t="s">
        <v>304</v>
      </c>
      <c r="C123" s="19" t="s">
        <v>19</v>
      </c>
      <c r="D123" s="19"/>
      <c r="E123" s="19"/>
      <c r="F123" s="19"/>
      <c r="G123" s="19" t="s">
        <v>305</v>
      </c>
      <c r="H123" s="19"/>
      <c r="I123" s="19"/>
      <c r="J123" s="19">
        <v>30</v>
      </c>
      <c r="K123" s="19"/>
      <c r="L123" s="19"/>
      <c r="M123" s="19" t="s">
        <v>20</v>
      </c>
      <c r="N123" s="86" t="s">
        <v>277</v>
      </c>
      <c r="O123" s="6"/>
    </row>
    <row r="124" spans="1:15" ht="43.35" customHeight="1">
      <c r="A124" s="22" t="s">
        <v>358</v>
      </c>
      <c r="B124" s="24" t="s">
        <v>307</v>
      </c>
      <c r="C124" s="19" t="s">
        <v>19</v>
      </c>
      <c r="D124" s="19"/>
      <c r="E124" s="19"/>
      <c r="F124" s="19"/>
      <c r="G124" s="19" t="s">
        <v>308</v>
      </c>
      <c r="H124" s="19"/>
      <c r="I124" s="19"/>
      <c r="J124" s="19">
        <v>30</v>
      </c>
      <c r="K124" s="19"/>
      <c r="L124" s="19"/>
      <c r="M124" s="19" t="s">
        <v>20</v>
      </c>
      <c r="N124" s="86" t="s">
        <v>277</v>
      </c>
      <c r="O124" s="6"/>
    </row>
    <row r="125" spans="1:15" ht="43.35" customHeight="1">
      <c r="A125" s="22" t="s">
        <v>359</v>
      </c>
      <c r="B125" s="24" t="s">
        <v>310</v>
      </c>
      <c r="C125" s="19" t="s">
        <v>19</v>
      </c>
      <c r="D125" s="19"/>
      <c r="E125" s="19"/>
      <c r="F125" s="19"/>
      <c r="G125" s="19" t="s">
        <v>311</v>
      </c>
      <c r="H125" s="19"/>
      <c r="I125" s="19"/>
      <c r="J125" s="19">
        <v>30</v>
      </c>
      <c r="K125" s="19"/>
      <c r="L125" s="19"/>
      <c r="M125" s="19" t="s">
        <v>20</v>
      </c>
      <c r="N125" s="86" t="s">
        <v>277</v>
      </c>
      <c r="O125" s="6"/>
    </row>
    <row r="126" spans="1:15" ht="43.35" customHeight="1">
      <c r="A126" s="22" t="s">
        <v>360</v>
      </c>
      <c r="B126" s="24" t="s">
        <v>313</v>
      </c>
      <c r="C126" s="19" t="s">
        <v>19</v>
      </c>
      <c r="D126" s="19"/>
      <c r="E126" s="19"/>
      <c r="F126" s="19"/>
      <c r="G126" s="19" t="s">
        <v>314</v>
      </c>
      <c r="H126" s="19"/>
      <c r="I126" s="19"/>
      <c r="J126" s="19">
        <v>30</v>
      </c>
      <c r="K126" s="19"/>
      <c r="L126" s="19"/>
      <c r="M126" s="19" t="s">
        <v>20</v>
      </c>
      <c r="N126" s="86" t="s">
        <v>277</v>
      </c>
      <c r="O126" s="6"/>
    </row>
    <row r="127" spans="1:15" ht="43.35" customHeight="1">
      <c r="A127" s="22" t="s">
        <v>361</v>
      </c>
      <c r="B127" s="24" t="s">
        <v>316</v>
      </c>
      <c r="C127" s="19" t="s">
        <v>19</v>
      </c>
      <c r="D127" s="19"/>
      <c r="E127" s="19"/>
      <c r="F127" s="19"/>
      <c r="G127" s="19" t="s">
        <v>317</v>
      </c>
      <c r="H127" s="19"/>
      <c r="I127" s="19"/>
      <c r="J127" s="19">
        <v>30</v>
      </c>
      <c r="K127" s="19"/>
      <c r="L127" s="19"/>
      <c r="M127" s="19" t="s">
        <v>20</v>
      </c>
      <c r="N127" s="86" t="s">
        <v>277</v>
      </c>
      <c r="O127" s="6"/>
    </row>
    <row r="128" spans="1:15" ht="43.35" customHeight="1">
      <c r="A128" s="22" t="s">
        <v>362</v>
      </c>
      <c r="B128" s="24" t="s">
        <v>319</v>
      </c>
      <c r="C128" s="19" t="s">
        <v>19</v>
      </c>
      <c r="D128" s="19"/>
      <c r="E128" s="19"/>
      <c r="F128" s="19"/>
      <c r="G128" s="19" t="s">
        <v>320</v>
      </c>
      <c r="H128" s="19"/>
      <c r="I128" s="19"/>
      <c r="J128" s="19">
        <v>30</v>
      </c>
      <c r="K128" s="19"/>
      <c r="L128" s="19"/>
      <c r="M128" s="19" t="s">
        <v>20</v>
      </c>
      <c r="N128" s="86" t="s">
        <v>277</v>
      </c>
      <c r="O128" s="6"/>
    </row>
    <row r="129" spans="1:15" ht="43.35" customHeight="1">
      <c r="A129" s="23"/>
      <c r="B129" s="25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6"/>
      <c r="O129" s="6"/>
    </row>
    <row r="130" spans="1:15" ht="43.35" customHeight="1">
      <c r="A130" s="23"/>
      <c r="B130" s="25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6"/>
      <c r="O295" s="6"/>
    </row>
    <row r="296" spans="1:15" ht="54.75" customHeight="1">
      <c r="A296" s="23"/>
      <c r="B296" s="25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672" priority="247">
      <formula>$C1="Option"</formula>
    </cfRule>
  </conditionalFormatting>
  <conditionalFormatting sqref="A12:A81">
    <cfRule type="expression" dxfId="671" priority="196">
      <formula>$C12="Option"</formula>
    </cfRule>
  </conditionalFormatting>
  <conditionalFormatting sqref="A19:A35">
    <cfRule type="expression" dxfId="670" priority="242">
      <formula>$F19="Modification"</formula>
    </cfRule>
    <cfRule type="expression" dxfId="669" priority="243">
      <formula>$F19="Création"</formula>
    </cfRule>
    <cfRule type="expression" dxfId="668" priority="241">
      <formula>$F19="Fermeture"</formula>
    </cfRule>
  </conditionalFormatting>
  <conditionalFormatting sqref="A39:A44">
    <cfRule type="expression" dxfId="667" priority="217">
      <formula>$F39="Fermeture"</formula>
    </cfRule>
    <cfRule type="expression" dxfId="666" priority="218">
      <formula>$F39="Modification"</formula>
    </cfRule>
    <cfRule type="expression" dxfId="665" priority="219">
      <formula>$F39="Création"</formula>
    </cfRule>
  </conditionalFormatting>
  <conditionalFormatting sqref="A45">
    <cfRule type="expression" dxfId="664" priority="185">
      <formula>$F45="Création"</formula>
    </cfRule>
    <cfRule type="expression" dxfId="663" priority="184">
      <formula>$F45="Modification"</formula>
    </cfRule>
    <cfRule type="expression" dxfId="662" priority="183">
      <formula>$F45="Fermeture"</formula>
    </cfRule>
  </conditionalFormatting>
  <conditionalFormatting sqref="A82:A1001">
    <cfRule type="expression" dxfId="661" priority="84">
      <formula>$C82="Option"</formula>
    </cfRule>
  </conditionalFormatting>
  <conditionalFormatting sqref="A86:A91">
    <cfRule type="expression" dxfId="660" priority="145">
      <formula>$F86="Fermeture"</formula>
    </cfRule>
    <cfRule type="expression" dxfId="659" priority="146">
      <formula>$F86="Modification"</formula>
    </cfRule>
    <cfRule type="expression" dxfId="658" priority="147">
      <formula>$F86="Création"</formula>
    </cfRule>
  </conditionalFormatting>
  <conditionalFormatting sqref="A92">
    <cfRule type="expression" dxfId="657" priority="66">
      <formula>$F92="Fermeture"</formula>
    </cfRule>
    <cfRule type="expression" dxfId="656" priority="67">
      <formula>$F92="Modification"</formula>
    </cfRule>
    <cfRule type="expression" dxfId="655" priority="68">
      <formula>$F92="Création"</formula>
    </cfRule>
  </conditionalFormatting>
  <conditionalFormatting sqref="A45:B45">
    <cfRule type="expression" dxfId="654" priority="188">
      <formula>$F45="Création"</formula>
    </cfRule>
    <cfRule type="expression" dxfId="653" priority="187">
      <formula>$F45="Modification"</formula>
    </cfRule>
    <cfRule type="expression" dxfId="652" priority="186">
      <formula>$F45="Fermeture"</formula>
    </cfRule>
  </conditionalFormatting>
  <conditionalFormatting sqref="A92:B92">
    <cfRule type="expression" dxfId="651" priority="70">
      <formula>$F92="Modification"</formula>
    </cfRule>
    <cfRule type="expression" dxfId="650" priority="71">
      <formula>$F92="Création"</formula>
    </cfRule>
    <cfRule type="expression" dxfId="649" priority="69">
      <formula>$F92="Fermeture"</formula>
    </cfRule>
  </conditionalFormatting>
  <conditionalFormatting sqref="A82:C82">
    <cfRule type="expression" dxfId="648" priority="156">
      <formula>$F82="Modification"</formula>
    </cfRule>
    <cfRule type="expression" dxfId="647" priority="155">
      <formula>$F82="Fermeture"</formula>
    </cfRule>
    <cfRule type="expression" dxfId="646" priority="157">
      <formula>$F82="Création"</formula>
    </cfRule>
  </conditionalFormatting>
  <conditionalFormatting sqref="A38:N38 B39:N41">
    <cfRule type="expression" dxfId="645" priority="226">
      <formula>$F38="Création"</formula>
    </cfRule>
    <cfRule type="expression" dxfId="644" priority="225">
      <formula>$F38="Modification"</formula>
    </cfRule>
    <cfRule type="expression" dxfId="643" priority="224">
      <formula>$F38="Fermeture"</formula>
    </cfRule>
  </conditionalFormatting>
  <conditionalFormatting sqref="A85:N85 B86:N88">
    <cfRule type="expression" dxfId="642" priority="154">
      <formula>$F85="Création"</formula>
    </cfRule>
    <cfRule type="expression" dxfId="641" priority="153">
      <formula>$F85="Modification"</formula>
    </cfRule>
    <cfRule type="expression" dxfId="640" priority="152">
      <formula>$F85="Fermeture"</formula>
    </cfRule>
  </conditionalFormatting>
  <conditionalFormatting sqref="A1:O7 C8:O9 C10 E10 K10:O11 A12:O12 A13:H13 J13:O16 A14:F14 A15:H15 A16:F16 A17:O18 C19:O26 A35:O37 O38:O41 B41:O41 E42:O42 N43:O44 O45:O81 D82:O82 A83:O83 A84:N84 O84:O128 B88:N88 E89:N89 N90:N91 A129:O999">
    <cfRule type="expression" dxfId="639" priority="255">
      <formula>$F1="Modification"</formula>
    </cfRule>
    <cfRule type="expression" dxfId="638" priority="256">
      <formula>$F1="Création"</formula>
    </cfRule>
  </conditionalFormatting>
  <conditionalFormatting sqref="A1:O7 C8:O9 K10:O11 A12:O12 J13:O16 A17:O18 C19:O26 E10 A35:O37 B41:O41 E42:O42 N43:O44 B88:N88 E89:N89 N90:N91 A129:O999 A13:H13 A15:H15 D82:O82 A83:O83 A84:N84 A14:F14 A16:F16 C10 O38:O41 O45:O81 O84:O128">
    <cfRule type="expression" dxfId="637" priority="254">
      <formula>$F1="Fermeture"</formula>
    </cfRule>
  </conditionalFormatting>
  <conditionalFormatting sqref="B19:B26">
    <cfRule type="expression" dxfId="636" priority="246">
      <formula>$F19="Création"</formula>
    </cfRule>
    <cfRule type="expression" dxfId="635" priority="245">
      <formula>$F19="Modification"</formula>
    </cfRule>
    <cfRule type="expression" dxfId="634" priority="244">
      <formula>$F19="Fermeture"</formula>
    </cfRule>
  </conditionalFormatting>
  <conditionalFormatting sqref="B34">
    <cfRule type="expression" dxfId="633" priority="229">
      <formula>$F34="Création"</formula>
    </cfRule>
    <cfRule type="expression" dxfId="632" priority="228">
      <formula>$F34="Modification"</formula>
    </cfRule>
    <cfRule type="expression" dxfId="631" priority="227">
      <formula>$F34="Fermeture"</formula>
    </cfRule>
  </conditionalFormatting>
  <conditionalFormatting sqref="B46">
    <cfRule type="expression" dxfId="630" priority="178">
      <formula>$C46="Option"</formula>
    </cfRule>
  </conditionalFormatting>
  <conditionalFormatting sqref="B93">
    <cfRule type="expression" dxfId="629" priority="61">
      <formula>$C93="Option"</formula>
    </cfRule>
  </conditionalFormatting>
  <conditionalFormatting sqref="B58:C61">
    <cfRule type="expression" dxfId="628" priority="26">
      <formula>$F58="Création"</formula>
    </cfRule>
    <cfRule type="expression" dxfId="627" priority="25">
      <formula>$F58="Modification"</formula>
    </cfRule>
    <cfRule type="expression" dxfId="626" priority="24">
      <formula>$F58="Fermeture"</formula>
    </cfRule>
  </conditionalFormatting>
  <conditionalFormatting sqref="B105:C108">
    <cfRule type="expression" dxfId="625" priority="2">
      <formula>$F105="Modification"</formula>
    </cfRule>
    <cfRule type="expression" dxfId="624" priority="3">
      <formula>$F105="Création"</formula>
    </cfRule>
    <cfRule type="expression" dxfId="623" priority="1">
      <formula>$F105="Fermeture"</formula>
    </cfRule>
  </conditionalFormatting>
  <conditionalFormatting sqref="B42:D42">
    <cfRule type="expression" dxfId="622" priority="215">
      <formula>$F42="Création"</formula>
    </cfRule>
    <cfRule type="expression" dxfId="621" priority="214">
      <formula>$F42="Modification"</formula>
    </cfRule>
    <cfRule type="expression" dxfId="620" priority="213">
      <formula>$F42="Fermeture"</formula>
    </cfRule>
  </conditionalFormatting>
  <conditionalFormatting sqref="B89:D89">
    <cfRule type="expression" dxfId="619" priority="142">
      <formula>$F89="Modification"</formula>
    </cfRule>
    <cfRule type="expression" dxfId="618" priority="143">
      <formula>$F89="Création"</formula>
    </cfRule>
    <cfRule type="expression" dxfId="617" priority="141">
      <formula>$F89="Fermeture"</formula>
    </cfRule>
  </conditionalFormatting>
  <conditionalFormatting sqref="B47:I52">
    <cfRule type="expression" dxfId="616" priority="175">
      <formula>$F47="Fermeture"</formula>
    </cfRule>
    <cfRule type="expression" dxfId="615" priority="176">
      <formula>$F47="Modification"</formula>
    </cfRule>
    <cfRule type="expression" dxfId="614" priority="177">
      <formula>$F47="Création"</formula>
    </cfRule>
  </conditionalFormatting>
  <conditionalFormatting sqref="B94:I99">
    <cfRule type="expression" dxfId="613" priority="60">
      <formula>$F94="Création"</formula>
    </cfRule>
    <cfRule type="expression" dxfId="612" priority="58">
      <formula>$F94="Fermeture"</formula>
    </cfRule>
    <cfRule type="expression" dxfId="611" priority="59">
      <formula>$F94="Modification"</formula>
    </cfRule>
  </conditionalFormatting>
  <conditionalFormatting sqref="B63:J81">
    <cfRule type="expression" dxfId="610" priority="168">
      <formula>$F63="Création"</formula>
    </cfRule>
    <cfRule type="expression" dxfId="609" priority="166">
      <formula>$F63="Fermeture"</formula>
    </cfRule>
    <cfRule type="expression" dxfId="608" priority="167">
      <formula>$F63="Modification"</formula>
    </cfRule>
  </conditionalFormatting>
  <conditionalFormatting sqref="B110:J128">
    <cfRule type="expression" dxfId="607" priority="49">
      <formula>$F110="Fermeture"</formula>
    </cfRule>
    <cfRule type="expression" dxfId="606" priority="50">
      <formula>$F110="Modification"</formula>
    </cfRule>
    <cfRule type="expression" dxfId="605" priority="51">
      <formula>$F110="Création"</formula>
    </cfRule>
  </conditionalFormatting>
  <conditionalFormatting sqref="B56:L57">
    <cfRule type="expression" dxfId="604" priority="30">
      <formula>$F56="Création"</formula>
    </cfRule>
    <cfRule type="expression" dxfId="603" priority="28">
      <formula>$F56="Fermeture"</formula>
    </cfRule>
    <cfRule type="expression" dxfId="602" priority="29">
      <formula>$F56="Modification"</formula>
    </cfRule>
  </conditionalFormatting>
  <conditionalFormatting sqref="B103:L104">
    <cfRule type="expression" dxfId="601" priority="5">
      <formula>$F103="Fermeture"</formula>
    </cfRule>
    <cfRule type="expression" dxfId="600" priority="6">
      <formula>$F103="Modification"</formula>
    </cfRule>
    <cfRule type="expression" dxfId="599" priority="7">
      <formula>$F103="Création"</formula>
    </cfRule>
  </conditionalFormatting>
  <conditionalFormatting sqref="B43:M44">
    <cfRule type="expression" dxfId="598" priority="211">
      <formula>$F43="Création"</formula>
    </cfRule>
    <cfRule type="expression" dxfId="597" priority="210">
      <formula>$F43="Modification"</formula>
    </cfRule>
    <cfRule type="expression" dxfId="596" priority="209">
      <formula>$F43="Fermeture"</formula>
    </cfRule>
  </conditionalFormatting>
  <conditionalFormatting sqref="B45:M45">
    <cfRule type="expression" dxfId="595" priority="195">
      <formula>$F45="Création"</formula>
    </cfRule>
    <cfRule type="expression" dxfId="594" priority="194">
      <formula>$F45="Modification"</formula>
    </cfRule>
    <cfRule type="expression" dxfId="593" priority="193">
      <formula>$F45="Fermeture"</formula>
    </cfRule>
  </conditionalFormatting>
  <conditionalFormatting sqref="B46:M46 J47:M51">
    <cfRule type="expression" dxfId="592" priority="180">
      <formula>$F46="Fermeture"</formula>
    </cfRule>
    <cfRule type="expression" dxfId="591" priority="181">
      <formula>$F46="Modification"</formula>
    </cfRule>
    <cfRule type="expression" dxfId="590" priority="182">
      <formula>$F46="Création"</formula>
    </cfRule>
  </conditionalFormatting>
  <conditionalFormatting sqref="B90:M91">
    <cfRule type="expression" dxfId="589" priority="139">
      <formula>$F90="Création"</formula>
    </cfRule>
    <cfRule type="expression" dxfId="588" priority="138">
      <formula>$F90="Modification"</formula>
    </cfRule>
    <cfRule type="expression" dxfId="587" priority="137">
      <formula>$F90="Fermeture"</formula>
    </cfRule>
  </conditionalFormatting>
  <conditionalFormatting sqref="B92:M92">
    <cfRule type="expression" dxfId="586" priority="76">
      <formula>$F92="Fermeture"</formula>
    </cfRule>
    <cfRule type="expression" dxfId="585" priority="78">
      <formula>$F92="Création"</formula>
    </cfRule>
    <cfRule type="expression" dxfId="584" priority="77">
      <formula>$F92="Modification"</formula>
    </cfRule>
  </conditionalFormatting>
  <conditionalFormatting sqref="B93:M93 J94:M98">
    <cfRule type="expression" dxfId="583" priority="65">
      <formula>$F93="Création"</formula>
    </cfRule>
    <cfRule type="expression" dxfId="582" priority="63">
      <formula>$F93="Fermeture"</formula>
    </cfRule>
    <cfRule type="expression" dxfId="581" priority="64">
      <formula>$F93="Modification"</formula>
    </cfRule>
  </conditionalFormatting>
  <conditionalFormatting sqref="B55:N55 N56:N61 D58:M58 D59:L61">
    <cfRule type="expression" dxfId="580" priority="42">
      <formula>$F55="Création"</formula>
    </cfRule>
    <cfRule type="expression" dxfId="579" priority="41">
      <formula>$F55="Modification"</formula>
    </cfRule>
  </conditionalFormatting>
  <conditionalFormatting sqref="B102:N102 N103:N108 D105:M105 D106:L108">
    <cfRule type="expression" dxfId="578" priority="18">
      <formula>$F102="Modification"</formula>
    </cfRule>
    <cfRule type="expression" dxfId="577" priority="19">
      <formula>$F102="Création"</formula>
    </cfRule>
  </conditionalFormatting>
  <conditionalFormatting sqref="B27:O35">
    <cfRule type="expression" dxfId="576" priority="232">
      <formula>$F27="Fermeture"</formula>
    </cfRule>
    <cfRule type="expression" dxfId="575" priority="234">
      <formula>$F27="Création"</formula>
    </cfRule>
    <cfRule type="expression" dxfId="574" priority="233">
      <formula>$F27="Modification"</formula>
    </cfRule>
  </conditionalFormatting>
  <conditionalFormatting sqref="D12:E45 G45:M45">
    <cfRule type="expression" dxfId="573" priority="189">
      <formula>$C12="Option"</formula>
    </cfRule>
  </conditionalFormatting>
  <conditionalFormatting sqref="D41:E41 G41:N42 D88:E88 G88:N89 G129:N1001">
    <cfRule type="expression" dxfId="572" priority="230">
      <formula>$C41="Option"</formula>
    </cfRule>
  </conditionalFormatting>
  <conditionalFormatting sqref="D47:E61 G56:L57">
    <cfRule type="expression" dxfId="571" priority="27">
      <formula>$C47="Option"</formula>
    </cfRule>
  </conditionalFormatting>
  <conditionalFormatting sqref="D62:E63">
    <cfRule type="expression" dxfId="570" priority="173">
      <formula>$C62="Option"</formula>
    </cfRule>
  </conditionalFormatting>
  <conditionalFormatting sqref="D63:E92 G92:M92">
    <cfRule type="expression" dxfId="569" priority="72">
      <formula>$C63="Option"</formula>
    </cfRule>
  </conditionalFormatting>
  <conditionalFormatting sqref="D94:E108 G103:L104">
    <cfRule type="expression" dxfId="568" priority="4">
      <formula>$C94="Option"</formula>
    </cfRule>
  </conditionalFormatting>
  <conditionalFormatting sqref="D109:E1001">
    <cfRule type="expression" dxfId="567" priority="56">
      <formula>$C109="Option"</formula>
    </cfRule>
  </conditionalFormatting>
  <conditionalFormatting sqref="D58:M58 D59:L61 B55:N55 N56:N61">
    <cfRule type="expression" dxfId="566" priority="40">
      <formula>$F55="Fermeture"</formula>
    </cfRule>
  </conditionalFormatting>
  <conditionalFormatting sqref="D105:M105 D106:L108 B102:N102 N103:N108">
    <cfRule type="expression" dxfId="565" priority="17">
      <formula>$F102="Fermeture"</formula>
    </cfRule>
  </conditionalFormatting>
  <conditionalFormatting sqref="E46:F46 H46:M46 J47:M51">
    <cfRule type="expression" dxfId="564" priority="179">
      <formula>$C46="Option"</formula>
    </cfRule>
  </conditionalFormatting>
  <conditionalFormatting sqref="E93:F93 H93:M93 J94:M98">
    <cfRule type="expression" dxfId="563" priority="62">
      <formula>$C93="Option"</formula>
    </cfRule>
  </conditionalFormatting>
  <conditionalFormatting sqref="G47:I52">
    <cfRule type="expression" dxfId="562" priority="174">
      <formula>$C47="Option"</formula>
    </cfRule>
  </conditionalFormatting>
  <conditionalFormatting sqref="G94:I99">
    <cfRule type="expression" dxfId="561" priority="57">
      <formula>$C94="Option"</formula>
    </cfRule>
  </conditionalFormatting>
  <conditionalFormatting sqref="G63:J81">
    <cfRule type="expression" dxfId="560" priority="164">
      <formula>$C63="Option"</formula>
    </cfRule>
  </conditionalFormatting>
  <conditionalFormatting sqref="G110:J128">
    <cfRule type="expression" dxfId="559" priority="47">
      <formula>$C110="Option"</formula>
    </cfRule>
  </conditionalFormatting>
  <conditionalFormatting sqref="G58:M58 G59:L61">
    <cfRule type="expression" dxfId="558" priority="39">
      <formula>$C58="Option"</formula>
    </cfRule>
  </conditionalFormatting>
  <conditionalFormatting sqref="G105:M105 G106:L108">
    <cfRule type="expression" dxfId="557" priority="16">
      <formula>$C105="Option"</formula>
    </cfRule>
  </conditionalFormatting>
  <conditionalFormatting sqref="G12:N41">
    <cfRule type="expression" dxfId="556" priority="222">
      <formula>$C12="Option"</formula>
    </cfRule>
  </conditionalFormatting>
  <conditionalFormatting sqref="G43:N44">
    <cfRule type="expression" dxfId="555" priority="208">
      <formula>$C43="Option"</formula>
    </cfRule>
  </conditionalFormatting>
  <conditionalFormatting sqref="G53:N55">
    <cfRule type="expression" dxfId="554" priority="37">
      <formula>$C53="Option"</formula>
    </cfRule>
  </conditionalFormatting>
  <conditionalFormatting sqref="G62:N63 N45:N51 J52:N52 K64:N81">
    <cfRule type="expression" dxfId="553" priority="197">
      <formula>$C45="Option"</formula>
    </cfRule>
  </conditionalFormatting>
  <conditionalFormatting sqref="G82:N88">
    <cfRule type="expression" dxfId="552" priority="150">
      <formula>$C82="Option"</formula>
    </cfRule>
  </conditionalFormatting>
  <conditionalFormatting sqref="G90:N91">
    <cfRule type="expression" dxfId="551" priority="136">
      <formula>$C90="Option"</formula>
    </cfRule>
  </conditionalFormatting>
  <conditionalFormatting sqref="G100:N102">
    <cfRule type="expression" dxfId="550" priority="14">
      <formula>$C100="Option"</formula>
    </cfRule>
  </conditionalFormatting>
  <conditionalFormatting sqref="G109:N110 N92:N98 J99:N99 K111:N128">
    <cfRule type="expression" dxfId="549" priority="85">
      <formula>$C92="Option"</formula>
    </cfRule>
  </conditionalFormatting>
  <conditionalFormatting sqref="H69:J70">
    <cfRule type="expression" dxfId="548" priority="165">
      <formula>$C69="Option"</formula>
    </cfRule>
  </conditionalFormatting>
  <conditionalFormatting sqref="H116:J117">
    <cfRule type="expression" dxfId="547" priority="48">
      <formula>$C116="Option"</formula>
    </cfRule>
  </conditionalFormatting>
  <conditionalFormatting sqref="M56:M57">
    <cfRule type="expression" dxfId="546" priority="45">
      <formula>$F57="Création"</formula>
    </cfRule>
    <cfRule type="expression" dxfId="545" priority="46">
      <formula>$F57="Fermeture"</formula>
    </cfRule>
    <cfRule type="expression" dxfId="544" priority="44">
      <formula>$F57="Modification"</formula>
    </cfRule>
    <cfRule type="expression" dxfId="543" priority="43">
      <formula>$C57="Option"</formula>
    </cfRule>
  </conditionalFormatting>
  <conditionalFormatting sqref="M59:M61">
    <cfRule type="expression" dxfId="542" priority="34">
      <formula>$F60="Création"</formula>
    </cfRule>
    <cfRule type="expression" dxfId="541" priority="32">
      <formula>$C60="Option"</formula>
    </cfRule>
    <cfRule type="expression" dxfId="540" priority="33">
      <formula>$F60="Modification"</formula>
    </cfRule>
    <cfRule type="expression" dxfId="539" priority="35">
      <formula>$F60="Fermeture"</formula>
    </cfRule>
  </conditionalFormatting>
  <conditionalFormatting sqref="M103:M104">
    <cfRule type="expression" dxfId="538" priority="22">
      <formula>$F104="Création"</formula>
    </cfRule>
    <cfRule type="expression" dxfId="537" priority="21">
      <formula>$F104="Modification"</formula>
    </cfRule>
    <cfRule type="expression" dxfId="536" priority="20">
      <formula>$C104="Option"</formula>
    </cfRule>
    <cfRule type="expression" dxfId="535" priority="23">
      <formula>$F104="Fermeture"</formula>
    </cfRule>
  </conditionalFormatting>
  <conditionalFormatting sqref="M106:M108">
    <cfRule type="expression" dxfId="534" priority="12">
      <formula>$F107="Fermeture"</formula>
    </cfRule>
    <cfRule type="expression" dxfId="533" priority="11">
      <formula>$F107="Création"</formula>
    </cfRule>
    <cfRule type="expression" dxfId="532" priority="10">
      <formula>$F107="Modification"</formula>
    </cfRule>
    <cfRule type="expression" dxfId="531" priority="9">
      <formula>$C107="Option"</formula>
    </cfRule>
  </conditionalFormatting>
  <conditionalFormatting sqref="N1:N26">
    <cfRule type="expression" dxfId="530" priority="249">
      <formula>$M1="Porteuse"</formula>
    </cfRule>
  </conditionalFormatting>
  <conditionalFormatting sqref="N27:N41">
    <cfRule type="expression" dxfId="529" priority="223">
      <formula>$M27="Porteuse"</formula>
    </cfRule>
  </conditionalFormatting>
  <conditionalFormatting sqref="N41:N44 N88:N91 N129:N999">
    <cfRule type="expression" dxfId="528" priority="231">
      <formula>$M41="Porteuse"</formula>
    </cfRule>
  </conditionalFormatting>
  <conditionalFormatting sqref="N45:N51 A46:A52 J52:N52 A53:N54 A55:A81 B62:N63 K64:N81">
    <cfRule type="expression" dxfId="527" priority="202">
      <formula>$F45="Création"</formula>
    </cfRule>
    <cfRule type="expression" dxfId="526" priority="201">
      <formula>$F45="Modification"</formula>
    </cfRule>
  </conditionalFormatting>
  <conditionalFormatting sqref="N45:N51 J52:N52 A53:N54 A62:N63 K64:N81 A46:A52 A55:A61 A64:A81">
    <cfRule type="expression" dxfId="525" priority="200">
      <formula>$F45="Fermeture"</formula>
    </cfRule>
  </conditionalFormatting>
  <conditionalFormatting sqref="N45:N54 N62:N84">
    <cfRule type="expression" dxfId="524" priority="198">
      <formula>$M45="Porteuse"</formula>
    </cfRule>
  </conditionalFormatting>
  <conditionalFormatting sqref="N55:N61">
    <cfRule type="expression" dxfId="523" priority="38">
      <formula>$M55="Porteuse"</formula>
    </cfRule>
  </conditionalFormatting>
  <conditionalFormatting sqref="N56:N61">
    <cfRule type="expression" dxfId="522" priority="31">
      <formula>$C56="Option"</formula>
    </cfRule>
  </conditionalFormatting>
  <conditionalFormatting sqref="N85:N88">
    <cfRule type="expression" dxfId="521" priority="151">
      <formula>$M85="Porteuse"</formula>
    </cfRule>
  </conditionalFormatting>
  <conditionalFormatting sqref="N92:N98 A93:A99 J99:N99 A100:N101 A102:A128 B109:N110 K111:N128">
    <cfRule type="expression" dxfId="520" priority="89">
      <formula>$F92="Création"</formula>
    </cfRule>
    <cfRule type="expression" dxfId="519" priority="88">
      <formula>$F92="Modification"</formula>
    </cfRule>
  </conditionalFormatting>
  <conditionalFormatting sqref="N92:N98 J99:N99 A100:N101 A109:N110 K111:N128 A93:A99 A102:A108 A111:A128">
    <cfRule type="expression" dxfId="518" priority="87">
      <formula>$F92="Fermeture"</formula>
    </cfRule>
  </conditionalFormatting>
  <conditionalFormatting sqref="N92:N101 N109:N128">
    <cfRule type="expression" dxfId="517" priority="86">
      <formula>$M92="Porteuse"</formula>
    </cfRule>
  </conditionalFormatting>
  <conditionalFormatting sqref="N102:N108">
    <cfRule type="expression" dxfId="516" priority="15">
      <formula>$M102="Porteuse"</formula>
    </cfRule>
  </conditionalFormatting>
  <conditionalFormatting sqref="N103:N108">
    <cfRule type="expression" dxfId="515" priority="8">
      <formula>$C103="Option"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zoomScale="42" zoomScaleNormal="40" workbookViewId="0">
      <pane ySplit="18" topLeftCell="A19" activePane="bottomLeft" state="frozen"/>
      <selection pane="bottomLeft" activeCell="J34" sqref="J27:J34"/>
      <selection activeCell="D25" sqref="D25"/>
    </sheetView>
  </sheetViews>
  <sheetFormatPr defaultColWidth="11.42578125" defaultRowHeight="15"/>
  <cols>
    <col min="1" max="1" width="39" style="13" customWidth="1"/>
    <col min="2" max="2" width="50.570312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5703125" style="13" customWidth="1"/>
    <col min="7" max="7" width="22" style="13" customWidth="1"/>
    <col min="8" max="8" width="27.140625" style="13" customWidth="1"/>
    <col min="9" max="9" width="35.42578125" style="13" customWidth="1"/>
    <col min="10" max="10" width="18.5703125" style="13" customWidth="1"/>
    <col min="11" max="11" width="40.5703125" style="13" customWidth="1"/>
    <col min="12" max="12" width="31.5703125" style="13" customWidth="1"/>
    <col min="13" max="14" width="22.42578125" style="13" customWidth="1"/>
    <col min="15" max="15" width="20.42578125" style="13" customWidth="1"/>
    <col min="16" max="16" width="20.85546875" style="13" bestFit="1" customWidth="1"/>
    <col min="17" max="17" width="20.42578125" style="13" customWidth="1"/>
    <col min="18" max="18" width="17.42578125" style="13" customWidth="1"/>
    <col min="19" max="19" width="51.42578125" style="13" customWidth="1"/>
    <col min="20" max="20" width="46.140625" style="17" customWidth="1"/>
    <col min="21" max="23" width="11.42578125" style="29"/>
  </cols>
  <sheetData>
    <row r="1" spans="1:20">
      <c r="A1" s="136"/>
      <c r="B1" s="136"/>
      <c r="C1" s="136"/>
      <c r="D1" s="136"/>
      <c r="E1" s="136"/>
      <c r="F1" s="136"/>
      <c r="G1" s="136"/>
      <c r="H1" s="136"/>
      <c r="I1" s="136"/>
      <c r="J1" s="32"/>
      <c r="T1" s="29"/>
    </row>
    <row r="2" spans="1:20">
      <c r="A2" s="136"/>
      <c r="B2" s="136"/>
      <c r="C2" s="136"/>
      <c r="D2" s="136"/>
      <c r="E2" s="136"/>
      <c r="F2" s="136"/>
      <c r="G2" s="136"/>
      <c r="H2" s="136"/>
      <c r="I2" s="136"/>
      <c r="J2" s="32"/>
      <c r="T2" s="29"/>
    </row>
    <row r="3" spans="1:20">
      <c r="A3" s="136"/>
      <c r="B3" s="136"/>
      <c r="C3" s="136"/>
      <c r="D3" s="136"/>
      <c r="E3" s="136"/>
      <c r="F3" s="136"/>
      <c r="G3" s="136"/>
      <c r="H3" s="136"/>
      <c r="I3" s="136"/>
      <c r="J3" s="32"/>
      <c r="T3" s="29"/>
    </row>
    <row r="4" spans="1:20">
      <c r="A4" s="136"/>
      <c r="B4" s="136"/>
      <c r="C4" s="136"/>
      <c r="D4" s="136"/>
      <c r="E4" s="136"/>
      <c r="F4" s="136"/>
      <c r="G4" s="136"/>
      <c r="H4" s="136"/>
      <c r="I4" s="136"/>
      <c r="J4" s="32"/>
      <c r="T4" s="29"/>
    </row>
    <row r="5" spans="1:20">
      <c r="A5" s="136"/>
      <c r="B5" s="136"/>
      <c r="C5" s="136"/>
      <c r="D5" s="136"/>
      <c r="E5" s="136"/>
      <c r="F5" s="136"/>
      <c r="G5" s="136"/>
      <c r="H5" s="136"/>
      <c r="I5" s="136"/>
      <c r="J5" s="32"/>
      <c r="T5" s="29"/>
    </row>
    <row r="6" spans="1:20">
      <c r="A6" s="136"/>
      <c r="B6" s="136"/>
      <c r="C6" s="136"/>
      <c r="D6" s="136"/>
      <c r="E6" s="136"/>
      <c r="F6" s="136"/>
      <c r="G6" s="136"/>
      <c r="H6" s="136"/>
      <c r="I6" s="136"/>
      <c r="J6" s="32"/>
      <c r="T6" s="29"/>
    </row>
    <row r="7" spans="1:20" ht="14.45" customHeight="1">
      <c r="A7" s="138" t="s">
        <v>363</v>
      </c>
      <c r="B7" s="134" t="str">
        <f>'Fiche Générale'!B3</f>
        <v>Portail_SHS</v>
      </c>
      <c r="C7" s="182" t="s">
        <v>364</v>
      </c>
      <c r="D7" s="138"/>
      <c r="E7" s="180" t="str">
        <f>'Fiche Générale'!B4</f>
        <v>Sciences de l'Homme et de la Société</v>
      </c>
      <c r="F7" s="134"/>
      <c r="G7" s="138" t="s">
        <v>365</v>
      </c>
      <c r="H7" s="181" t="str">
        <f>'Fiche Générale'!B5</f>
        <v>HPSHS18</v>
      </c>
      <c r="I7" s="181"/>
      <c r="J7" s="33"/>
      <c r="K7" s="18"/>
      <c r="T7" s="29"/>
    </row>
    <row r="8" spans="1:20" ht="14.45" customHeight="1">
      <c r="A8" s="138"/>
      <c r="B8" s="134"/>
      <c r="C8" s="182"/>
      <c r="D8" s="138"/>
      <c r="E8" s="180"/>
      <c r="F8" s="134"/>
      <c r="G8" s="138"/>
      <c r="H8" s="181"/>
      <c r="I8" s="181"/>
      <c r="J8" s="33"/>
      <c r="K8" s="18"/>
      <c r="T8" s="29"/>
    </row>
    <row r="9" spans="1:20" ht="14.45" customHeight="1">
      <c r="A9" s="138"/>
      <c r="B9" s="134"/>
      <c r="C9" s="182"/>
      <c r="D9" s="138"/>
      <c r="E9" s="180"/>
      <c r="F9" s="134"/>
      <c r="G9" s="138"/>
      <c r="H9" s="181"/>
      <c r="I9" s="181"/>
      <c r="J9" s="33"/>
      <c r="K9" s="18"/>
      <c r="T9" s="29"/>
    </row>
    <row r="10" spans="1:20" ht="14.45" customHeight="1">
      <c r="A10" s="138"/>
      <c r="B10" s="134"/>
      <c r="C10" s="151" t="s">
        <v>182</v>
      </c>
      <c r="D10" s="151"/>
      <c r="E10" s="183">
        <f>'Fiche Générale'!B9</f>
        <v>0</v>
      </c>
      <c r="F10" s="183"/>
      <c r="G10" s="183"/>
      <c r="H10" s="183"/>
      <c r="I10" s="183"/>
      <c r="J10" s="33"/>
      <c r="K10" s="18"/>
      <c r="T10" s="29"/>
    </row>
    <row r="11" spans="1:20" ht="14.45" customHeight="1">
      <c r="A11" s="138"/>
      <c r="B11" s="134"/>
      <c r="C11" s="151"/>
      <c r="D11" s="151"/>
      <c r="E11" s="183"/>
      <c r="F11" s="183"/>
      <c r="G11" s="183"/>
      <c r="H11" s="183"/>
      <c r="I11" s="183"/>
      <c r="J11" s="33"/>
      <c r="K11" s="18"/>
      <c r="T11" s="29"/>
    </row>
    <row r="12" spans="1:20">
      <c r="C12" s="13"/>
      <c r="I12" s="36"/>
      <c r="J12" s="36"/>
      <c r="M12" s="158" t="s">
        <v>366</v>
      </c>
      <c r="N12" s="159"/>
      <c r="O12" s="171"/>
      <c r="P12" s="158" t="s">
        <v>367</v>
      </c>
      <c r="Q12" s="159"/>
      <c r="R12" s="159"/>
      <c r="S12" s="171"/>
      <c r="T12" s="29"/>
    </row>
    <row r="13" spans="1:20">
      <c r="A13" s="162" t="s">
        <v>183</v>
      </c>
      <c r="B13" s="105" t="str">
        <f>'S1 Maquette'!B13</f>
        <v>1ère année de Portail</v>
      </c>
      <c r="C13" s="107"/>
      <c r="D13" s="162" t="s">
        <v>368</v>
      </c>
      <c r="E13" s="164">
        <f>'S1 Maquette'!E13</f>
        <v>0</v>
      </c>
      <c r="F13" s="165"/>
      <c r="G13" s="166"/>
      <c r="I13" s="36"/>
      <c r="J13" s="36"/>
      <c r="M13" s="160"/>
      <c r="N13" s="161"/>
      <c r="O13" s="172"/>
      <c r="P13" s="160"/>
      <c r="Q13" s="161"/>
      <c r="R13" s="161"/>
      <c r="S13" s="172"/>
      <c r="T13" s="29"/>
    </row>
    <row r="14" spans="1:20">
      <c r="A14" s="163"/>
      <c r="B14" s="108"/>
      <c r="C14" s="110"/>
      <c r="D14" s="163"/>
      <c r="E14" s="167"/>
      <c r="F14" s="168"/>
      <c r="G14" s="169"/>
      <c r="I14" s="36"/>
      <c r="J14" s="36"/>
      <c r="M14" s="162" t="s">
        <v>369</v>
      </c>
      <c r="N14" s="158" t="s">
        <v>370</v>
      </c>
      <c r="O14" s="171"/>
      <c r="P14" s="137"/>
      <c r="Q14" s="175"/>
      <c r="R14" s="175"/>
      <c r="S14" s="162"/>
      <c r="T14" s="29"/>
    </row>
    <row r="15" spans="1:20">
      <c r="A15" s="162" t="s">
        <v>371</v>
      </c>
      <c r="B15" s="105" t="str">
        <f>'S1 Maquette'!B15</f>
        <v>Semestre 1</v>
      </c>
      <c r="C15" s="107"/>
      <c r="D15" s="162" t="s">
        <v>372</v>
      </c>
      <c r="E15" s="164">
        <f>'S1 Maquette'!E15:F16</f>
        <v>0</v>
      </c>
      <c r="F15" s="165"/>
      <c r="G15" s="166"/>
      <c r="I15" s="36"/>
      <c r="J15" s="36"/>
      <c r="M15" s="170"/>
      <c r="N15" s="178"/>
      <c r="O15" s="179"/>
      <c r="P15" s="173"/>
      <c r="Q15" s="176"/>
      <c r="R15" s="176"/>
      <c r="S15" s="170"/>
      <c r="T15" s="29"/>
    </row>
    <row r="16" spans="1:20">
      <c r="A16" s="163"/>
      <c r="B16" s="108"/>
      <c r="C16" s="110"/>
      <c r="D16" s="163"/>
      <c r="E16" s="167"/>
      <c r="F16" s="168"/>
      <c r="G16" s="169"/>
      <c r="I16" s="36"/>
      <c r="J16" s="36"/>
      <c r="M16" s="170"/>
      <c r="N16" s="178"/>
      <c r="O16" s="179"/>
      <c r="P16" s="173"/>
      <c r="Q16" s="176"/>
      <c r="R16" s="176"/>
      <c r="S16" s="170"/>
      <c r="T16" s="29"/>
    </row>
    <row r="17" spans="1:23">
      <c r="L17" s="14"/>
      <c r="M17" s="163"/>
      <c r="N17" s="160"/>
      <c r="O17" s="172"/>
      <c r="P17" s="174"/>
      <c r="Q17" s="177"/>
      <c r="R17" s="177"/>
      <c r="S17" s="163"/>
      <c r="T17" s="29"/>
    </row>
    <row r="18" spans="1:23" ht="59.45" customHeight="1">
      <c r="A18" s="3" t="s">
        <v>373</v>
      </c>
      <c r="B18" s="35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75" customHeight="1">
      <c r="A19" s="8" t="str">
        <f>'S1 Maquette'!B19</f>
        <v xml:space="preserve">Compétences transversales S1 </v>
      </c>
      <c r="B19" s="39" t="str">
        <f>'S1 Maquette'!C19</f>
        <v>UE</v>
      </c>
      <c r="C19" s="57">
        <f>'S1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'S1 Maquette'!B20</f>
        <v>Compétences écrites 1</v>
      </c>
      <c r="B20" s="39" t="str">
        <f>'S1 Maquette'!C20</f>
        <v>ECUE</v>
      </c>
      <c r="C20" s="63">
        <f>'S1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'S1 Maquette'!B21</f>
        <v>Compétences informationnelles</v>
      </c>
      <c r="B21" s="39" t="str">
        <f>'S1 Maquette'!C21</f>
        <v>ECUE</v>
      </c>
      <c r="C21" s="63">
        <f>'S1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'S1 Maquette'!B22</f>
        <v>Langue Vivante-1</v>
      </c>
      <c r="B22" s="39" t="str">
        <f>'S1 Maquette'!C22</f>
        <v>ECUE</v>
      </c>
      <c r="C22" s="63">
        <f>'S1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'S1 Maquette'!B23</f>
        <v>Min 1 Max 1</v>
      </c>
      <c r="B23" s="39" t="str">
        <f>'S1 Maquette'!C23</f>
        <v>OPTION</v>
      </c>
      <c r="C23" s="63">
        <f>'S1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'S1 Maquette'!B24</f>
        <v>Anglais 1</v>
      </c>
      <c r="B24" s="39" t="str">
        <f>'S1 Maquette'!C24</f>
        <v>ECUE</v>
      </c>
      <c r="C24" s="63">
        <f>'S1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'S1 Maquette'!B25</f>
        <v>Espagnol</v>
      </c>
      <c r="B25" s="39" t="str">
        <f>'S1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'S1 Maquette'!B26</f>
        <v>Italien</v>
      </c>
      <c r="B26" s="39" t="str">
        <f>'S1 Maquette'!C26</f>
        <v>ECUE</v>
      </c>
      <c r="C26" s="63">
        <f>'S1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'S1 Maquette'!B27</f>
        <v>UE Disciplinaire obligatoire : Enseignements fondamentaux 1</v>
      </c>
      <c r="B27" s="42" t="str">
        <f>'S1 Maquette'!C27</f>
        <v>UE</v>
      </c>
      <c r="C27" s="40" t="str">
        <f>'S1 Maquette'!F27</f>
        <v>Modification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'S1 Maquette'!B28</f>
        <v>Grandes Figures de l'ethnologie 1</v>
      </c>
      <c r="B28" s="42" t="str">
        <f>'S1 Maquette'!C28</f>
        <v>ECUE</v>
      </c>
      <c r="C28" s="40" t="str">
        <f>'S1 Maquette'!F28</f>
        <v>Modification</v>
      </c>
      <c r="D28" s="19"/>
      <c r="E28" s="19" t="s">
        <v>389</v>
      </c>
      <c r="F28" s="19" t="s">
        <v>389</v>
      </c>
      <c r="G28" s="38" t="s">
        <v>389</v>
      </c>
      <c r="H28" s="38" t="s">
        <v>389</v>
      </c>
      <c r="I28" s="38" t="s">
        <v>389</v>
      </c>
      <c r="J28" s="38"/>
      <c r="K28" s="38" t="s">
        <v>24</v>
      </c>
      <c r="L28" s="38">
        <v>1</v>
      </c>
      <c r="M28" s="38">
        <v>2</v>
      </c>
      <c r="N28" s="38" t="s">
        <v>17</v>
      </c>
      <c r="O28" s="38"/>
      <c r="P28" s="38" t="s">
        <v>16</v>
      </c>
      <c r="Q28" s="38" t="s">
        <v>17</v>
      </c>
      <c r="R28" s="38"/>
      <c r="S28" s="38"/>
      <c r="T28" s="43"/>
      <c r="W28"/>
    </row>
    <row r="29" spans="1:23" ht="30.75" customHeight="1">
      <c r="A29" s="42" t="str">
        <f>'S1 Maquette'!B29</f>
        <v>Le regard ethnologique : lecture de textes</v>
      </c>
      <c r="B29" s="42" t="str">
        <f>'S1 Maquette'!C29</f>
        <v>ECUE</v>
      </c>
      <c r="C29" s="40" t="str">
        <f>'S1 Maquette'!F29</f>
        <v>Modification</v>
      </c>
      <c r="D29" s="19"/>
      <c r="E29" s="19" t="s">
        <v>389</v>
      </c>
      <c r="F29" s="19" t="s">
        <v>389</v>
      </c>
      <c r="G29" s="38" t="s">
        <v>389</v>
      </c>
      <c r="H29" s="38" t="s">
        <v>389</v>
      </c>
      <c r="I29" s="38" t="s">
        <v>389</v>
      </c>
      <c r="J29" s="38"/>
      <c r="K29" s="38" t="s">
        <v>24</v>
      </c>
      <c r="L29" s="38">
        <v>1</v>
      </c>
      <c r="M29" s="38">
        <v>2</v>
      </c>
      <c r="N29" s="38" t="s">
        <v>28</v>
      </c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'S1 Maquette'!B30</f>
        <v>UE Découverte dans la mention : UED Ethnologie 1</v>
      </c>
      <c r="B30" s="42" t="str">
        <f>'S1 Maquette'!C30</f>
        <v>UE</v>
      </c>
      <c r="C30" s="40" t="str">
        <f>'S1 Maquette'!F30</f>
        <v>Modification</v>
      </c>
      <c r="D30" s="19"/>
      <c r="E30" s="19"/>
      <c r="F30" s="19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'S1 Maquette'!B31</f>
        <v>Notions et concepts clés 1</v>
      </c>
      <c r="B31" s="42" t="str">
        <f>'S1 Maquette'!C31</f>
        <v>ECUE</v>
      </c>
      <c r="C31" s="40" t="str">
        <f>'S1 Maquette'!F31</f>
        <v>Création</v>
      </c>
      <c r="D31" s="19"/>
      <c r="E31" s="19" t="s">
        <v>389</v>
      </c>
      <c r="F31" s="19" t="s">
        <v>389</v>
      </c>
      <c r="G31" s="38" t="s">
        <v>389</v>
      </c>
      <c r="H31" s="38" t="s">
        <v>389</v>
      </c>
      <c r="I31" s="38" t="s">
        <v>389</v>
      </c>
      <c r="J31" s="38"/>
      <c r="K31" s="38" t="s">
        <v>16</v>
      </c>
      <c r="L31" s="38"/>
      <c r="M31" s="38"/>
      <c r="N31" s="38" t="s">
        <v>9</v>
      </c>
      <c r="O31" s="38" t="s">
        <v>390</v>
      </c>
      <c r="P31" s="38" t="s">
        <v>16</v>
      </c>
      <c r="Q31" s="38" t="s">
        <v>9</v>
      </c>
      <c r="R31" s="38" t="s">
        <v>390</v>
      </c>
      <c r="S31" s="38"/>
      <c r="T31" s="43"/>
      <c r="W31"/>
    </row>
    <row r="32" spans="1:23" ht="30.75" customHeight="1">
      <c r="A32" s="77" t="str">
        <f>'S1 Maquette'!B32</f>
        <v xml:space="preserve">UE Découverte dns la mention (anthropologie-ethnologie) ou dans le Portail </v>
      </c>
      <c r="B32" s="42" t="str">
        <f>'S1 Maquette'!C32</f>
        <v>BLOC</v>
      </c>
      <c r="C32" s="40" t="str">
        <f>'S1 Maquette'!F32</f>
        <v>Création</v>
      </c>
      <c r="D32" s="19"/>
      <c r="E32" s="19"/>
      <c r="F32" s="1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75" customHeight="1">
      <c r="A33" s="42" t="str">
        <f>'S1 Maquette'!B33</f>
        <v>Min 1 Max 1</v>
      </c>
      <c r="B33" s="42" t="str">
        <f>'S1 Maquette'!C33</f>
        <v>OPTION</v>
      </c>
      <c r="C33" s="40" t="str">
        <f>'S1 Maquette'!F33</f>
        <v>Création</v>
      </c>
      <c r="D33" s="19"/>
      <c r="E33" s="19" t="s">
        <v>389</v>
      </c>
      <c r="F33" s="19" t="s">
        <v>389</v>
      </c>
      <c r="G33" s="38" t="s">
        <v>389</v>
      </c>
      <c r="H33" s="38" t="s">
        <v>389</v>
      </c>
      <c r="I33" s="38" t="s">
        <v>389</v>
      </c>
      <c r="J33" s="38"/>
      <c r="K33" s="38" t="s">
        <v>16</v>
      </c>
      <c r="L33" s="38"/>
      <c r="M33" s="38"/>
      <c r="N33" s="38" t="s">
        <v>9</v>
      </c>
      <c r="O33" s="38" t="s">
        <v>391</v>
      </c>
      <c r="P33" s="38" t="s">
        <v>16</v>
      </c>
      <c r="Q33" s="38" t="s">
        <v>9</v>
      </c>
      <c r="R33" s="38" t="s">
        <v>391</v>
      </c>
      <c r="S33" s="38"/>
      <c r="T33" s="43"/>
      <c r="W33"/>
    </row>
    <row r="34" spans="1:23" ht="30.75" customHeight="1">
      <c r="A34" s="77" t="str">
        <f>'S1 Maquette'!B34</f>
        <v>UED ethnologie 2 : Interculturalité : Regards croisés 1</v>
      </c>
      <c r="B34" s="42" t="str">
        <f>'S1 Maquette'!C34</f>
        <v>UE</v>
      </c>
      <c r="C34" s="40" t="str">
        <f>'S1 Maquette'!F34</f>
        <v>Création</v>
      </c>
      <c r="D34" s="19"/>
      <c r="E34" s="19" t="s">
        <v>389</v>
      </c>
      <c r="F34" s="19" t="s">
        <v>389</v>
      </c>
      <c r="G34" s="38" t="s">
        <v>389</v>
      </c>
      <c r="H34" s="38" t="s">
        <v>389</v>
      </c>
      <c r="I34" s="38" t="s">
        <v>389</v>
      </c>
      <c r="J34" s="38"/>
      <c r="K34" s="38" t="s">
        <v>16</v>
      </c>
      <c r="L34" s="38"/>
      <c r="M34" s="38"/>
      <c r="N34" s="38" t="s">
        <v>9</v>
      </c>
      <c r="O34" s="38" t="s">
        <v>391</v>
      </c>
      <c r="P34" s="38" t="s">
        <v>16</v>
      </c>
      <c r="Q34" s="38" t="s">
        <v>9</v>
      </c>
      <c r="R34" s="38" t="s">
        <v>391</v>
      </c>
      <c r="S34" s="38"/>
      <c r="T34" s="43"/>
      <c r="W34"/>
    </row>
    <row r="35" spans="1:23" ht="30.75" customHeight="1">
      <c r="A35" s="42" t="str">
        <f>'S1 Maquette'!B35</f>
        <v>UE découverte dans le Portail</v>
      </c>
      <c r="B35" s="42" t="str">
        <f>'S1 Maquette'!C35</f>
        <v>UE</v>
      </c>
      <c r="C35" s="40">
        <f>'S1 Maquette'!F35</f>
        <v>0</v>
      </c>
      <c r="D35" s="19"/>
      <c r="E35" s="19"/>
      <c r="F35" s="1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3"/>
      <c r="W35"/>
    </row>
    <row r="36" spans="1:23" ht="30.75" customHeight="1">
      <c r="A36" s="42" t="str">
        <f>'S1 Maquette'!B36</f>
        <v>Min 1 Max 1</v>
      </c>
      <c r="B36" s="42" t="str">
        <f>'S1 Maquette'!C36</f>
        <v>OPTION</v>
      </c>
      <c r="C36" s="40">
        <f>'S1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'S1 Maquette'!B37</f>
        <v>UE découverte sociologie</v>
      </c>
      <c r="B37" s="42" t="str">
        <f>'S1 Maquette'!C37</f>
        <v>UE</v>
      </c>
      <c r="C37" s="40">
        <f>'S1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'S1 Maquette'!B38</f>
        <v>Min 1 Max 1</v>
      </c>
      <c r="B38" s="42" t="str">
        <f>'S1 Maquette'!C38</f>
        <v>OPTION</v>
      </c>
      <c r="C38" s="40">
        <f>'S1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'S1 Maquette'!B39</f>
        <v>UED sociologie 1</v>
      </c>
      <c r="B39" s="42" t="str">
        <f>'S1 Maquette'!C39</f>
        <v>UE</v>
      </c>
      <c r="C39" s="40">
        <f>'S1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'S1 Maquette'!B40</f>
        <v>Populations et sociétés</v>
      </c>
      <c r="B40" s="42" t="str">
        <f>'S1 Maquette'!C40</f>
        <v>ECUE</v>
      </c>
      <c r="C40" s="40">
        <f>'S1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'S1 Maquette'!B41</f>
        <v>Racisme et sociétés</v>
      </c>
      <c r="B41" s="42" t="str">
        <f>'S1 Maquette'!C41</f>
        <v>ECUE</v>
      </c>
      <c r="C41" s="40">
        <f>'S1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'S1 Maquette'!B42</f>
        <v>UED sociologie 2</v>
      </c>
      <c r="B42" s="42" t="str">
        <f>'S1 Maquette'!C42</f>
        <v>UE</v>
      </c>
      <c r="C42" s="40">
        <f>'S1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'S1 Maquette'!B43</f>
        <v>Grands ouvrages 1</v>
      </c>
      <c r="B43" s="42" t="str">
        <f>'S1 Maquette'!C43</f>
        <v>ECUE</v>
      </c>
      <c r="C43" s="40" t="str">
        <f>'S1 Maquette'!F43</f>
        <v>Création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'S1 Maquette'!B44</f>
        <v>Méthodologies sociologiques 1</v>
      </c>
      <c r="B44" s="42" t="str">
        <f>'S1 Maquette'!C44</f>
        <v>ECUE</v>
      </c>
      <c r="C44" s="40" t="str">
        <f>'S1 Maquette'!F44</f>
        <v>Création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'S1 Maquette'!B45</f>
        <v>UE découverte Géographie</v>
      </c>
      <c r="B45" s="42" t="str">
        <f>'S1 Maquette'!C45</f>
        <v>UE</v>
      </c>
      <c r="C45" s="40">
        <f>'S1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>
        <f>'S1 Maquette'!B46</f>
        <v>0</v>
      </c>
      <c r="B46" s="42" t="str">
        <f>'S1 Maquette'!C46</f>
        <v>OPTION</v>
      </c>
      <c r="C46" s="40">
        <f>'S1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'S1 Maquette'!B47</f>
        <v xml:space="preserve">UED géographie 1 : géographie Fondamentale </v>
      </c>
      <c r="B47" s="42" t="str">
        <f>'S1 Maquette'!C47</f>
        <v>UE</v>
      </c>
      <c r="C47" s="40">
        <f>'S1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'S1 Maquette'!B48</f>
        <v>Qu'est ce que la géographie ?</v>
      </c>
      <c r="B48" s="42" t="str">
        <f>'S1 Maquette'!C48</f>
        <v>ECUE</v>
      </c>
      <c r="C48" s="40">
        <f>'S1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'S1 Maquette'!B49</f>
        <v>Introduction à la géographie physique</v>
      </c>
      <c r="B49" s="42" t="str">
        <f>'S1 Maquette'!C49</f>
        <v>ECUE</v>
      </c>
      <c r="C49" s="40">
        <f>'S1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'S1 Maquette'!B50</f>
        <v>UED géographie 2 : géographie appliquée aménagement 1</v>
      </c>
      <c r="B50" s="42" t="str">
        <f>'S1 Maquette'!C50</f>
        <v>UE</v>
      </c>
      <c r="C50" s="40">
        <f>'S1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'S1 Maquette'!B51</f>
        <v>Sciences environnementales</v>
      </c>
      <c r="B51" s="42" t="str">
        <f>'S1 Maquette'!C51</f>
        <v>ECUE</v>
      </c>
      <c r="C51" s="40">
        <f>'S1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'S1 Maquette'!B52</f>
        <v>Aménagement du territoire (ex ville et son espace) grandes lois et structure territoire régional</v>
      </c>
      <c r="B52" s="42" t="str">
        <f>'S1 Maquette'!C52</f>
        <v>ECUE</v>
      </c>
      <c r="C52" s="40">
        <f>'S1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'S1 Maquette'!B53</f>
        <v>UE découverte SEF</v>
      </c>
      <c r="B53" s="42" t="str">
        <f>'S1 Maquette'!C53</f>
        <v>UE</v>
      </c>
      <c r="C53" s="40">
        <f>'S1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>
        <f>'S1 Maquette'!B54</f>
        <v>0</v>
      </c>
      <c r="B54" s="42" t="str">
        <f>'S1 Maquette'!C54</f>
        <v>OPTION</v>
      </c>
      <c r="C54" s="40">
        <f>'S1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'S1 Maquette'!B55</f>
        <v>UED SEF 1 : Découverte du champ des SEF</v>
      </c>
      <c r="B55" s="42" t="str">
        <f>'S1 Maquette'!C55</f>
        <v>UE</v>
      </c>
      <c r="C55" s="40">
        <f>'S1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'S1 Maquette'!B56</f>
        <v>Connaissance du système éducatif français</v>
      </c>
      <c r="B56" s="42" t="str">
        <f>'S1 Maquette'!C56</f>
        <v>ECUE</v>
      </c>
      <c r="C56" s="40">
        <f>'S1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'S1 Maquette'!B57</f>
        <v>Perspectives internationales en éducation et  formation</v>
      </c>
      <c r="B57" s="42" t="str">
        <f>'S1 Maquette'!C57</f>
        <v>ECUE</v>
      </c>
      <c r="C57" s="40">
        <f>'S1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'S1 Maquette'!B58</f>
        <v>UED SEF 2 : Questionnement des pratiques en SEF</v>
      </c>
      <c r="B58" s="42" t="str">
        <f>'S1 Maquette'!C58</f>
        <v>UE</v>
      </c>
      <c r="C58" s="40">
        <f>'S1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'S1 Maquette'!B59</f>
        <v>Dispositifs et pratiques innovantes</v>
      </c>
      <c r="B59" s="42" t="str">
        <f>'S1 Maquette'!C59</f>
        <v>ECUE</v>
      </c>
      <c r="C59" s="40">
        <f>'S1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'S1 Maquette'!B60</f>
        <v>Valeurs et inclusion</v>
      </c>
      <c r="B60" s="42" t="str">
        <f>'S1 Maquette'!C60</f>
        <v>ECUE</v>
      </c>
      <c r="C60" s="40">
        <f>'S1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 t="str">
        <f>'S1 Maquette'!B61</f>
        <v>Pratiques d'évaluation : modèles et méthodes</v>
      </c>
      <c r="B61" s="42" t="str">
        <f>'S1 Maquette'!C61</f>
        <v>ECUE</v>
      </c>
      <c r="C61" s="40">
        <f>'S1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 t="str">
        <f>'S1 Maquette'!B62</f>
        <v>UE découverte Histoire</v>
      </c>
      <c r="B62" s="42" t="str">
        <f>'S1 Maquette'!C62</f>
        <v>UE</v>
      </c>
      <c r="C62" s="40">
        <f>'S1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 t="str">
        <f>'S1 Maquette'!B63</f>
        <v>ECUE Découverte Histoire : Sources et méthodes</v>
      </c>
      <c r="B63" s="42" t="str">
        <f>'S1 Maquette'!C63</f>
        <v>BLOC</v>
      </c>
      <c r="C63" s="40" t="str">
        <f>'S1 Maquette'!F63</f>
        <v>Création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 t="str">
        <f>'S1 Maquette'!B64</f>
        <v>Min 1 Max 1</v>
      </c>
      <c r="B64" s="42" t="str">
        <f>'S1 Maquette'!C64</f>
        <v>OPTION</v>
      </c>
      <c r="C64" s="40">
        <f>'S1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 t="str">
        <f>'S1 Maquette'!B65</f>
        <v>Sources et méthodes de l'histoire ancienne et médiévale</v>
      </c>
      <c r="B65" s="42" t="str">
        <f>'S1 Maquette'!C65</f>
        <v>ECUE</v>
      </c>
      <c r="C65" s="40" t="str">
        <f>'S1 Maquette'!F65</f>
        <v>Création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 t="str">
        <f>'S1 Maquette'!B66</f>
        <v>Sources et méthodes de l'histoire moderne et contemporaine</v>
      </c>
      <c r="B66" s="42" t="str">
        <f>'S1 Maquette'!C66</f>
        <v>ECUE</v>
      </c>
      <c r="C66" s="40" t="str">
        <f>'S1 Maquette'!F66</f>
        <v>Création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 t="str">
        <f>'S1 Maquette'!B67</f>
        <v>ECUE Découverte Histoire 2 : thématiques périodiques 1</v>
      </c>
      <c r="B67" s="42" t="str">
        <f>'S1 Maquette'!C67</f>
        <v>BLOC</v>
      </c>
      <c r="C67" s="40" t="str">
        <f>'S1 Maquette'!F67</f>
        <v>Modification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 t="str">
        <f>'S1 Maquette'!B68</f>
        <v>Min 1 Max 1</v>
      </c>
      <c r="B68" s="42" t="str">
        <f>'S1 Maquette'!C68</f>
        <v>OPTION</v>
      </c>
      <c r="C68" s="40">
        <f>'S1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 t="str">
        <f>'S1 Maquette'!B69</f>
        <v>UED1 Préhistoire</v>
      </c>
      <c r="B69" s="42" t="str">
        <f>'S1 Maquette'!C69</f>
        <v>ECUE</v>
      </c>
      <c r="C69" s="40">
        <f>'S1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 t="str">
        <f>'S1 Maquette'!B70</f>
        <v>UED2 Histoire ancienne</v>
      </c>
      <c r="B70" s="42" t="str">
        <f>'S1 Maquette'!C70</f>
        <v>ECUE</v>
      </c>
      <c r="C70" s="40">
        <f>'S1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 t="str">
        <f>'S1 Maquette'!B71</f>
        <v>UED3 Histoire ancienne</v>
      </c>
      <c r="B71" s="42" t="str">
        <f>'S1 Maquette'!C71</f>
        <v>ECUE</v>
      </c>
      <c r="C71" s="40">
        <f>'S1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 t="str">
        <f>'S1 Maquette'!B72</f>
        <v>UED4 Histoire ancienne</v>
      </c>
      <c r="B72" s="42" t="str">
        <f>'S1 Maquette'!C72</f>
        <v>ECUE</v>
      </c>
      <c r="C72" s="40">
        <f>'S1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 t="str">
        <f>'S1 Maquette'!B73</f>
        <v>UED5 Histoire médiévale</v>
      </c>
      <c r="B73" s="42" t="str">
        <f>'S1 Maquette'!C73</f>
        <v>ECUE</v>
      </c>
      <c r="C73" s="40">
        <f>'S1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 t="str">
        <f>'S1 Maquette'!B74</f>
        <v>UED6 Histoire médiévale</v>
      </c>
      <c r="B74" s="42" t="str">
        <f>'S1 Maquette'!C74</f>
        <v>ECUE</v>
      </c>
      <c r="C74" s="40">
        <f>'S1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 t="str">
        <f>'S1 Maquette'!B75</f>
        <v>UED7 Histoire médiévale</v>
      </c>
      <c r="B75" s="42" t="str">
        <f>'S1 Maquette'!C75</f>
        <v>ECUE</v>
      </c>
      <c r="C75" s="40">
        <f>'S1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 t="str">
        <f>'S1 Maquette'!B76</f>
        <v xml:space="preserve">UED8 Histoire moderne </v>
      </c>
      <c r="B76" s="42" t="str">
        <f>'S1 Maquette'!C76</f>
        <v>ECUE</v>
      </c>
      <c r="C76" s="40">
        <f>'S1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 t="str">
        <f>'S1 Maquette'!B77</f>
        <v xml:space="preserve">UED9 Histoire moderne </v>
      </c>
      <c r="B77" s="42" t="str">
        <f>'S1 Maquette'!C77</f>
        <v>ECUE</v>
      </c>
      <c r="C77" s="40">
        <f>'S1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 t="str">
        <f>'S1 Maquette'!B78</f>
        <v>UED10 Histoire moderne</v>
      </c>
      <c r="B78" s="42" t="str">
        <f>'S1 Maquette'!C78</f>
        <v>ECUE</v>
      </c>
      <c r="C78" s="40">
        <f>'S1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 t="str">
        <f>'S1 Maquette'!B79</f>
        <v>UED11  Histoire contemporaine</v>
      </c>
      <c r="B79" s="42" t="str">
        <f>'S1 Maquette'!C79</f>
        <v>ECUE</v>
      </c>
      <c r="C79" s="40">
        <f>'S1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 t="str">
        <f>'S1 Maquette'!B80</f>
        <v>UED12 Histoire contemporaine</v>
      </c>
      <c r="B80" s="42" t="str">
        <f>'S1 Maquette'!C80</f>
        <v>ECUE</v>
      </c>
      <c r="C80" s="40">
        <f>'S1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 t="str">
        <f>'S1 Maquette'!B81</f>
        <v>UED13 Histoire contemporaine</v>
      </c>
      <c r="B81" s="42" t="str">
        <f>'S1 Maquette'!C81</f>
        <v>ECUE</v>
      </c>
      <c r="C81" s="40">
        <f>'S1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 t="str">
        <f>'S1 Maquette'!B82</f>
        <v xml:space="preserve">UE Découverte dans le Portail </v>
      </c>
      <c r="B82" s="42" t="str">
        <f>'S1 Maquette'!C82</f>
        <v>UE</v>
      </c>
      <c r="C82" s="40">
        <f>'S1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 t="str">
        <f>'S1 Maquette'!B83</f>
        <v>Min 1 Max 1</v>
      </c>
      <c r="B83" s="42" t="str">
        <f>'S1 Maquette'!C83</f>
        <v>OPTION</v>
      </c>
      <c r="C83" s="40">
        <f>'S1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 t="str">
        <f>'S1 Maquette'!B84</f>
        <v>UE découverte sociologie</v>
      </c>
      <c r="B84" s="42" t="str">
        <f>'S1 Maquette'!C84</f>
        <v>UE</v>
      </c>
      <c r="C84" s="40">
        <f>'S1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 t="str">
        <f>'S1 Maquette'!B85</f>
        <v>Min 1 Max 1</v>
      </c>
      <c r="B85" s="42" t="str">
        <f>'S1 Maquette'!C85</f>
        <v>OPTION</v>
      </c>
      <c r="C85" s="40">
        <f>'S1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 t="str">
        <f>'S1 Maquette'!B86</f>
        <v>UED sociologie 1</v>
      </c>
      <c r="B86" s="42" t="str">
        <f>'S1 Maquette'!C86</f>
        <v>UE</v>
      </c>
      <c r="C86" s="40">
        <f>'S1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 t="str">
        <f>'S1 Maquette'!B87</f>
        <v>Populations et sociétés</v>
      </c>
      <c r="B87" s="42" t="str">
        <f>'S1 Maquette'!C87</f>
        <v>ECUE</v>
      </c>
      <c r="C87" s="40">
        <f>'S1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 t="str">
        <f>'S1 Maquette'!B88</f>
        <v>Racisme et sociétés</v>
      </c>
      <c r="B88" s="42" t="str">
        <f>'S1 Maquette'!C88</f>
        <v>ECUE</v>
      </c>
      <c r="C88" s="40">
        <f>'S1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 t="str">
        <f>'S1 Maquette'!B89</f>
        <v>UED sociologie 2</v>
      </c>
      <c r="B89" s="42" t="str">
        <f>'S1 Maquette'!C89</f>
        <v>UE</v>
      </c>
      <c r="C89" s="40">
        <f>'S1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 t="str">
        <f>'S1 Maquette'!B90</f>
        <v>Grands ouvrages 1</v>
      </c>
      <c r="B90" s="42" t="str">
        <f>'S1 Maquette'!C90</f>
        <v>ECUE</v>
      </c>
      <c r="C90" s="40" t="str">
        <f>'S1 Maquette'!F90</f>
        <v>Création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 t="str">
        <f>'S1 Maquette'!B91</f>
        <v>Méthodologies sociologiques 1</v>
      </c>
      <c r="B91" s="42" t="str">
        <f>'S1 Maquette'!C91</f>
        <v>ECUE</v>
      </c>
      <c r="C91" s="40" t="str">
        <f>'S1 Maquette'!F91</f>
        <v>Création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 t="str">
        <f>'S1 Maquette'!B92</f>
        <v>UE découverte Géographie</v>
      </c>
      <c r="B92" s="42" t="str">
        <f>'S1 Maquette'!C92</f>
        <v>UE</v>
      </c>
      <c r="C92" s="40">
        <f>'S1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'S1 Maquette'!B93</f>
        <v>0</v>
      </c>
      <c r="B93" s="42" t="str">
        <f>'S1 Maquette'!C93</f>
        <v>OPTION</v>
      </c>
      <c r="C93" s="40">
        <f>'S1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 t="str">
        <f>'S1 Maquette'!B94</f>
        <v>UED Géographie 1 : géographie Fondamentale</v>
      </c>
      <c r="B94" s="42" t="str">
        <f>'S1 Maquette'!C94</f>
        <v>UE</v>
      </c>
      <c r="C94" s="40">
        <f>'S1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 t="str">
        <f>'S1 Maquette'!B95</f>
        <v>Qu'est ce que la géographie ?</v>
      </c>
      <c r="B95" s="42" t="str">
        <f>'S1 Maquette'!C95</f>
        <v>ECUE</v>
      </c>
      <c r="C95" s="40">
        <f>'S1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 t="str">
        <f>'S1 Maquette'!B96</f>
        <v>Introduction à la géographie physique</v>
      </c>
      <c r="B96" s="42" t="str">
        <f>'S1 Maquette'!C96</f>
        <v>ECUE</v>
      </c>
      <c r="C96" s="40">
        <f>'S1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 t="str">
        <f>'S1 Maquette'!B97</f>
        <v>UED géographie 2 : géographie appliquée aménagement 1</v>
      </c>
      <c r="B97" s="42" t="str">
        <f>'S1 Maquette'!C97</f>
        <v>UE</v>
      </c>
      <c r="C97" s="40">
        <f>'S1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 t="str">
        <f>'S1 Maquette'!B98</f>
        <v>Sciences environnementales</v>
      </c>
      <c r="B98" s="42" t="str">
        <f>'S1 Maquette'!C98</f>
        <v>ECUE</v>
      </c>
      <c r="C98" s="40">
        <f>'S1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 t="str">
        <f>'S1 Maquette'!B99</f>
        <v>Aménagement du territoire (ex ville et son espace) grandes lois et structure territoire régional</v>
      </c>
      <c r="B99" s="42" t="str">
        <f>'S1 Maquette'!C99</f>
        <v>ECUE</v>
      </c>
      <c r="C99" s="40">
        <f>'S1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 t="str">
        <f>'S1 Maquette'!B100</f>
        <v>UE découverte SEF</v>
      </c>
      <c r="B100" s="42" t="str">
        <f>'S1 Maquette'!C100</f>
        <v>UE</v>
      </c>
      <c r="C100" s="40">
        <f>'S1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'S1 Maquette'!B101</f>
        <v>0</v>
      </c>
      <c r="B101" s="42" t="str">
        <f>'S1 Maquette'!C101</f>
        <v>OPTION</v>
      </c>
      <c r="C101" s="40">
        <f>'S1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 t="str">
        <f>'S1 Maquette'!B102</f>
        <v>UED SEF 1 : Découverte du champ des SEF</v>
      </c>
      <c r="B102" s="42" t="str">
        <f>'S1 Maquette'!C102</f>
        <v>UE</v>
      </c>
      <c r="C102" s="40">
        <f>'S1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 t="str">
        <f>'S1 Maquette'!B103</f>
        <v>Connaissance du système éducatif français</v>
      </c>
      <c r="B103" s="42" t="str">
        <f>'S1 Maquette'!C103</f>
        <v>ECUE</v>
      </c>
      <c r="C103" s="40">
        <f>'S1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 t="str">
        <f>'S1 Maquette'!B104</f>
        <v>Perspectives internationales en éducation et  formation</v>
      </c>
      <c r="B104" s="42" t="str">
        <f>'S1 Maquette'!C104</f>
        <v>ECUE</v>
      </c>
      <c r="C104" s="40">
        <f>'S1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 t="str">
        <f>'S1 Maquette'!B105</f>
        <v>UED SEF 2 : Questionnement des pratiques en SEF</v>
      </c>
      <c r="B105" s="42" t="str">
        <f>'S1 Maquette'!C105</f>
        <v>UE</v>
      </c>
      <c r="C105" s="40">
        <f>'S1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 t="str">
        <f>'S1 Maquette'!B106</f>
        <v>Dispositifs et pratiques innovantes</v>
      </c>
      <c r="B106" s="42" t="str">
        <f>'S1 Maquette'!C106</f>
        <v>ECUE</v>
      </c>
      <c r="C106" s="40">
        <f>'S1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 t="str">
        <f>'S1 Maquette'!B107</f>
        <v>Valeurs et inclusion</v>
      </c>
      <c r="B107" s="42" t="str">
        <f>'S1 Maquette'!C107</f>
        <v>ECUE</v>
      </c>
      <c r="C107" s="40">
        <f>'S1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 t="str">
        <f>'S1 Maquette'!B108</f>
        <v>Pratiques d'évaluation : modèles et méthodes</v>
      </c>
      <c r="B108" s="42" t="str">
        <f>'S1 Maquette'!C108</f>
        <v>ECUE</v>
      </c>
      <c r="C108" s="40">
        <f>'S1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 t="str">
        <f>'S1 Maquette'!B109</f>
        <v>UE découverte Histoire</v>
      </c>
      <c r="B109" s="42" t="str">
        <f>'S1 Maquette'!C109</f>
        <v>UE</v>
      </c>
      <c r="C109" s="40">
        <f>'S1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 t="str">
        <f>'S1 Maquette'!B110</f>
        <v>ECUE Découverte Histoire : Sources et méthodes</v>
      </c>
      <c r="B110" s="42" t="str">
        <f>'S1 Maquette'!C110</f>
        <v>BLOC</v>
      </c>
      <c r="C110" s="40" t="str">
        <f>'S1 Maquette'!F110</f>
        <v>Création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 t="str">
        <f>'S1 Maquette'!B111</f>
        <v>Min 1 Max 1</v>
      </c>
      <c r="B111" s="42" t="str">
        <f>'S1 Maquette'!C111</f>
        <v>OPTION</v>
      </c>
      <c r="C111" s="40">
        <f>'S1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 t="str">
        <f>'S1 Maquette'!B112</f>
        <v>Sources et méthodes de l'histoire ancienne et médiévale</v>
      </c>
      <c r="B112" s="42" t="str">
        <f>'S1 Maquette'!C112</f>
        <v>ECUE</v>
      </c>
      <c r="C112" s="40" t="str">
        <f>'S1 Maquette'!F112</f>
        <v>Création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 t="str">
        <f>'S1 Maquette'!B113</f>
        <v>Sources et méthodes de l'histoire moderne et contemporaine</v>
      </c>
      <c r="B113" s="42" t="str">
        <f>'S1 Maquette'!C113</f>
        <v>ECUE</v>
      </c>
      <c r="C113" s="40" t="str">
        <f>'S1 Maquette'!F113</f>
        <v>Création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 t="str">
        <f>'S1 Maquette'!B114</f>
        <v>ECUE Découverte Histoire 2 : thématiques périodiques 1</v>
      </c>
      <c r="B114" s="42" t="str">
        <f>'S1 Maquette'!C114</f>
        <v>BLOC</v>
      </c>
      <c r="C114" s="40" t="str">
        <f>'S1 Maquette'!F114</f>
        <v>Modification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 t="str">
        <f>'S1 Maquette'!B115</f>
        <v>Min 1 Max 1</v>
      </c>
      <c r="B115" s="42" t="str">
        <f>'S1 Maquette'!C115</f>
        <v>OPTION</v>
      </c>
      <c r="C115" s="40">
        <f>'S1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 t="str">
        <f>'S1 Maquette'!B116</f>
        <v>UED1 Préhistoire</v>
      </c>
      <c r="B116" s="42" t="str">
        <f>'S1 Maquette'!C116</f>
        <v>ECUE</v>
      </c>
      <c r="C116" s="40">
        <f>'S1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 t="str">
        <f>'S1 Maquette'!B117</f>
        <v>UED2 Histoire ancienne</v>
      </c>
      <c r="B117" s="42" t="str">
        <f>'S1 Maquette'!C117</f>
        <v>ECUE</v>
      </c>
      <c r="C117" s="40">
        <f>'S1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 t="str">
        <f>'S1 Maquette'!B118</f>
        <v>UED3 Histoire ancienne</v>
      </c>
      <c r="B118" s="42" t="str">
        <f>'S1 Maquette'!C118</f>
        <v>ECUE</v>
      </c>
      <c r="C118" s="40">
        <f>'S1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 t="str">
        <f>'S1 Maquette'!B119</f>
        <v>UED4 Histoire ancienne</v>
      </c>
      <c r="B119" s="42" t="str">
        <f>'S1 Maquette'!C119</f>
        <v>ECUE</v>
      </c>
      <c r="C119" s="40">
        <f>'S1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 t="str">
        <f>'S1 Maquette'!B120</f>
        <v>UED5 Histoire médiévale</v>
      </c>
      <c r="B120" s="42" t="str">
        <f>'S1 Maquette'!C120</f>
        <v>ECUE</v>
      </c>
      <c r="C120" s="40">
        <f>'S1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 t="str">
        <f>'S1 Maquette'!B121</f>
        <v>UED6 Histoire médiévale</v>
      </c>
      <c r="B121" s="42" t="str">
        <f>'S1 Maquette'!C121</f>
        <v>ECUE</v>
      </c>
      <c r="C121" s="40">
        <f>'S1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 t="str">
        <f>'S1 Maquette'!B122</f>
        <v>UED7 Histoire médiévale</v>
      </c>
      <c r="B122" s="42" t="str">
        <f>'S1 Maquette'!C122</f>
        <v>ECUE</v>
      </c>
      <c r="C122" s="40">
        <f>'S1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 t="str">
        <f>'S1 Maquette'!B123</f>
        <v xml:space="preserve">UED8 Histoire moderne </v>
      </c>
      <c r="B123" s="42" t="str">
        <f>'S1 Maquette'!C123</f>
        <v>ECUE</v>
      </c>
      <c r="C123" s="40">
        <f>'S1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 t="str">
        <f>'S1 Maquette'!B124</f>
        <v xml:space="preserve">UED9 Histoire moderne </v>
      </c>
      <c r="B124" s="42" t="str">
        <f>'S1 Maquette'!C124</f>
        <v>ECUE</v>
      </c>
      <c r="C124" s="40">
        <f>'S1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 t="str">
        <f>'S1 Maquette'!B125</f>
        <v>UED10 Histoire moderne</v>
      </c>
      <c r="B125" s="42" t="str">
        <f>'S1 Maquette'!C125</f>
        <v>ECUE</v>
      </c>
      <c r="C125" s="40">
        <f>'S1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 t="str">
        <f>'S1 Maquette'!B126</f>
        <v>UED11  Histoire contemporaine</v>
      </c>
      <c r="B126" s="42" t="str">
        <f>'S1 Maquette'!C126</f>
        <v>ECUE</v>
      </c>
      <c r="C126" s="40">
        <f>'S1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 t="str">
        <f>'S1 Maquette'!B127</f>
        <v>UED12 Histoire contemporaine</v>
      </c>
      <c r="B127" s="42" t="str">
        <f>'S1 Maquette'!C127</f>
        <v>ECUE</v>
      </c>
      <c r="C127" s="40">
        <f>'S1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 t="str">
        <f>'S1 Maquette'!B128</f>
        <v>UED13 Histoire contemporaine</v>
      </c>
      <c r="B128" s="42" t="str">
        <f>'S1 Maquette'!C128</f>
        <v>ECUE</v>
      </c>
      <c r="C128" s="40">
        <f>'S1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'S1 Maquette'!B129</f>
        <v>0</v>
      </c>
      <c r="B129" s="42">
        <f>'S1 Maquette'!C129</f>
        <v>0</v>
      </c>
      <c r="C129" s="40">
        <f>'S1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'S1 Maquette'!B130</f>
        <v>0</v>
      </c>
      <c r="B130" s="42">
        <f>'S1 Maquette'!C130</f>
        <v>0</v>
      </c>
      <c r="C130" s="40">
        <f>'S1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'S1 Maquette'!B131</f>
        <v>0</v>
      </c>
      <c r="B131" s="42">
        <f>'S1 Maquette'!C131</f>
        <v>0</v>
      </c>
      <c r="C131" s="40">
        <f>'S1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'S1 Maquette'!B132</f>
        <v>0</v>
      </c>
      <c r="B132" s="42">
        <f>'S1 Maquette'!C132</f>
        <v>0</v>
      </c>
      <c r="C132" s="40">
        <f>'S1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'S1 Maquette'!B133</f>
        <v>0</v>
      </c>
      <c r="B133" s="42">
        <f>'S1 Maquette'!C133</f>
        <v>0</v>
      </c>
      <c r="C133" s="40">
        <f>'S1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'S1 Maquette'!B134</f>
        <v>0</v>
      </c>
      <c r="B134" s="42">
        <f>'S1 Maquette'!C134</f>
        <v>0</v>
      </c>
      <c r="C134" s="40">
        <f>'S1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'S1 Maquette'!B135</f>
        <v>0</v>
      </c>
      <c r="B135" s="42">
        <f>'S1 Maquette'!C135</f>
        <v>0</v>
      </c>
      <c r="C135" s="40">
        <f>'S1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'S1 Maquette'!B136</f>
        <v>0</v>
      </c>
      <c r="B136" s="42">
        <f>'S1 Maquette'!C136</f>
        <v>0</v>
      </c>
      <c r="C136" s="40">
        <f>'S1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'S1 Maquette'!B137</f>
        <v>0</v>
      </c>
      <c r="B137" s="42">
        <f>'S1 Maquette'!C137</f>
        <v>0</v>
      </c>
      <c r="C137" s="40">
        <f>'S1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'S1 Maquette'!B138</f>
        <v>0</v>
      </c>
      <c r="B138" s="42">
        <f>'S1 Maquette'!C138</f>
        <v>0</v>
      </c>
      <c r="C138" s="40">
        <f>'S1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'S1 Maquette'!B139</f>
        <v>0</v>
      </c>
      <c r="B139" s="42">
        <f>'S1 Maquette'!C139</f>
        <v>0</v>
      </c>
      <c r="C139" s="40">
        <f>'S1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'S1 Maquette'!B140</f>
        <v>0</v>
      </c>
      <c r="B140" s="42">
        <f>'S1 Maquette'!C140</f>
        <v>0</v>
      </c>
      <c r="C140" s="40">
        <f>'S1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'S1 Maquette'!B141</f>
        <v>0</v>
      </c>
      <c r="B141" s="42">
        <f>'S1 Maquette'!C141</f>
        <v>0</v>
      </c>
      <c r="C141" s="40">
        <f>'S1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'S1 Maquette'!B142</f>
        <v>0</v>
      </c>
      <c r="B142" s="42">
        <f>'S1 Maquette'!C142</f>
        <v>0</v>
      </c>
      <c r="C142" s="40">
        <f>'S1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'S1 Maquette'!B143</f>
        <v>0</v>
      </c>
      <c r="B143" s="42">
        <f>'S1 Maquette'!C143</f>
        <v>0</v>
      </c>
      <c r="C143" s="40">
        <f>'S1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'S1 Maquette'!B144</f>
        <v>0</v>
      </c>
      <c r="B144" s="42">
        <f>'S1 Maquette'!C144</f>
        <v>0</v>
      </c>
      <c r="C144" s="40">
        <f>'S1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'S1 Maquette'!B145</f>
        <v>0</v>
      </c>
      <c r="B145" s="42">
        <f>'S1 Maquette'!C145</f>
        <v>0</v>
      </c>
      <c r="C145" s="40">
        <f>'S1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'S1 Maquette'!B146</f>
        <v>0</v>
      </c>
      <c r="B146" s="42">
        <f>'S1 Maquette'!C146</f>
        <v>0</v>
      </c>
      <c r="C146" s="40">
        <f>'S1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'S1 Maquette'!B147</f>
        <v>0</v>
      </c>
      <c r="B147" s="42">
        <f>'S1 Maquette'!C147</f>
        <v>0</v>
      </c>
      <c r="C147" s="40">
        <f>'S1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'S1 Maquette'!B148</f>
        <v>0</v>
      </c>
      <c r="B148" s="42">
        <f>'S1 Maquette'!C148</f>
        <v>0</v>
      </c>
      <c r="C148" s="40">
        <f>'S1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'S1 Maquette'!B149</f>
        <v>0</v>
      </c>
      <c r="B149" s="42">
        <f>'S1 Maquette'!C149</f>
        <v>0</v>
      </c>
      <c r="C149" s="40">
        <f>'S1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'S1 Maquette'!B150</f>
        <v>0</v>
      </c>
      <c r="B150" s="42">
        <f>'S1 Maquette'!C150</f>
        <v>0</v>
      </c>
      <c r="C150" s="40">
        <f>'S1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'S1 Maquette'!B151</f>
        <v>0</v>
      </c>
      <c r="B151" s="42">
        <f>'S1 Maquette'!C151</f>
        <v>0</v>
      </c>
      <c r="C151" s="40">
        <f>'S1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'S1 Maquette'!B152</f>
        <v>0</v>
      </c>
      <c r="B152" s="42">
        <f>'S1 Maquette'!C152</f>
        <v>0</v>
      </c>
      <c r="C152" s="40">
        <f>'S1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'S1 Maquette'!B153</f>
        <v>0</v>
      </c>
      <c r="B153" s="42">
        <f>'S1 Maquette'!C153</f>
        <v>0</v>
      </c>
      <c r="C153" s="40">
        <f>'S1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'S1 Maquette'!B154</f>
        <v>0</v>
      </c>
      <c r="B154" s="42">
        <f>'S1 Maquette'!C154</f>
        <v>0</v>
      </c>
      <c r="C154" s="40">
        <f>'S1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'S1 Maquette'!B155</f>
        <v>0</v>
      </c>
      <c r="B155" s="42">
        <f>'S1 Maquette'!C155</f>
        <v>0</v>
      </c>
      <c r="C155" s="40">
        <f>'S1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'S1 Maquette'!B156</f>
        <v>0</v>
      </c>
      <c r="B156" s="42">
        <f>'S1 Maquette'!C156</f>
        <v>0</v>
      </c>
      <c r="C156" s="40">
        <f>'S1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'S1 Maquette'!B157</f>
        <v>0</v>
      </c>
      <c r="B157" s="42">
        <f>'S1 Maquette'!C157</f>
        <v>0</v>
      </c>
      <c r="C157" s="40">
        <f>'S1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'S1 Maquette'!B158</f>
        <v>0</v>
      </c>
      <c r="B158" s="42">
        <f>'S1 Maquette'!C158</f>
        <v>0</v>
      </c>
      <c r="C158" s="40">
        <f>'S1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'S1 Maquette'!B159</f>
        <v>0</v>
      </c>
      <c r="B159" s="42">
        <f>'S1 Maquette'!C159</f>
        <v>0</v>
      </c>
      <c r="C159" s="40">
        <f>'S1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'S1 Maquette'!B160</f>
        <v>0</v>
      </c>
      <c r="B160" s="42">
        <f>'S1 Maquette'!C160</f>
        <v>0</v>
      </c>
      <c r="C160" s="40">
        <f>'S1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'S1 Maquette'!B161</f>
        <v>0</v>
      </c>
      <c r="B161" s="42">
        <f>'S1 Maquette'!C161</f>
        <v>0</v>
      </c>
      <c r="C161" s="40">
        <f>'S1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'S1 Maquette'!B162</f>
        <v>0</v>
      </c>
      <c r="B162" s="42">
        <f>'S1 Maquette'!C162</f>
        <v>0</v>
      </c>
      <c r="C162" s="40">
        <f>'S1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'S1 Maquette'!B163</f>
        <v>0</v>
      </c>
      <c r="B163" s="42">
        <f>'S1 Maquette'!C163</f>
        <v>0</v>
      </c>
      <c r="C163" s="40">
        <f>'S1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'S1 Maquette'!B164</f>
        <v>0</v>
      </c>
      <c r="B164" s="42">
        <f>'S1 Maquette'!C164</f>
        <v>0</v>
      </c>
      <c r="C164" s="40">
        <f>'S1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'S1 Maquette'!B165</f>
        <v>0</v>
      </c>
      <c r="B165" s="42">
        <f>'S1 Maquette'!C165</f>
        <v>0</v>
      </c>
      <c r="C165" s="40">
        <f>'S1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'S1 Maquette'!B166</f>
        <v>0</v>
      </c>
      <c r="B166" s="42">
        <f>'S1 Maquette'!C166</f>
        <v>0</v>
      </c>
      <c r="C166" s="40">
        <f>'S1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'S1 Maquette'!B167</f>
        <v>0</v>
      </c>
      <c r="B167" s="42">
        <f>'S1 Maquette'!C167</f>
        <v>0</v>
      </c>
      <c r="C167" s="40">
        <f>'S1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'S1 Maquette'!B168</f>
        <v>0</v>
      </c>
      <c r="B168" s="42">
        <f>'S1 Maquette'!C168</f>
        <v>0</v>
      </c>
      <c r="C168" s="40">
        <f>'S1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'S1 Maquette'!B169</f>
        <v>0</v>
      </c>
      <c r="B169" s="42">
        <f>'S1 Maquette'!C169</f>
        <v>0</v>
      </c>
      <c r="C169" s="40">
        <f>'S1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'S1 Maquette'!B170</f>
        <v>0</v>
      </c>
      <c r="B170" s="42">
        <f>'S1 Maquette'!C170</f>
        <v>0</v>
      </c>
      <c r="C170" s="40">
        <f>'S1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'S1 Maquette'!B171</f>
        <v>0</v>
      </c>
      <c r="B171" s="42">
        <f>'S1 Maquette'!C171</f>
        <v>0</v>
      </c>
      <c r="C171" s="40">
        <f>'S1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'S1 Maquette'!B172</f>
        <v>0</v>
      </c>
      <c r="B172" s="42">
        <f>'S1 Maquette'!C172</f>
        <v>0</v>
      </c>
      <c r="C172" s="40">
        <f>'S1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'S1 Maquette'!B173</f>
        <v>0</v>
      </c>
      <c r="B173" s="42">
        <f>'S1 Maquette'!C173</f>
        <v>0</v>
      </c>
      <c r="C173" s="40">
        <f>'S1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'S1 Maquette'!B174</f>
        <v>0</v>
      </c>
      <c r="B174" s="42">
        <f>'S1 Maquette'!C174</f>
        <v>0</v>
      </c>
      <c r="C174" s="40">
        <f>'S1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'S1 Maquette'!B175</f>
        <v>0</v>
      </c>
      <c r="B175" s="42">
        <f>'S1 Maquette'!C175</f>
        <v>0</v>
      </c>
      <c r="C175" s="40">
        <f>'S1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'S1 Maquette'!B176</f>
        <v>0</v>
      </c>
      <c r="B176" s="42">
        <f>'S1 Maquette'!C176</f>
        <v>0</v>
      </c>
      <c r="C176" s="40">
        <f>'S1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'S1 Maquette'!B177</f>
        <v>0</v>
      </c>
      <c r="B177" s="42">
        <f>'S1 Maquette'!C177</f>
        <v>0</v>
      </c>
      <c r="C177" s="40">
        <f>'S1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'S1 Maquette'!B178</f>
        <v>0</v>
      </c>
      <c r="B178" s="42">
        <f>'S1 Maquette'!C178</f>
        <v>0</v>
      </c>
      <c r="C178" s="40">
        <f>'S1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'S1 Maquette'!B179</f>
        <v>0</v>
      </c>
      <c r="B179" s="42">
        <f>'S1 Maquette'!C179</f>
        <v>0</v>
      </c>
      <c r="C179" s="40">
        <f>'S1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'S1 Maquette'!B180</f>
        <v>0</v>
      </c>
      <c r="B180" s="42">
        <f>'S1 Maquette'!C180</f>
        <v>0</v>
      </c>
      <c r="C180" s="40">
        <f>'S1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'S1 Maquette'!B181</f>
        <v>0</v>
      </c>
      <c r="B181" s="42">
        <f>'S1 Maquette'!C181</f>
        <v>0</v>
      </c>
      <c r="C181" s="40">
        <f>'S1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'S1 Maquette'!B182</f>
        <v>0</v>
      </c>
      <c r="B182" s="42">
        <f>'S1 Maquette'!C182</f>
        <v>0</v>
      </c>
      <c r="C182" s="40">
        <f>'S1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'S1 Maquette'!B183</f>
        <v>0</v>
      </c>
      <c r="B183" s="42">
        <f>'S1 Maquette'!C183</f>
        <v>0</v>
      </c>
      <c r="C183" s="40">
        <f>'S1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'S1 Maquette'!B184</f>
        <v>0</v>
      </c>
      <c r="B184" s="42">
        <f>'S1 Maquette'!C184</f>
        <v>0</v>
      </c>
      <c r="C184" s="40">
        <f>'S1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'S1 Maquette'!B185</f>
        <v>0</v>
      </c>
      <c r="B185" s="42">
        <f>'S1 Maquette'!C185</f>
        <v>0</v>
      </c>
      <c r="C185" s="40">
        <f>'S1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'S1 Maquette'!B186</f>
        <v>0</v>
      </c>
      <c r="B186" s="42">
        <f>'S1 Maquette'!C186</f>
        <v>0</v>
      </c>
      <c r="C186" s="40">
        <f>'S1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'S1 Maquette'!B187</f>
        <v>0</v>
      </c>
      <c r="B187" s="42">
        <f>'S1 Maquette'!C187</f>
        <v>0</v>
      </c>
      <c r="C187" s="40">
        <f>'S1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'S1 Maquette'!B188</f>
        <v>0</v>
      </c>
      <c r="B188" s="42">
        <f>'S1 Maquette'!C188</f>
        <v>0</v>
      </c>
      <c r="C188" s="40">
        <f>'S1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'S1 Maquette'!B189</f>
        <v>0</v>
      </c>
      <c r="B189" s="42">
        <f>'S1 Maquette'!C189</f>
        <v>0</v>
      </c>
      <c r="C189" s="40">
        <f>'S1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'S1 Maquette'!B190</f>
        <v>0</v>
      </c>
      <c r="B190" s="42">
        <f>'S1 Maquette'!C190</f>
        <v>0</v>
      </c>
      <c r="C190" s="40">
        <f>'S1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'S1 Maquette'!B191</f>
        <v>0</v>
      </c>
      <c r="B191" s="42">
        <f>'S1 Maquette'!C191</f>
        <v>0</v>
      </c>
      <c r="C191" s="40">
        <f>'S1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'S1 Maquette'!B192</f>
        <v>0</v>
      </c>
      <c r="B192" s="42">
        <f>'S1 Maquette'!C192</f>
        <v>0</v>
      </c>
      <c r="C192" s="40">
        <f>'S1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'S1 Maquette'!B193</f>
        <v>0</v>
      </c>
      <c r="B193" s="42">
        <f>'S1 Maquette'!C193</f>
        <v>0</v>
      </c>
      <c r="C193" s="40">
        <f>'S1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'S1 Maquette'!B194</f>
        <v>0</v>
      </c>
      <c r="B194" s="42">
        <f>'S1 Maquette'!C194</f>
        <v>0</v>
      </c>
      <c r="C194" s="40">
        <f>'S1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'S1 Maquette'!B195</f>
        <v>0</v>
      </c>
      <c r="B195" s="42">
        <f>'S1 Maquette'!C195</f>
        <v>0</v>
      </c>
      <c r="C195" s="40">
        <f>'S1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'S1 Maquette'!B196</f>
        <v>0</v>
      </c>
      <c r="B196" s="42">
        <f>'S1 Maquette'!C196</f>
        <v>0</v>
      </c>
      <c r="C196" s="40">
        <f>'S1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'S1 Maquette'!B197</f>
        <v>0</v>
      </c>
      <c r="B197" s="42">
        <f>'S1 Maquette'!C197</f>
        <v>0</v>
      </c>
      <c r="C197" s="40">
        <f>'S1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'S1 Maquette'!B198</f>
        <v>0</v>
      </c>
      <c r="B198" s="42">
        <f>'S1 Maquette'!C198</f>
        <v>0</v>
      </c>
      <c r="C198" s="40">
        <f>'S1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'S1 Maquette'!B199</f>
        <v>0</v>
      </c>
      <c r="B199" s="42">
        <f>'S1 Maquette'!C199</f>
        <v>0</v>
      </c>
      <c r="C199" s="40">
        <f>'S1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'S1 Maquette'!B200</f>
        <v>0</v>
      </c>
      <c r="B200" s="42">
        <f>'S1 Maquette'!C200</f>
        <v>0</v>
      </c>
      <c r="C200" s="40">
        <f>'S1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'S1 Maquette'!B201</f>
        <v>0</v>
      </c>
      <c r="B201" s="42">
        <f>'S1 Maquette'!C201</f>
        <v>0</v>
      </c>
      <c r="C201" s="40">
        <f>'S1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'S1 Maquette'!B202</f>
        <v>0</v>
      </c>
      <c r="B202" s="42">
        <f>'S1 Maquette'!C202</f>
        <v>0</v>
      </c>
      <c r="C202" s="40">
        <f>'S1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'S1 Maquette'!B203</f>
        <v>0</v>
      </c>
      <c r="B203" s="42">
        <f>'S1 Maquette'!C203</f>
        <v>0</v>
      </c>
      <c r="C203" s="40">
        <f>'S1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'S1 Maquette'!B204</f>
        <v>0</v>
      </c>
      <c r="B204" s="42">
        <f>'S1 Maquette'!C204</f>
        <v>0</v>
      </c>
      <c r="C204" s="40">
        <f>'S1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'S1 Maquette'!B205</f>
        <v>0</v>
      </c>
      <c r="B205" s="42">
        <f>'S1 Maquette'!C205</f>
        <v>0</v>
      </c>
      <c r="C205" s="40">
        <f>'S1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'S1 Maquette'!B206</f>
        <v>0</v>
      </c>
      <c r="B206" s="42">
        <f>'S1 Maquette'!C206</f>
        <v>0</v>
      </c>
      <c r="C206" s="40">
        <f>'S1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'S1 Maquette'!B207</f>
        <v>0</v>
      </c>
      <c r="B207" s="42">
        <f>'S1 Maquette'!C207</f>
        <v>0</v>
      </c>
      <c r="C207" s="40">
        <f>'S1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'S1 Maquette'!B208</f>
        <v>0</v>
      </c>
      <c r="B208" s="42">
        <f>'S1 Maquette'!C208</f>
        <v>0</v>
      </c>
      <c r="C208" s="40">
        <f>'S1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'S1 Maquette'!B209</f>
        <v>0</v>
      </c>
      <c r="B209" s="42">
        <f>'S1 Maquette'!C209</f>
        <v>0</v>
      </c>
      <c r="C209" s="40">
        <f>'S1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'S1 Maquette'!B210</f>
        <v>0</v>
      </c>
      <c r="B210" s="42">
        <f>'S1 Maquette'!C210</f>
        <v>0</v>
      </c>
      <c r="C210" s="40">
        <f>'S1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'S1 Maquette'!B211</f>
        <v>0</v>
      </c>
      <c r="B211" s="42">
        <f>'S1 Maquette'!C211</f>
        <v>0</v>
      </c>
      <c r="C211" s="40">
        <f>'S1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'S1 Maquette'!B212</f>
        <v>0</v>
      </c>
      <c r="B212" s="42">
        <f>'S1 Maquette'!C212</f>
        <v>0</v>
      </c>
      <c r="C212" s="40">
        <f>'S1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'S1 Maquette'!B213</f>
        <v>0</v>
      </c>
      <c r="B213" s="42">
        <f>'S1 Maquette'!C213</f>
        <v>0</v>
      </c>
      <c r="C213" s="40">
        <f>'S1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'S1 Maquette'!B214</f>
        <v>0</v>
      </c>
      <c r="B214" s="42">
        <f>'S1 Maquette'!C214</f>
        <v>0</v>
      </c>
      <c r="C214" s="40">
        <f>'S1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'S1 Maquette'!B215</f>
        <v>0</v>
      </c>
      <c r="B215" s="42">
        <f>'S1 Maquette'!C215</f>
        <v>0</v>
      </c>
      <c r="C215" s="40">
        <f>'S1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'S1 Maquette'!B216</f>
        <v>0</v>
      </c>
      <c r="B216" s="42">
        <f>'S1 Maquette'!C216</f>
        <v>0</v>
      </c>
      <c r="C216" s="40">
        <f>'S1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'S1 Maquette'!B217</f>
        <v>0</v>
      </c>
      <c r="B217" s="42">
        <f>'S1 Maquette'!C217</f>
        <v>0</v>
      </c>
      <c r="C217" s="40">
        <f>'S1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'S1 Maquette'!B218</f>
        <v>0</v>
      </c>
      <c r="B218" s="42">
        <f>'S1 Maquette'!C218</f>
        <v>0</v>
      </c>
      <c r="C218" s="40">
        <f>'S1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'S1 Maquette'!B219</f>
        <v>0</v>
      </c>
      <c r="B219" s="42">
        <f>'S1 Maquette'!C219</f>
        <v>0</v>
      </c>
      <c r="C219" s="40">
        <f>'S1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'S1 Maquette'!B220</f>
        <v>0</v>
      </c>
      <c r="B220" s="42">
        <f>'S1 Maquette'!C220</f>
        <v>0</v>
      </c>
      <c r="C220" s="40">
        <f>'S1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'S1 Maquette'!B221</f>
        <v>0</v>
      </c>
      <c r="B221" s="42">
        <f>'S1 Maquette'!C221</f>
        <v>0</v>
      </c>
      <c r="C221" s="40">
        <f>'S1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'S1 Maquette'!B222</f>
        <v>0</v>
      </c>
      <c r="B222" s="42">
        <f>'S1 Maquette'!C222</f>
        <v>0</v>
      </c>
      <c r="C222" s="40">
        <f>'S1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'S1 Maquette'!B223</f>
        <v>0</v>
      </c>
      <c r="B223" s="42">
        <f>'S1 Maquette'!C223</f>
        <v>0</v>
      </c>
      <c r="C223" s="40">
        <f>'S1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'S1 Maquette'!B224</f>
        <v>0</v>
      </c>
      <c r="B224" s="42">
        <f>'S1 Maquette'!C224</f>
        <v>0</v>
      </c>
      <c r="C224" s="40">
        <f>'S1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'S1 Maquette'!B225</f>
        <v>0</v>
      </c>
      <c r="B225" s="42">
        <f>'S1 Maquette'!C225</f>
        <v>0</v>
      </c>
      <c r="C225" s="40">
        <f>'S1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'S1 Maquette'!B226</f>
        <v>0</v>
      </c>
      <c r="B226" s="42">
        <f>'S1 Maquette'!C226</f>
        <v>0</v>
      </c>
      <c r="C226" s="40">
        <f>'S1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'S1 Maquette'!B227</f>
        <v>0</v>
      </c>
      <c r="B227" s="42">
        <f>'S1 Maquette'!C227</f>
        <v>0</v>
      </c>
      <c r="C227" s="40">
        <f>'S1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'S1 Maquette'!B228</f>
        <v>0</v>
      </c>
      <c r="B228" s="42">
        <f>'S1 Maquette'!C228</f>
        <v>0</v>
      </c>
      <c r="C228" s="40">
        <f>'S1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'S1 Maquette'!B229</f>
        <v>0</v>
      </c>
      <c r="B229" s="42">
        <f>'S1 Maquette'!C229</f>
        <v>0</v>
      </c>
      <c r="C229" s="40">
        <f>'S1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'S1 Maquette'!B230</f>
        <v>0</v>
      </c>
      <c r="B230" s="42">
        <f>'S1 Maquette'!C230</f>
        <v>0</v>
      </c>
      <c r="C230" s="40">
        <f>'S1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'S1 Maquette'!B231</f>
        <v>0</v>
      </c>
      <c r="B231" s="42">
        <f>'S1 Maquette'!C231</f>
        <v>0</v>
      </c>
      <c r="C231" s="40">
        <f>'S1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'S1 Maquette'!B232</f>
        <v>0</v>
      </c>
      <c r="B232" s="42">
        <f>'S1 Maquette'!C232</f>
        <v>0</v>
      </c>
      <c r="C232" s="40">
        <f>'S1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'S1 Maquette'!B233</f>
        <v>0</v>
      </c>
      <c r="B233" s="42">
        <f>'S1 Maquette'!C233</f>
        <v>0</v>
      </c>
      <c r="C233" s="40">
        <f>'S1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'S1 Maquette'!B234</f>
        <v>0</v>
      </c>
      <c r="B234" s="42">
        <f>'S1 Maquette'!C234</f>
        <v>0</v>
      </c>
      <c r="C234" s="40">
        <f>'S1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'S1 Maquette'!B235</f>
        <v>0</v>
      </c>
      <c r="B235" s="42">
        <f>'S1 Maquette'!C235</f>
        <v>0</v>
      </c>
      <c r="C235" s="40">
        <f>'S1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'S1 Maquette'!B236</f>
        <v>0</v>
      </c>
      <c r="B236" s="42">
        <f>'S1 Maquette'!C236</f>
        <v>0</v>
      </c>
      <c r="C236" s="40">
        <f>'S1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'S1 Maquette'!B237</f>
        <v>0</v>
      </c>
      <c r="B237" s="42">
        <f>'S1 Maquette'!C237</f>
        <v>0</v>
      </c>
      <c r="C237" s="40">
        <f>'S1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'S1 Maquette'!B238</f>
        <v>0</v>
      </c>
      <c r="B238" s="42">
        <f>'S1 Maquette'!C238</f>
        <v>0</v>
      </c>
      <c r="C238" s="40">
        <f>'S1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'S1 Maquette'!B239</f>
        <v>0</v>
      </c>
      <c r="B239" s="42">
        <f>'S1 Maquette'!C239</f>
        <v>0</v>
      </c>
      <c r="C239" s="40">
        <f>'S1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'S1 Maquette'!B240</f>
        <v>0</v>
      </c>
      <c r="B240" s="42">
        <f>'S1 Maquette'!C240</f>
        <v>0</v>
      </c>
      <c r="C240" s="40">
        <f>'S1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'S1 Maquette'!B241</f>
        <v>0</v>
      </c>
      <c r="B241" s="42">
        <f>'S1 Maquette'!C241</f>
        <v>0</v>
      </c>
      <c r="C241" s="40">
        <f>'S1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'S1 Maquette'!B242</f>
        <v>0</v>
      </c>
      <c r="B242" s="42">
        <f>'S1 Maquette'!C242</f>
        <v>0</v>
      </c>
      <c r="C242" s="40">
        <f>'S1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'S1 Maquette'!B243</f>
        <v>0</v>
      </c>
      <c r="B243" s="42">
        <f>'S1 Maquette'!C243</f>
        <v>0</v>
      </c>
      <c r="C243" s="40">
        <f>'S1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'S1 Maquette'!B244</f>
        <v>0</v>
      </c>
      <c r="B244" s="42">
        <f>'S1 Maquette'!C244</f>
        <v>0</v>
      </c>
      <c r="C244" s="40">
        <f>'S1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'S1 Maquette'!B245</f>
        <v>0</v>
      </c>
      <c r="B245" s="42">
        <f>'S1 Maquette'!C245</f>
        <v>0</v>
      </c>
      <c r="C245" s="40">
        <f>'S1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'S1 Maquette'!B246</f>
        <v>0</v>
      </c>
      <c r="B246" s="42">
        <f>'S1 Maquette'!C246</f>
        <v>0</v>
      </c>
      <c r="C246" s="40">
        <f>'S1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'S1 Maquette'!B247</f>
        <v>0</v>
      </c>
      <c r="B247" s="42">
        <f>'S1 Maquette'!C247</f>
        <v>0</v>
      </c>
      <c r="C247" s="40">
        <f>'S1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'S1 Maquette'!B248</f>
        <v>0</v>
      </c>
      <c r="B248" s="42">
        <f>'S1 Maquette'!C248</f>
        <v>0</v>
      </c>
      <c r="C248" s="40">
        <f>'S1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'S1 Maquette'!B249</f>
        <v>0</v>
      </c>
      <c r="B249" s="42">
        <f>'S1 Maquette'!C249</f>
        <v>0</v>
      </c>
      <c r="C249" s="40">
        <f>'S1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'S1 Maquette'!B250</f>
        <v>0</v>
      </c>
      <c r="B250" s="42">
        <f>'S1 Maquette'!C250</f>
        <v>0</v>
      </c>
      <c r="C250" s="40">
        <f>'S1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'S1 Maquette'!B251</f>
        <v>0</v>
      </c>
      <c r="B251" s="42">
        <f>'S1 Maquette'!C251</f>
        <v>0</v>
      </c>
      <c r="C251" s="40">
        <f>'S1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'S1 Maquette'!B252</f>
        <v>0</v>
      </c>
      <c r="B252" s="42">
        <f>'S1 Maquette'!C252</f>
        <v>0</v>
      </c>
      <c r="C252" s="40">
        <f>'S1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'S1 Maquette'!B253</f>
        <v>0</v>
      </c>
      <c r="B253" s="42">
        <f>'S1 Maquette'!C253</f>
        <v>0</v>
      </c>
      <c r="C253" s="40">
        <f>'S1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'S1 Maquette'!B254</f>
        <v>0</v>
      </c>
      <c r="B254" s="42">
        <f>'S1 Maquette'!C254</f>
        <v>0</v>
      </c>
      <c r="C254" s="40">
        <f>'S1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'S1 Maquette'!B255</f>
        <v>0</v>
      </c>
      <c r="B255" s="42">
        <f>'S1 Maquette'!C255</f>
        <v>0</v>
      </c>
      <c r="C255" s="40">
        <f>'S1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'S1 Maquette'!B256</f>
        <v>0</v>
      </c>
      <c r="B256" s="42">
        <f>'S1 Maquette'!C256</f>
        <v>0</v>
      </c>
      <c r="C256" s="40">
        <f>'S1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'S1 Maquette'!B257</f>
        <v>0</v>
      </c>
      <c r="B257" s="42">
        <f>'S1 Maquette'!C257</f>
        <v>0</v>
      </c>
      <c r="C257" s="40">
        <f>'S1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'S1 Maquette'!B258</f>
        <v>0</v>
      </c>
      <c r="B258" s="42">
        <f>'S1 Maquette'!C258</f>
        <v>0</v>
      </c>
      <c r="C258" s="40">
        <f>'S1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'S1 Maquette'!B259</f>
        <v>0</v>
      </c>
      <c r="B259" s="42">
        <f>'S1 Maquette'!C259</f>
        <v>0</v>
      </c>
      <c r="C259" s="40">
        <f>'S1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'S1 Maquette'!B260</f>
        <v>0</v>
      </c>
      <c r="B260" s="42">
        <f>'S1 Maquette'!C260</f>
        <v>0</v>
      </c>
      <c r="C260" s="40">
        <f>'S1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'S1 Maquette'!B261</f>
        <v>0</v>
      </c>
      <c r="B261" s="42">
        <f>'S1 Maquette'!C261</f>
        <v>0</v>
      </c>
      <c r="C261" s="40">
        <f>'S1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'S1 Maquette'!B262</f>
        <v>0</v>
      </c>
      <c r="B262" s="42">
        <f>'S1 Maquette'!C262</f>
        <v>0</v>
      </c>
      <c r="C262" s="40">
        <f>'S1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'S1 Maquette'!B263</f>
        <v>0</v>
      </c>
      <c r="B263" s="42">
        <f>'S1 Maquette'!C263</f>
        <v>0</v>
      </c>
      <c r="C263" s="40">
        <f>'S1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'S1 Maquette'!B264</f>
        <v>0</v>
      </c>
      <c r="B264" s="42">
        <f>'S1 Maquette'!C264</f>
        <v>0</v>
      </c>
      <c r="C264" s="40">
        <f>'S1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'S1 Maquette'!B265</f>
        <v>0</v>
      </c>
      <c r="B265" s="42">
        <f>'S1 Maquette'!C265</f>
        <v>0</v>
      </c>
      <c r="C265" s="40">
        <f>'S1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'S1 Maquette'!B266</f>
        <v>0</v>
      </c>
      <c r="B266" s="42">
        <f>'S1 Maquette'!C266</f>
        <v>0</v>
      </c>
      <c r="C266" s="40">
        <f>'S1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'S1 Maquette'!B267</f>
        <v>0</v>
      </c>
      <c r="B267" s="42">
        <f>'S1 Maquette'!C267</f>
        <v>0</v>
      </c>
      <c r="C267" s="40">
        <f>'S1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'S1 Maquette'!B268</f>
        <v>0</v>
      </c>
      <c r="B268" s="42">
        <f>'S1 Maquette'!C268</f>
        <v>0</v>
      </c>
      <c r="C268" s="40">
        <f>'S1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'S1 Maquette'!B269</f>
        <v>0</v>
      </c>
      <c r="B269" s="42">
        <f>'S1 Maquette'!C269</f>
        <v>0</v>
      </c>
      <c r="C269" s="40">
        <f>'S1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'S1 Maquette'!B270</f>
        <v>0</v>
      </c>
      <c r="B270" s="42">
        <f>'S1 Maquette'!C270</f>
        <v>0</v>
      </c>
      <c r="C270" s="40">
        <f>'S1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'S1 Maquette'!B271</f>
        <v>0</v>
      </c>
      <c r="B271" s="42">
        <f>'S1 Maquette'!C271</f>
        <v>0</v>
      </c>
      <c r="C271" s="40">
        <f>'S1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'S1 Maquette'!B272</f>
        <v>0</v>
      </c>
      <c r="B272" s="42">
        <f>'S1 Maquette'!C272</f>
        <v>0</v>
      </c>
      <c r="C272" s="40">
        <f>'S1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'S1 Maquette'!B273</f>
        <v>0</v>
      </c>
      <c r="B273" s="42">
        <f>'S1 Maquette'!C273</f>
        <v>0</v>
      </c>
      <c r="C273" s="40">
        <f>'S1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'S1 Maquette'!B274</f>
        <v>0</v>
      </c>
      <c r="B274" s="42">
        <f>'S1 Maquette'!C274</f>
        <v>0</v>
      </c>
      <c r="C274" s="40">
        <f>'S1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'S1 Maquette'!B275</f>
        <v>0</v>
      </c>
      <c r="B275" s="42">
        <f>'S1 Maquette'!C275</f>
        <v>0</v>
      </c>
      <c r="C275" s="40">
        <f>'S1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'S1 Maquette'!B276</f>
        <v>0</v>
      </c>
      <c r="B276" s="42">
        <f>'S1 Maquette'!C276</f>
        <v>0</v>
      </c>
      <c r="C276" s="40">
        <f>'S1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'S1 Maquette'!B277</f>
        <v>0</v>
      </c>
      <c r="B277" s="42">
        <f>'S1 Maquette'!C277</f>
        <v>0</v>
      </c>
      <c r="C277" s="40">
        <f>'S1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'S1 Maquette'!B278</f>
        <v>0</v>
      </c>
      <c r="B278" s="42">
        <f>'S1 Maquette'!C278</f>
        <v>0</v>
      </c>
      <c r="C278" s="40">
        <f>'S1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'S1 Maquette'!B279</f>
        <v>0</v>
      </c>
      <c r="B279" s="42">
        <f>'S1 Maquette'!C279</f>
        <v>0</v>
      </c>
      <c r="C279" s="40">
        <f>'S1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'S1 Maquette'!B280</f>
        <v>0</v>
      </c>
      <c r="B280" s="42">
        <f>'S1 Maquette'!C280</f>
        <v>0</v>
      </c>
      <c r="C280" s="40">
        <f>'S1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'S1 Maquette'!B281</f>
        <v>0</v>
      </c>
      <c r="B281" s="42">
        <f>'S1 Maquette'!C281</f>
        <v>0</v>
      </c>
      <c r="C281" s="40">
        <f>'S1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'S1 Maquette'!B282</f>
        <v>0</v>
      </c>
      <c r="B282" s="42">
        <f>'S1 Maquette'!C282</f>
        <v>0</v>
      </c>
      <c r="C282" s="40">
        <f>'S1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'S1 Maquette'!B283</f>
        <v>0</v>
      </c>
      <c r="B283" s="42">
        <f>'S1 Maquette'!C283</f>
        <v>0</v>
      </c>
      <c r="C283" s="40">
        <f>'S1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'S1 Maquette'!B284</f>
        <v>0</v>
      </c>
      <c r="B284" s="42">
        <f>'S1 Maquette'!C284</f>
        <v>0</v>
      </c>
      <c r="C284" s="40">
        <f>'S1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'S1 Maquette'!B285</f>
        <v>0</v>
      </c>
      <c r="B285" s="42">
        <f>'S1 Maquette'!C285</f>
        <v>0</v>
      </c>
      <c r="C285" s="40">
        <f>'S1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'S1 Maquette'!B286</f>
        <v>0</v>
      </c>
      <c r="B286" s="42">
        <f>'S1 Maquette'!C286</f>
        <v>0</v>
      </c>
      <c r="C286" s="40">
        <f>'S1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'S1 Maquette'!B287</f>
        <v>0</v>
      </c>
      <c r="B287" s="42">
        <f>'S1 Maquette'!C287</f>
        <v>0</v>
      </c>
      <c r="C287" s="40">
        <f>'S1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'S1 Maquette'!B288</f>
        <v>0</v>
      </c>
      <c r="B288" s="42">
        <f>'S1 Maquette'!C288</f>
        <v>0</v>
      </c>
      <c r="C288" s="40">
        <f>'S1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'S1 Maquette'!B289</f>
        <v>0</v>
      </c>
      <c r="B289" s="42">
        <f>'S1 Maquette'!C289</f>
        <v>0</v>
      </c>
      <c r="C289" s="40">
        <f>'S1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'S1 Maquette'!B290</f>
        <v>0</v>
      </c>
      <c r="B290" s="42">
        <f>'S1 Maquette'!C290</f>
        <v>0</v>
      </c>
      <c r="C290" s="40">
        <f>'S1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'S1 Maquette'!B291</f>
        <v>0</v>
      </c>
      <c r="B291" s="42">
        <f>'S1 Maquette'!C291</f>
        <v>0</v>
      </c>
      <c r="C291" s="40">
        <f>'S1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'S1 Maquette'!B292</f>
        <v>0</v>
      </c>
      <c r="B292" s="42">
        <f>'S1 Maquette'!C292</f>
        <v>0</v>
      </c>
      <c r="C292" s="40">
        <f>'S1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'S1 Maquette'!B293</f>
        <v>0</v>
      </c>
      <c r="B293" s="42">
        <f>'S1 Maquette'!C293</f>
        <v>0</v>
      </c>
      <c r="C293" s="40">
        <f>'S1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'S1 Maquette'!B294</f>
        <v>0</v>
      </c>
      <c r="B294" s="42">
        <f>'S1 Maquette'!C294</f>
        <v>0</v>
      </c>
      <c r="C294" s="40">
        <f>'S1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'S1 Maquette'!B295</f>
        <v>0</v>
      </c>
      <c r="B295" s="42">
        <f>'S1 Maquette'!C295</f>
        <v>0</v>
      </c>
      <c r="C295" s="40">
        <f>'S1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'S1 Maquette'!B296</f>
        <v>0</v>
      </c>
      <c r="B296" s="42">
        <f>'S1 Maquette'!C296</f>
        <v>0</v>
      </c>
      <c r="C296" s="40">
        <f>'S1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'S1 Maquette'!B297</f>
        <v>0</v>
      </c>
      <c r="B297" s="42">
        <f>'S1 Maquette'!C297</f>
        <v>0</v>
      </c>
      <c r="C297" s="40">
        <f>'S1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'S1 Maquette'!B298</f>
        <v>0</v>
      </c>
      <c r="B298" s="42">
        <f>'S1 Maquette'!C298</f>
        <v>0</v>
      </c>
      <c r="C298" s="40">
        <f>'S1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'S1 Maquette'!B299</f>
        <v>0</v>
      </c>
      <c r="B299" s="42">
        <f>'S1 Maquette'!C299</f>
        <v>0</v>
      </c>
      <c r="C299" s="40">
        <f>'S1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'S1 Maquette'!B300</f>
        <v>0</v>
      </c>
      <c r="B300" s="42">
        <f>'S1 Maquette'!C300</f>
        <v>0</v>
      </c>
      <c r="C300" s="40">
        <f>'S1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algorithmName="SHA-512" hashValue="CuctEYSOmcN9sXziA70eR636O3SERQlcibdUb+qskfAV/B17MJmOhdRS2B+WSzldeXPlMJHy9u1sbSGvkWfnzg==" saltValue="j5wbu8/r/3qzlu2dJCt30A==" spinCount="100000" sheet="1" formatCells="0" insertRows="0"/>
  <mergeCells count="25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514" priority="20">
      <formula>$C1="Parcours Pédagogique"</formula>
    </cfRule>
    <cfRule type="expression" dxfId="513" priority="21">
      <formula>$C1="BLOC"</formula>
    </cfRule>
    <cfRule type="expression" dxfId="512" priority="22">
      <formula>$C1="OPTION"</formula>
    </cfRule>
  </conditionalFormatting>
  <conditionalFormatting sqref="A18:S26 T18">
    <cfRule type="expression" dxfId="511" priority="31">
      <formula>$C18="Modification MCC"</formula>
    </cfRule>
  </conditionalFormatting>
  <conditionalFormatting sqref="A27:S300">
    <cfRule type="expression" dxfId="510" priority="6">
      <formula>$C27="Modification MCC"</formula>
    </cfRule>
    <cfRule type="expression" dxfId="509" priority="7">
      <formula>$C27="Modification"</formula>
    </cfRule>
    <cfRule type="expression" dxfId="508" priority="8">
      <formula>$C27="Création"</formula>
    </cfRule>
    <cfRule type="expression" dxfId="507" priority="9">
      <formula>$C27="Fermeture"</formula>
    </cfRule>
  </conditionalFormatting>
  <conditionalFormatting sqref="B1:S7 C8:S9 C10 E10 J10:S11 B12:M12 P12 B13:L13 B14:N14 P14:S17 B15:M17 B301:S999">
    <cfRule type="expression" dxfId="506" priority="24">
      <formula>$D1="Modification"</formula>
    </cfRule>
    <cfRule type="expression" dxfId="505" priority="25">
      <formula>$D1="Création"</formula>
    </cfRule>
    <cfRule type="expression" dxfId="504" priority="26">
      <formula>$D1="Fermeture"</formula>
    </cfRule>
  </conditionalFormatting>
  <conditionalFormatting sqref="B1:S7 C8:S9 J10:S11 B12:M12 B13:L13 B14:N14 B15:M17 C10 E10 B301:S999 P14:S17 P12">
    <cfRule type="expression" dxfId="503" priority="23">
      <formula>$D1="Modification MCC"</formula>
    </cfRule>
  </conditionalFormatting>
  <conditionalFormatting sqref="C1:S9 C10 E10 J10:S11">
    <cfRule type="expression" dxfId="502" priority="12">
      <formula>$B1="Option"</formula>
    </cfRule>
  </conditionalFormatting>
  <conditionalFormatting sqref="C12:S1001">
    <cfRule type="expression" dxfId="501" priority="1">
      <formula>$B12="Option"</formula>
    </cfRule>
  </conditionalFormatting>
  <conditionalFormatting sqref="J1:J26">
    <cfRule type="expression" dxfId="500" priority="17">
      <formula>$I1="NON"</formula>
    </cfRule>
  </conditionalFormatting>
  <conditionalFormatting sqref="J27:J1001">
    <cfRule type="expression" dxfId="499" priority="5">
      <formula>$I27="NON"</formula>
    </cfRule>
  </conditionalFormatting>
  <conditionalFormatting sqref="L18:L26">
    <cfRule type="expression" dxfId="498" priority="41">
      <formula>$K18="CCI (CC Intégral)"</formula>
    </cfRule>
  </conditionalFormatting>
  <conditionalFormatting sqref="L27:L300">
    <cfRule type="expression" dxfId="497" priority="11">
      <formula>$K27="CCI (CC Intégral)"</formula>
    </cfRule>
  </conditionalFormatting>
  <conditionalFormatting sqref="L27:M33">
    <cfRule type="expression" dxfId="496" priority="10">
      <formula>$K27="CT (Contrôle terminal)"</formula>
    </cfRule>
  </conditionalFormatting>
  <conditionalFormatting sqref="M1:M26 L18:L26 M34:M1001 L34:L300">
    <cfRule type="expression" dxfId="495" priority="39">
      <formula>$K1="CT (Contrôle terminal)"</formula>
    </cfRule>
  </conditionalFormatting>
  <conditionalFormatting sqref="N1:O1001">
    <cfRule type="expression" dxfId="494" priority="4">
      <formula>$K1="CCI (CC Intégral)"</formula>
    </cfRule>
  </conditionalFormatting>
  <conditionalFormatting sqref="Q1:R1001">
    <cfRule type="expression" dxfId="493" priority="3">
      <formula>$P1="Autres"</formula>
    </cfRule>
  </conditionalFormatting>
  <conditionalFormatting sqref="S1:S1001">
    <cfRule type="expression" dxfId="492" priority="2">
      <formula>$P1="CT (Contrôle terminal)"</formula>
    </cfRule>
  </conditionalFormatting>
  <conditionalFormatting sqref="T18 A18:S26">
    <cfRule type="expression" dxfId="491" priority="32">
      <formula>$C18="Modification"</formula>
    </cfRule>
    <cfRule type="expression" dxfId="490" priority="33">
      <formula>$C18="Création"</formula>
    </cfRule>
    <cfRule type="expression" dxfId="489" priority="34">
      <formula>$C18="Fermeture"</formula>
    </cfRule>
  </conditionalFormatting>
  <conditionalFormatting sqref="T18">
    <cfRule type="expression" dxfId="488" priority="13">
      <formula>$P18="CT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0D78-A85C-4474-B30F-F3852F784990}">
  <dimension ref="A1:W300"/>
  <sheetViews>
    <sheetView workbookViewId="0">
      <selection activeCell="J27" sqref="J27:J34"/>
    </sheetView>
  </sheetViews>
  <sheetFormatPr defaultColWidth="11.42578125" defaultRowHeight="15"/>
  <cols>
    <col min="1" max="1" width="39" style="13" customWidth="1"/>
    <col min="2" max="2" width="50.570312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5703125" style="13" customWidth="1"/>
    <col min="7" max="7" width="22" style="13" customWidth="1"/>
    <col min="8" max="8" width="27.140625" style="13" customWidth="1"/>
    <col min="9" max="9" width="35.42578125" style="13" customWidth="1"/>
    <col min="10" max="10" width="18.5703125" style="13" customWidth="1"/>
    <col min="11" max="11" width="40.5703125" style="13" customWidth="1"/>
    <col min="12" max="12" width="31.5703125" style="13" customWidth="1"/>
    <col min="13" max="14" width="22.42578125" style="13" customWidth="1"/>
    <col min="15" max="15" width="20.42578125" style="13" customWidth="1"/>
    <col min="16" max="16" width="20.85546875" style="13" bestFit="1" customWidth="1"/>
    <col min="17" max="17" width="20.42578125" style="13" customWidth="1"/>
    <col min="18" max="18" width="17.42578125" style="13" customWidth="1"/>
    <col min="19" max="19" width="51.42578125" style="13" customWidth="1"/>
    <col min="20" max="20" width="46.140625" style="17" customWidth="1"/>
    <col min="21" max="23" width="11.42578125" style="29"/>
  </cols>
  <sheetData>
    <row r="1" spans="1:20">
      <c r="A1" s="136"/>
      <c r="B1" s="136"/>
      <c r="C1" s="136"/>
      <c r="D1" s="136"/>
      <c r="E1" s="136"/>
      <c r="F1" s="136"/>
      <c r="G1" s="136"/>
      <c r="H1" s="136"/>
      <c r="I1" s="136"/>
      <c r="J1" s="32"/>
      <c r="T1" s="29"/>
    </row>
    <row r="2" spans="1:20">
      <c r="A2" s="136"/>
      <c r="B2" s="136"/>
      <c r="C2" s="136"/>
      <c r="D2" s="136"/>
      <c r="E2" s="136"/>
      <c r="F2" s="136"/>
      <c r="G2" s="136"/>
      <c r="H2" s="136"/>
      <c r="I2" s="136"/>
      <c r="J2" s="32"/>
      <c r="T2" s="29"/>
    </row>
    <row r="3" spans="1:20">
      <c r="A3" s="136"/>
      <c r="B3" s="136"/>
      <c r="C3" s="136"/>
      <c r="D3" s="136"/>
      <c r="E3" s="136"/>
      <c r="F3" s="136"/>
      <c r="G3" s="136"/>
      <c r="H3" s="136"/>
      <c r="I3" s="136"/>
      <c r="J3" s="32"/>
      <c r="T3" s="29"/>
    </row>
    <row r="4" spans="1:20">
      <c r="A4" s="136"/>
      <c r="B4" s="136"/>
      <c r="C4" s="136"/>
      <c r="D4" s="136"/>
      <c r="E4" s="136"/>
      <c r="F4" s="136"/>
      <c r="G4" s="136"/>
      <c r="H4" s="136"/>
      <c r="I4" s="136"/>
      <c r="J4" s="32"/>
      <c r="T4" s="29"/>
    </row>
    <row r="5" spans="1:20">
      <c r="A5" s="136"/>
      <c r="B5" s="136"/>
      <c r="C5" s="136"/>
      <c r="D5" s="136"/>
      <c r="E5" s="136"/>
      <c r="F5" s="136"/>
      <c r="G5" s="136"/>
      <c r="H5" s="136"/>
      <c r="I5" s="136"/>
      <c r="J5" s="32"/>
      <c r="T5" s="29"/>
    </row>
    <row r="6" spans="1:20">
      <c r="A6" s="136"/>
      <c r="B6" s="136"/>
      <c r="C6" s="136"/>
      <c r="D6" s="136"/>
      <c r="E6" s="136"/>
      <c r="F6" s="136"/>
      <c r="G6" s="136"/>
      <c r="H6" s="136"/>
      <c r="I6" s="136"/>
      <c r="J6" s="32"/>
      <c r="T6" s="29"/>
    </row>
    <row r="7" spans="1:20" ht="14.45" customHeight="1">
      <c r="A7" s="138" t="s">
        <v>363</v>
      </c>
      <c r="B7" s="134" t="str">
        <f>'[1]Fiche Générale'!B3</f>
        <v>Portail_SHS</v>
      </c>
      <c r="C7" s="182" t="s">
        <v>364</v>
      </c>
      <c r="D7" s="138"/>
      <c r="E7" s="180" t="str">
        <f>'[1]Fiche Générale'!B4</f>
        <v>Sciences de l'Homme et de la Société</v>
      </c>
      <c r="F7" s="134"/>
      <c r="G7" s="138" t="s">
        <v>365</v>
      </c>
      <c r="H7" s="181" t="str">
        <f>'[1]Fiche Générale'!B5</f>
        <v>HPSHS18</v>
      </c>
      <c r="I7" s="181"/>
      <c r="J7" s="33"/>
      <c r="K7" s="18"/>
      <c r="T7" s="29"/>
    </row>
    <row r="8" spans="1:20" ht="14.45" customHeight="1">
      <c r="A8" s="138"/>
      <c r="B8" s="134"/>
      <c r="C8" s="182"/>
      <c r="D8" s="138"/>
      <c r="E8" s="180"/>
      <c r="F8" s="134"/>
      <c r="G8" s="138"/>
      <c r="H8" s="181"/>
      <c r="I8" s="181"/>
      <c r="J8" s="33"/>
      <c r="K8" s="18"/>
      <c r="T8" s="29"/>
    </row>
    <row r="9" spans="1:20" ht="14.45" customHeight="1">
      <c r="A9" s="138"/>
      <c r="B9" s="134"/>
      <c r="C9" s="182"/>
      <c r="D9" s="138"/>
      <c r="E9" s="180"/>
      <c r="F9" s="134"/>
      <c r="G9" s="138"/>
      <c r="H9" s="181"/>
      <c r="I9" s="181"/>
      <c r="J9" s="33"/>
      <c r="K9" s="18"/>
      <c r="T9" s="29"/>
    </row>
    <row r="10" spans="1:20" ht="14.45" customHeight="1">
      <c r="A10" s="138"/>
      <c r="B10" s="134"/>
      <c r="C10" s="151" t="s">
        <v>182</v>
      </c>
      <c r="D10" s="151"/>
      <c r="E10" s="183">
        <f>'[1]Fiche Générale'!B9</f>
        <v>0</v>
      </c>
      <c r="F10" s="183"/>
      <c r="G10" s="183"/>
      <c r="H10" s="183"/>
      <c r="I10" s="183"/>
      <c r="J10" s="33"/>
      <c r="K10" s="18"/>
      <c r="T10" s="29"/>
    </row>
    <row r="11" spans="1:20" ht="14.45" customHeight="1">
      <c r="A11" s="138"/>
      <c r="B11" s="134"/>
      <c r="C11" s="151"/>
      <c r="D11" s="151"/>
      <c r="E11" s="183"/>
      <c r="F11" s="183"/>
      <c r="G11" s="183"/>
      <c r="H11" s="183"/>
      <c r="I11" s="183"/>
      <c r="J11" s="33"/>
      <c r="K11" s="18"/>
      <c r="T11" s="29"/>
    </row>
    <row r="12" spans="1:20">
      <c r="C12" s="13"/>
      <c r="I12" s="36"/>
      <c r="J12" s="36"/>
      <c r="M12" s="158" t="s">
        <v>366</v>
      </c>
      <c r="N12" s="159"/>
      <c r="O12" s="171"/>
      <c r="P12" s="158" t="s">
        <v>367</v>
      </c>
      <c r="Q12" s="159"/>
      <c r="R12" s="159"/>
      <c r="S12" s="171"/>
      <c r="T12" s="29"/>
    </row>
    <row r="13" spans="1:20">
      <c r="A13" s="162" t="s">
        <v>183</v>
      </c>
      <c r="B13" s="105" t="str">
        <f>'[1]S1 Maquette'!B13</f>
        <v>1ère année de Portail</v>
      </c>
      <c r="C13" s="107"/>
      <c r="D13" s="162" t="s">
        <v>368</v>
      </c>
      <c r="E13" s="164">
        <f>'[1]S1 Maquette'!E13</f>
        <v>0</v>
      </c>
      <c r="F13" s="165"/>
      <c r="G13" s="166"/>
      <c r="I13" s="36"/>
      <c r="J13" s="36"/>
      <c r="M13" s="160"/>
      <c r="N13" s="161"/>
      <c r="O13" s="172"/>
      <c r="P13" s="160"/>
      <c r="Q13" s="161"/>
      <c r="R13" s="161"/>
      <c r="S13" s="172"/>
      <c r="T13" s="29"/>
    </row>
    <row r="14" spans="1:20">
      <c r="A14" s="163"/>
      <c r="B14" s="108"/>
      <c r="C14" s="110"/>
      <c r="D14" s="163"/>
      <c r="E14" s="167"/>
      <c r="F14" s="168"/>
      <c r="G14" s="169"/>
      <c r="I14" s="36"/>
      <c r="J14" s="36"/>
      <c r="M14" s="162" t="s">
        <v>369</v>
      </c>
      <c r="N14" s="158" t="s">
        <v>370</v>
      </c>
      <c r="O14" s="171"/>
      <c r="P14" s="137"/>
      <c r="Q14" s="175"/>
      <c r="R14" s="175"/>
      <c r="S14" s="162"/>
      <c r="T14" s="29"/>
    </row>
    <row r="15" spans="1:20">
      <c r="A15" s="162" t="s">
        <v>371</v>
      </c>
      <c r="B15" s="105" t="str">
        <f>'[1]S1 Maquette'!B15</f>
        <v>Semestre 1</v>
      </c>
      <c r="C15" s="107"/>
      <c r="D15" s="162" t="s">
        <v>372</v>
      </c>
      <c r="E15" s="164">
        <f>'[1]S1 Maquette'!E15:F16</f>
        <v>0</v>
      </c>
      <c r="F15" s="165"/>
      <c r="G15" s="166"/>
      <c r="I15" s="36"/>
      <c r="J15" s="36"/>
      <c r="M15" s="170"/>
      <c r="N15" s="178"/>
      <c r="O15" s="179"/>
      <c r="P15" s="173"/>
      <c r="Q15" s="176"/>
      <c r="R15" s="176"/>
      <c r="S15" s="170"/>
      <c r="T15" s="29"/>
    </row>
    <row r="16" spans="1:20">
      <c r="A16" s="163"/>
      <c r="B16" s="108"/>
      <c r="C16" s="110"/>
      <c r="D16" s="163"/>
      <c r="E16" s="167"/>
      <c r="F16" s="168"/>
      <c r="G16" s="169"/>
      <c r="I16" s="36"/>
      <c r="J16" s="36"/>
      <c r="M16" s="170"/>
      <c r="N16" s="178"/>
      <c r="O16" s="179"/>
      <c r="P16" s="173"/>
      <c r="Q16" s="176"/>
      <c r="R16" s="176"/>
      <c r="S16" s="170"/>
      <c r="T16" s="29"/>
    </row>
    <row r="17" spans="1:23">
      <c r="L17" s="14"/>
      <c r="M17" s="163"/>
      <c r="N17" s="160"/>
      <c r="O17" s="172"/>
      <c r="P17" s="174"/>
      <c r="Q17" s="177"/>
      <c r="R17" s="177"/>
      <c r="S17" s="163"/>
      <c r="T17" s="29"/>
    </row>
    <row r="18" spans="1:23" ht="59.45" customHeight="1">
      <c r="A18" s="3" t="s">
        <v>373</v>
      </c>
      <c r="B18" s="35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75" customHeight="1">
      <c r="A19" s="8" t="str">
        <f>'[1]S1 Maquette'!B19</f>
        <v xml:space="preserve">Compétences transversales S1 </v>
      </c>
      <c r="B19" s="39" t="str">
        <f>'[1]S1 Maquette'!C19</f>
        <v>UE</v>
      </c>
      <c r="C19" s="57">
        <f>'[1]S1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'[1]S1 Maquette'!B20</f>
        <v>Compétences écrites 1</v>
      </c>
      <c r="B20" s="39" t="str">
        <f>'[1]S1 Maquette'!C20</f>
        <v>ECUE</v>
      </c>
      <c r="C20" s="63">
        <f>'[1]S1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'[1]S1 Maquette'!B21</f>
        <v>Compétences informationnelles</v>
      </c>
      <c r="B21" s="39" t="str">
        <f>'[1]S1 Maquette'!C21</f>
        <v>ECUE</v>
      </c>
      <c r="C21" s="63">
        <f>'[1]S1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'[1]S1 Maquette'!B22</f>
        <v>Langue Vivante-1</v>
      </c>
      <c r="B22" s="39" t="str">
        <f>'[1]S1 Maquette'!C22</f>
        <v>ECUE</v>
      </c>
      <c r="C22" s="63">
        <f>'[1]S1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'[1]S1 Maquette'!B23</f>
        <v>Min 1 Max 1</v>
      </c>
      <c r="B23" s="39" t="str">
        <f>'[1]S1 Maquette'!C23</f>
        <v>OPTION</v>
      </c>
      <c r="C23" s="63">
        <f>'[1]S1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'[1]S1 Maquette'!B24</f>
        <v>Anglais 1</v>
      </c>
      <c r="B24" s="39" t="str">
        <f>'[1]S1 Maquette'!C24</f>
        <v>ECUE</v>
      </c>
      <c r="C24" s="63">
        <f>'[1]S1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'[1]S1 Maquette'!B25</f>
        <v>Espagnol</v>
      </c>
      <c r="B25" s="39" t="str">
        <f>'[1]S1 Maquette'!C25</f>
        <v>ECUE</v>
      </c>
      <c r="C25" s="63"/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'[1]S1 Maquette'!B26</f>
        <v>Italien</v>
      </c>
      <c r="B26" s="39" t="str">
        <f>'[1]S1 Maquette'!C26</f>
        <v>ECUE</v>
      </c>
      <c r="C26" s="63">
        <f>'[1]S1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'[1]S1 Maquette'!B27</f>
        <v>UE Disciplinaire obligatoire : Enseignements fondamentaux 1</v>
      </c>
      <c r="B27" s="42" t="str">
        <f>'[1]S1 Maquette'!C27</f>
        <v>UE</v>
      </c>
      <c r="C27" s="40" t="str">
        <f>'[1]S1 Maquette'!F27</f>
        <v>Modification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'[1]S1 Maquette'!B28</f>
        <v>Grandes Figures de l'ethnologie 1</v>
      </c>
      <c r="B28" s="42" t="str">
        <f>'[1]S1 Maquette'!C28</f>
        <v>ECUE</v>
      </c>
      <c r="C28" s="40" t="str">
        <f>'[1]S1 Maquette'!F28</f>
        <v>Modification</v>
      </c>
      <c r="D28" s="19"/>
      <c r="E28" s="19" t="s">
        <v>389</v>
      </c>
      <c r="F28" s="19" t="s">
        <v>389</v>
      </c>
      <c r="G28" s="38" t="s">
        <v>389</v>
      </c>
      <c r="H28" s="38" t="s">
        <v>389</v>
      </c>
      <c r="I28" s="38" t="s">
        <v>389</v>
      </c>
      <c r="J28" s="38"/>
      <c r="K28" s="38" t="s">
        <v>16</v>
      </c>
      <c r="L28" s="38"/>
      <c r="M28" s="38">
        <v>2</v>
      </c>
      <c r="N28" s="38" t="s">
        <v>17</v>
      </c>
      <c r="O28" s="38"/>
      <c r="P28" s="38" t="s">
        <v>16</v>
      </c>
      <c r="Q28" s="38" t="s">
        <v>17</v>
      </c>
      <c r="R28" s="38"/>
      <c r="S28" s="38"/>
      <c r="T28" s="43"/>
      <c r="W28"/>
    </row>
    <row r="29" spans="1:23" ht="30.75" customHeight="1">
      <c r="A29" s="42" t="str">
        <f>'[1]S1 Maquette'!B29</f>
        <v>Le regard ethnologique : lecture de textes</v>
      </c>
      <c r="B29" s="42" t="str">
        <f>'[1]S1 Maquette'!C29</f>
        <v>ECUE</v>
      </c>
      <c r="C29" s="40" t="str">
        <f>'[1]S1 Maquette'!F29</f>
        <v>Modification</v>
      </c>
      <c r="D29" s="19"/>
      <c r="E29" s="19" t="s">
        <v>389</v>
      </c>
      <c r="F29" s="19" t="s">
        <v>389</v>
      </c>
      <c r="G29" s="38" t="s">
        <v>389</v>
      </c>
      <c r="H29" s="38" t="s">
        <v>389</v>
      </c>
      <c r="I29" s="38" t="s">
        <v>389</v>
      </c>
      <c r="J29" s="38"/>
      <c r="K29" s="38" t="s">
        <v>16</v>
      </c>
      <c r="L29" s="38"/>
      <c r="M29" s="38">
        <v>2</v>
      </c>
      <c r="N29" s="38" t="s">
        <v>28</v>
      </c>
      <c r="O29" s="38"/>
      <c r="P29" s="38" t="s">
        <v>16</v>
      </c>
      <c r="Q29" s="38" t="s">
        <v>28</v>
      </c>
      <c r="R29" s="38"/>
      <c r="S29" s="38"/>
      <c r="T29" s="43"/>
      <c r="W29"/>
    </row>
    <row r="30" spans="1:23" ht="30.75" customHeight="1">
      <c r="A30" s="77" t="str">
        <f>'[1]S1 Maquette'!B30</f>
        <v>UE Découverte dans la mention : UED Ethnologie 1</v>
      </c>
      <c r="B30" s="42" t="str">
        <f>'[1]S1 Maquette'!C30</f>
        <v>UE</v>
      </c>
      <c r="C30" s="40" t="str">
        <f>'[1]S1 Maquette'!F30</f>
        <v>Modification</v>
      </c>
      <c r="D30" s="19"/>
      <c r="E30" s="19"/>
      <c r="F30" s="19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'[1]S1 Maquette'!B31</f>
        <v>Notions et concepts clés 1</v>
      </c>
      <c r="B31" s="42" t="str">
        <f>'[1]S1 Maquette'!C31</f>
        <v>ECUE</v>
      </c>
      <c r="C31" s="40" t="str">
        <f>'[1]S1 Maquette'!F31</f>
        <v>Création</v>
      </c>
      <c r="D31" s="19"/>
      <c r="E31" s="19" t="s">
        <v>389</v>
      </c>
      <c r="F31" s="19" t="s">
        <v>389</v>
      </c>
      <c r="G31" s="38" t="s">
        <v>389</v>
      </c>
      <c r="H31" s="38" t="s">
        <v>389</v>
      </c>
      <c r="I31" s="38" t="s">
        <v>389</v>
      </c>
      <c r="J31" s="38"/>
      <c r="K31" s="38" t="s">
        <v>16</v>
      </c>
      <c r="L31" s="38"/>
      <c r="M31" s="38"/>
      <c r="N31" s="38" t="s">
        <v>9</v>
      </c>
      <c r="O31" s="38" t="s">
        <v>390</v>
      </c>
      <c r="P31" s="38" t="s">
        <v>16</v>
      </c>
      <c r="Q31" s="38" t="s">
        <v>9</v>
      </c>
      <c r="R31" s="38" t="s">
        <v>390</v>
      </c>
      <c r="S31" s="38"/>
      <c r="T31" s="43"/>
      <c r="W31"/>
    </row>
    <row r="32" spans="1:23" ht="30.75" customHeight="1">
      <c r="A32" s="77" t="str">
        <f>'[1]S1 Maquette'!B32</f>
        <v xml:space="preserve">UE Découverte dns la mention (anthropologie-ethnologie) ou dans le Portail </v>
      </c>
      <c r="B32" s="42" t="str">
        <f>'[1]S1 Maquette'!C32</f>
        <v>BLOC</v>
      </c>
      <c r="C32" s="40" t="str">
        <f>'[1]S1 Maquette'!F32</f>
        <v>Création</v>
      </c>
      <c r="D32" s="19"/>
      <c r="E32" s="19"/>
      <c r="F32" s="1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75" customHeight="1">
      <c r="A33" s="42" t="str">
        <f>'[1]S1 Maquette'!B33</f>
        <v>Min 1 Max 1</v>
      </c>
      <c r="B33" s="42" t="str">
        <f>'[1]S1 Maquette'!C33</f>
        <v>OPTION</v>
      </c>
      <c r="C33" s="40" t="str">
        <f>'[1]S1 Maquette'!F33</f>
        <v>Création</v>
      </c>
      <c r="D33" s="19"/>
      <c r="E33" s="19" t="s">
        <v>389</v>
      </c>
      <c r="F33" s="19" t="s">
        <v>389</v>
      </c>
      <c r="G33" s="38" t="s">
        <v>389</v>
      </c>
      <c r="H33" s="38" t="s">
        <v>389</v>
      </c>
      <c r="I33" s="38" t="s">
        <v>389</v>
      </c>
      <c r="J33" s="38"/>
      <c r="K33" s="38" t="s">
        <v>16</v>
      </c>
      <c r="L33" s="38"/>
      <c r="M33" s="38"/>
      <c r="N33" s="38" t="s">
        <v>9</v>
      </c>
      <c r="O33" s="38" t="s">
        <v>391</v>
      </c>
      <c r="P33" s="38" t="s">
        <v>16</v>
      </c>
      <c r="Q33" s="38" t="s">
        <v>9</v>
      </c>
      <c r="R33" s="38" t="s">
        <v>391</v>
      </c>
      <c r="S33" s="38"/>
      <c r="T33" s="43"/>
      <c r="W33"/>
    </row>
    <row r="34" spans="1:23" ht="30.75" customHeight="1">
      <c r="A34" s="77" t="str">
        <f>'[1]S1 Maquette'!B34</f>
        <v>UED ethnologie 2 : Interculturalité : Regards croisés 1</v>
      </c>
      <c r="B34" s="42" t="str">
        <f>'[1]S1 Maquette'!C34</f>
        <v>UE</v>
      </c>
      <c r="C34" s="40" t="str">
        <f>'[1]S1 Maquette'!F34</f>
        <v>Création</v>
      </c>
      <c r="D34" s="19"/>
      <c r="E34" s="19" t="s">
        <v>389</v>
      </c>
      <c r="F34" s="19" t="s">
        <v>389</v>
      </c>
      <c r="G34" s="38" t="s">
        <v>389</v>
      </c>
      <c r="H34" s="38" t="s">
        <v>389</v>
      </c>
      <c r="I34" s="38" t="s">
        <v>389</v>
      </c>
      <c r="J34" s="38"/>
      <c r="K34" s="38" t="s">
        <v>16</v>
      </c>
      <c r="L34" s="38"/>
      <c r="M34" s="38"/>
      <c r="N34" s="38" t="s">
        <v>9</v>
      </c>
      <c r="O34" s="38" t="s">
        <v>391</v>
      </c>
      <c r="P34" s="38" t="s">
        <v>16</v>
      </c>
      <c r="Q34" s="38" t="s">
        <v>9</v>
      </c>
      <c r="R34" s="38" t="s">
        <v>391</v>
      </c>
      <c r="S34" s="38"/>
      <c r="T34" s="43"/>
      <c r="W34"/>
    </row>
    <row r="35" spans="1:23" ht="30.75" customHeight="1">
      <c r="A35" s="42" t="str">
        <f>'[1]S1 Maquette'!B35</f>
        <v>UE découverte dans le Portail</v>
      </c>
      <c r="B35" s="42" t="str">
        <f>'[1]S1 Maquette'!C35</f>
        <v>UE</v>
      </c>
      <c r="C35" s="40">
        <f>'[1]S1 Maquette'!F35</f>
        <v>0</v>
      </c>
      <c r="D35" s="19"/>
      <c r="E35" s="19"/>
      <c r="F35" s="1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3"/>
      <c r="W35"/>
    </row>
    <row r="36" spans="1:23" ht="30.75" customHeight="1">
      <c r="A36" s="42" t="str">
        <f>'[1]S1 Maquette'!B36</f>
        <v>Min 1 Max 1</v>
      </c>
      <c r="B36" s="42" t="str">
        <f>'[1]S1 Maquette'!C36</f>
        <v>OPTION</v>
      </c>
      <c r="C36" s="40">
        <f>'[1]S1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'[1]S1 Maquette'!B37</f>
        <v>UE découverte sociologie</v>
      </c>
      <c r="B37" s="42" t="str">
        <f>'[1]S1 Maquette'!C37</f>
        <v>UE</v>
      </c>
      <c r="C37" s="40">
        <f>'[1]S1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'[1]S1 Maquette'!B38</f>
        <v>Min 1 Max 1</v>
      </c>
      <c r="B38" s="42" t="str">
        <f>'[1]S1 Maquette'!C38</f>
        <v>OPTION</v>
      </c>
      <c r="C38" s="40">
        <f>'[1]S1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 t="str">
        <f>'[1]S1 Maquette'!B39</f>
        <v>UED sociologie 1</v>
      </c>
      <c r="B39" s="42" t="str">
        <f>'[1]S1 Maquette'!C39</f>
        <v>UE</v>
      </c>
      <c r="C39" s="40">
        <f>'[1]S1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'[1]S1 Maquette'!B40</f>
        <v>Populations et sociétés</v>
      </c>
      <c r="B40" s="42" t="str">
        <f>'[1]S1 Maquette'!C40</f>
        <v>ECUE</v>
      </c>
      <c r="C40" s="40">
        <f>'[1]S1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'[1]S1 Maquette'!B41</f>
        <v>Racisme et sociétés</v>
      </c>
      <c r="B41" s="42" t="str">
        <f>'[1]S1 Maquette'!C41</f>
        <v>ECUE</v>
      </c>
      <c r="C41" s="40">
        <f>'[1]S1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'[1]S1 Maquette'!B42</f>
        <v>UED sociologie 2</v>
      </c>
      <c r="B42" s="42" t="str">
        <f>'[1]S1 Maquette'!C42</f>
        <v>UE</v>
      </c>
      <c r="C42" s="40">
        <f>'[1]S1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'[1]S1 Maquette'!B43</f>
        <v>Grands ouvrages 1</v>
      </c>
      <c r="B43" s="42" t="str">
        <f>'[1]S1 Maquette'!C43</f>
        <v>ECUE</v>
      </c>
      <c r="C43" s="40" t="str">
        <f>'[1]S1 Maquette'!F43</f>
        <v>Création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'[1]S1 Maquette'!B44</f>
        <v>Méthodologies sociologiques 1</v>
      </c>
      <c r="B44" s="42" t="str">
        <f>'[1]S1 Maquette'!C44</f>
        <v>ECUE</v>
      </c>
      <c r="C44" s="40" t="str">
        <f>'[1]S1 Maquette'!F44</f>
        <v>Création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'[1]S1 Maquette'!B45</f>
        <v>UE découverte Géographie</v>
      </c>
      <c r="B45" s="42" t="str">
        <f>'[1]S1 Maquette'!C45</f>
        <v>UE</v>
      </c>
      <c r="C45" s="40">
        <f>'[1]S1 Maquette'!F45</f>
        <v>0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>
        <f>'[1]S1 Maquette'!B46</f>
        <v>0</v>
      </c>
      <c r="B46" s="42" t="str">
        <f>'[1]S1 Maquette'!C46</f>
        <v>OPTION</v>
      </c>
      <c r="C46" s="40">
        <f>'[1]S1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'[1]S1 Maquette'!B47</f>
        <v xml:space="preserve">UED géographie 1 : géographie Fondamentale </v>
      </c>
      <c r="B47" s="42" t="str">
        <f>'[1]S1 Maquette'!C47</f>
        <v>UE</v>
      </c>
      <c r="C47" s="40">
        <f>'[1]S1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'[1]S1 Maquette'!B48</f>
        <v>Qu'est ce que la géographie ?</v>
      </c>
      <c r="B48" s="42" t="str">
        <f>'[1]S1 Maquette'!C48</f>
        <v>ECUE</v>
      </c>
      <c r="C48" s="40">
        <f>'[1]S1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'[1]S1 Maquette'!B49</f>
        <v>Introduction à la géographie physique</v>
      </c>
      <c r="B49" s="42" t="str">
        <f>'[1]S1 Maquette'!C49</f>
        <v>ECUE</v>
      </c>
      <c r="C49" s="40">
        <f>'[1]S1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'[1]S1 Maquette'!B50</f>
        <v>UED géographie 2 : géographie appliquée aménagement 1</v>
      </c>
      <c r="B50" s="42" t="str">
        <f>'[1]S1 Maquette'!C50</f>
        <v>UE</v>
      </c>
      <c r="C50" s="40">
        <f>'[1]S1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'[1]S1 Maquette'!B51</f>
        <v>Sciences environnementales</v>
      </c>
      <c r="B51" s="42" t="str">
        <f>'[1]S1 Maquette'!C51</f>
        <v>ECUE</v>
      </c>
      <c r="C51" s="40">
        <f>'[1]S1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'[1]S1 Maquette'!B52</f>
        <v>Aménagement du territoire (ex ville et son espace) grandes lois et structure territoire régional</v>
      </c>
      <c r="B52" s="42" t="str">
        <f>'[1]S1 Maquette'!C52</f>
        <v>ECUE</v>
      </c>
      <c r="C52" s="40">
        <f>'[1]S1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'[1]S1 Maquette'!B53</f>
        <v>UE découverte SEF</v>
      </c>
      <c r="B53" s="42" t="str">
        <f>'[1]S1 Maquette'!C53</f>
        <v>UE</v>
      </c>
      <c r="C53" s="40">
        <f>'[1]S1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>
        <f>'[1]S1 Maquette'!B54</f>
        <v>0</v>
      </c>
      <c r="B54" s="42" t="str">
        <f>'[1]S1 Maquette'!C54</f>
        <v>OPTION</v>
      </c>
      <c r="C54" s="40">
        <f>'[1]S1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'[1]S1 Maquette'!B55</f>
        <v>UED SEF 1 : Découverte du champ des SEF</v>
      </c>
      <c r="B55" s="42" t="str">
        <f>'[1]S1 Maquette'!C55</f>
        <v>UE</v>
      </c>
      <c r="C55" s="40">
        <f>'[1]S1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'[1]S1 Maquette'!B56</f>
        <v>Connaissance du système éducatif français</v>
      </c>
      <c r="B56" s="42" t="str">
        <f>'[1]S1 Maquette'!C56</f>
        <v>ECUE</v>
      </c>
      <c r="C56" s="40">
        <f>'[1]S1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'[1]S1 Maquette'!B57</f>
        <v>Perspectives internationales en éducation et  formation</v>
      </c>
      <c r="B57" s="42" t="str">
        <f>'[1]S1 Maquette'!C57</f>
        <v>ECUE</v>
      </c>
      <c r="C57" s="40">
        <f>'[1]S1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'[1]S1 Maquette'!B58</f>
        <v>UED SEF 2 : Questionnement des pratiques en SEF</v>
      </c>
      <c r="B58" s="42" t="str">
        <f>'[1]S1 Maquette'!C58</f>
        <v>UE</v>
      </c>
      <c r="C58" s="40">
        <f>'[1]S1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'[1]S1 Maquette'!B59</f>
        <v>Dispositifs et pratiques innovantes</v>
      </c>
      <c r="B59" s="42" t="str">
        <f>'[1]S1 Maquette'!C59</f>
        <v>ECUE</v>
      </c>
      <c r="C59" s="40">
        <f>'[1]S1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'[1]S1 Maquette'!B60</f>
        <v>Valeurs et inclusion</v>
      </c>
      <c r="B60" s="42" t="str">
        <f>'[1]S1 Maquette'!C60</f>
        <v>ECUE</v>
      </c>
      <c r="C60" s="40">
        <f>'[1]S1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 t="str">
        <f>'[1]S1 Maquette'!B61</f>
        <v>Pratiques d'évaluation : modèles et méthodes</v>
      </c>
      <c r="B61" s="42" t="str">
        <f>'[1]S1 Maquette'!C61</f>
        <v>ECUE</v>
      </c>
      <c r="C61" s="40">
        <f>'[1]S1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 t="str">
        <f>'[1]S1 Maquette'!B62</f>
        <v>UE découverte Histoire</v>
      </c>
      <c r="B62" s="42" t="str">
        <f>'[1]S1 Maquette'!C62</f>
        <v>UE</v>
      </c>
      <c r="C62" s="40">
        <f>'[1]S1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 t="str">
        <f>'[1]S1 Maquette'!B63</f>
        <v>ECUE Découverte Histoire : Sources et méthodes</v>
      </c>
      <c r="B63" s="42" t="str">
        <f>'[1]S1 Maquette'!C63</f>
        <v>BLOC</v>
      </c>
      <c r="C63" s="40" t="str">
        <f>'[1]S1 Maquette'!F63</f>
        <v>Création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 t="str">
        <f>'[1]S1 Maquette'!B64</f>
        <v>Min 1 Max 1</v>
      </c>
      <c r="B64" s="42" t="str">
        <f>'[1]S1 Maquette'!C64</f>
        <v>OPTION</v>
      </c>
      <c r="C64" s="40">
        <f>'[1]S1 Maquette'!F64</f>
        <v>0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 t="str">
        <f>'[1]S1 Maquette'!B65</f>
        <v>Sources et méthodes de l'histoire ancienne et médiévale</v>
      </c>
      <c r="B65" s="42" t="str">
        <f>'[1]S1 Maquette'!C65</f>
        <v>ECUE</v>
      </c>
      <c r="C65" s="40" t="str">
        <f>'[1]S1 Maquette'!F65</f>
        <v>Création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 t="str">
        <f>'[1]S1 Maquette'!B66</f>
        <v>Sources et méthodes de l'histoire moderne et contemporaine</v>
      </c>
      <c r="B66" s="42" t="str">
        <f>'[1]S1 Maquette'!C66</f>
        <v>ECUE</v>
      </c>
      <c r="C66" s="40" t="str">
        <f>'[1]S1 Maquette'!F66</f>
        <v>Création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 t="str">
        <f>'[1]S1 Maquette'!B67</f>
        <v>ECUE Découverte Histoire 2 : thématiques périodiques 1</v>
      </c>
      <c r="B67" s="42" t="str">
        <f>'[1]S1 Maquette'!C67</f>
        <v>BLOC</v>
      </c>
      <c r="C67" s="40" t="str">
        <f>'[1]S1 Maquette'!F67</f>
        <v>Modification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 t="str">
        <f>'[1]S1 Maquette'!B68</f>
        <v>Min 1 Max 1</v>
      </c>
      <c r="B68" s="42" t="str">
        <f>'[1]S1 Maquette'!C68</f>
        <v>OPTION</v>
      </c>
      <c r="C68" s="40">
        <f>'[1]S1 Maquette'!F68</f>
        <v>0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 t="str">
        <f>'[1]S1 Maquette'!B69</f>
        <v>UED1 Préhistoire</v>
      </c>
      <c r="B69" s="42" t="str">
        <f>'[1]S1 Maquette'!C69</f>
        <v>ECUE</v>
      </c>
      <c r="C69" s="40">
        <f>'[1]S1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 t="str">
        <f>'[1]S1 Maquette'!B70</f>
        <v>UED2 Histoire ancienne</v>
      </c>
      <c r="B70" s="42" t="str">
        <f>'[1]S1 Maquette'!C70</f>
        <v>ECUE</v>
      </c>
      <c r="C70" s="40">
        <f>'[1]S1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 t="str">
        <f>'[1]S1 Maquette'!B71</f>
        <v>UED3 Histoire ancienne</v>
      </c>
      <c r="B71" s="42" t="str">
        <f>'[1]S1 Maquette'!C71</f>
        <v>ECUE</v>
      </c>
      <c r="C71" s="40">
        <f>'[1]S1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 t="str">
        <f>'[1]S1 Maquette'!B72</f>
        <v>UED4 Histoire ancienne</v>
      </c>
      <c r="B72" s="42" t="str">
        <f>'[1]S1 Maquette'!C72</f>
        <v>ECUE</v>
      </c>
      <c r="C72" s="40">
        <f>'[1]S1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 t="str">
        <f>'[1]S1 Maquette'!B73</f>
        <v>UED5 Histoire médiévale</v>
      </c>
      <c r="B73" s="42" t="str">
        <f>'[1]S1 Maquette'!C73</f>
        <v>ECUE</v>
      </c>
      <c r="C73" s="40">
        <f>'[1]S1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 t="str">
        <f>'[1]S1 Maquette'!B74</f>
        <v>UED6 Histoire médiévale</v>
      </c>
      <c r="B74" s="42" t="str">
        <f>'[1]S1 Maquette'!C74</f>
        <v>ECUE</v>
      </c>
      <c r="C74" s="40">
        <f>'[1]S1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 t="str">
        <f>'[1]S1 Maquette'!B75</f>
        <v>UED7 Histoire médiévale</v>
      </c>
      <c r="B75" s="42" t="str">
        <f>'[1]S1 Maquette'!C75</f>
        <v>ECUE</v>
      </c>
      <c r="C75" s="40">
        <f>'[1]S1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 t="str">
        <f>'[1]S1 Maquette'!B76</f>
        <v xml:space="preserve">UED8 Histoire moderne </v>
      </c>
      <c r="B76" s="42" t="str">
        <f>'[1]S1 Maquette'!C76</f>
        <v>ECUE</v>
      </c>
      <c r="C76" s="40">
        <f>'[1]S1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 t="str">
        <f>'[1]S1 Maquette'!B77</f>
        <v xml:space="preserve">UED9 Histoire moderne </v>
      </c>
      <c r="B77" s="42" t="str">
        <f>'[1]S1 Maquette'!C77</f>
        <v>ECUE</v>
      </c>
      <c r="C77" s="40">
        <f>'[1]S1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 t="str">
        <f>'[1]S1 Maquette'!B78</f>
        <v>UED10 Histoire moderne</v>
      </c>
      <c r="B78" s="42" t="str">
        <f>'[1]S1 Maquette'!C78</f>
        <v>ECUE</v>
      </c>
      <c r="C78" s="40">
        <f>'[1]S1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 t="str">
        <f>'[1]S1 Maquette'!B79</f>
        <v>UED11  Histoire contemporaine</v>
      </c>
      <c r="B79" s="42" t="str">
        <f>'[1]S1 Maquette'!C79</f>
        <v>ECUE</v>
      </c>
      <c r="C79" s="40">
        <f>'[1]S1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 t="str">
        <f>'[1]S1 Maquette'!B80</f>
        <v>UED12 Histoire contemporaine</v>
      </c>
      <c r="B80" s="42" t="str">
        <f>'[1]S1 Maquette'!C80</f>
        <v>ECUE</v>
      </c>
      <c r="C80" s="40">
        <f>'[1]S1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 t="str">
        <f>'[1]S1 Maquette'!B81</f>
        <v>UED13 Histoire contemporaine</v>
      </c>
      <c r="B81" s="42" t="str">
        <f>'[1]S1 Maquette'!C81</f>
        <v>ECUE</v>
      </c>
      <c r="C81" s="40">
        <f>'[1]S1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 t="str">
        <f>'[1]S1 Maquette'!B82</f>
        <v xml:space="preserve">UE Découverte dans le Portail </v>
      </c>
      <c r="B82" s="42" t="str">
        <f>'[1]S1 Maquette'!C82</f>
        <v>UE</v>
      </c>
      <c r="C82" s="40">
        <f>'[1]S1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 t="str">
        <f>'[1]S1 Maquette'!B83</f>
        <v>Min 1 Max 1</v>
      </c>
      <c r="B83" s="42" t="str">
        <f>'[1]S1 Maquette'!C83</f>
        <v>OPTION</v>
      </c>
      <c r="C83" s="40">
        <f>'[1]S1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 t="str">
        <f>'[1]S1 Maquette'!B84</f>
        <v>UE découverte sociologie</v>
      </c>
      <c r="B84" s="42" t="str">
        <f>'[1]S1 Maquette'!C84</f>
        <v>UE</v>
      </c>
      <c r="C84" s="40">
        <f>'[1]S1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 t="str">
        <f>'[1]S1 Maquette'!B85</f>
        <v>Min 1 Max 1</v>
      </c>
      <c r="B85" s="42" t="str">
        <f>'[1]S1 Maquette'!C85</f>
        <v>OPTION</v>
      </c>
      <c r="C85" s="40">
        <f>'[1]S1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 t="str">
        <f>'[1]S1 Maquette'!B86</f>
        <v>UED sociologie 1</v>
      </c>
      <c r="B86" s="42" t="str">
        <f>'[1]S1 Maquette'!C86</f>
        <v>UE</v>
      </c>
      <c r="C86" s="40">
        <f>'[1]S1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 t="str">
        <f>'[1]S1 Maquette'!B87</f>
        <v>Populations et sociétés</v>
      </c>
      <c r="B87" s="42" t="str">
        <f>'[1]S1 Maquette'!C87</f>
        <v>ECUE</v>
      </c>
      <c r="C87" s="40">
        <f>'[1]S1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 t="str">
        <f>'[1]S1 Maquette'!B88</f>
        <v>Racisme et sociétés</v>
      </c>
      <c r="B88" s="42" t="str">
        <f>'[1]S1 Maquette'!C88</f>
        <v>ECUE</v>
      </c>
      <c r="C88" s="40">
        <f>'[1]S1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 t="str">
        <f>'[1]S1 Maquette'!B89</f>
        <v>UED sociologie 2</v>
      </c>
      <c r="B89" s="42" t="str">
        <f>'[1]S1 Maquette'!C89</f>
        <v>UE</v>
      </c>
      <c r="C89" s="40">
        <f>'[1]S1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 t="str">
        <f>'[1]S1 Maquette'!B90</f>
        <v>Grands ouvrages 1</v>
      </c>
      <c r="B90" s="42" t="str">
        <f>'[1]S1 Maquette'!C90</f>
        <v>ECUE</v>
      </c>
      <c r="C90" s="40" t="str">
        <f>'[1]S1 Maquette'!F90</f>
        <v>Création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 t="str">
        <f>'[1]S1 Maquette'!B91</f>
        <v>Méthodologies sociologiques 1</v>
      </c>
      <c r="B91" s="42" t="str">
        <f>'[1]S1 Maquette'!C91</f>
        <v>ECUE</v>
      </c>
      <c r="C91" s="40" t="str">
        <f>'[1]S1 Maquette'!F91</f>
        <v>Création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 t="str">
        <f>'[1]S1 Maquette'!B92</f>
        <v>UE découverte Géographie</v>
      </c>
      <c r="B92" s="42" t="str">
        <f>'[1]S1 Maquette'!C92</f>
        <v>UE</v>
      </c>
      <c r="C92" s="40">
        <f>'[1]S1 Maquette'!F92</f>
        <v>0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>
        <f>'[1]S1 Maquette'!B93</f>
        <v>0</v>
      </c>
      <c r="B93" s="42" t="str">
        <f>'[1]S1 Maquette'!C93</f>
        <v>OPTION</v>
      </c>
      <c r="C93" s="40">
        <f>'[1]S1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 t="str">
        <f>'[1]S1 Maquette'!B94</f>
        <v>UED Géographie 1 : géographie Fondamentale</v>
      </c>
      <c r="B94" s="42" t="str">
        <f>'[1]S1 Maquette'!C94</f>
        <v>UE</v>
      </c>
      <c r="C94" s="40">
        <f>'[1]S1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 t="str">
        <f>'[1]S1 Maquette'!B95</f>
        <v>Qu'est ce que la géographie ?</v>
      </c>
      <c r="B95" s="42" t="str">
        <f>'[1]S1 Maquette'!C95</f>
        <v>ECUE</v>
      </c>
      <c r="C95" s="40">
        <f>'[1]S1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 t="str">
        <f>'[1]S1 Maquette'!B96</f>
        <v>Introduction à la géographie physique</v>
      </c>
      <c r="B96" s="42" t="str">
        <f>'[1]S1 Maquette'!C96</f>
        <v>ECUE</v>
      </c>
      <c r="C96" s="40">
        <f>'[1]S1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 t="str">
        <f>'[1]S1 Maquette'!B97</f>
        <v>UED géographie 2 : géographie appliquée aménagement 1</v>
      </c>
      <c r="B97" s="42" t="str">
        <f>'[1]S1 Maquette'!C97</f>
        <v>UE</v>
      </c>
      <c r="C97" s="40">
        <f>'[1]S1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 t="str">
        <f>'[1]S1 Maquette'!B98</f>
        <v>Sciences environnementales</v>
      </c>
      <c r="B98" s="42" t="str">
        <f>'[1]S1 Maquette'!C98</f>
        <v>ECUE</v>
      </c>
      <c r="C98" s="40">
        <f>'[1]S1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 t="str">
        <f>'[1]S1 Maquette'!B99</f>
        <v>Aménagement du territoire (ex ville et son espace) grandes lois et structure territoire régional</v>
      </c>
      <c r="B99" s="42" t="str">
        <f>'[1]S1 Maquette'!C99</f>
        <v>ECUE</v>
      </c>
      <c r="C99" s="40">
        <f>'[1]S1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 t="str">
        <f>'[1]S1 Maquette'!B100</f>
        <v>UE découverte SEF</v>
      </c>
      <c r="B100" s="42" t="str">
        <f>'[1]S1 Maquette'!C100</f>
        <v>UE</v>
      </c>
      <c r="C100" s="40">
        <f>'[1]S1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>
        <f>'[1]S1 Maquette'!B101</f>
        <v>0</v>
      </c>
      <c r="B101" s="42" t="str">
        <f>'[1]S1 Maquette'!C101</f>
        <v>OPTION</v>
      </c>
      <c r="C101" s="40">
        <f>'[1]S1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 t="str">
        <f>'[1]S1 Maquette'!B102</f>
        <v>UED SEF 1 : Découverte du champ des SEF</v>
      </c>
      <c r="B102" s="42" t="str">
        <f>'[1]S1 Maquette'!C102</f>
        <v>UE</v>
      </c>
      <c r="C102" s="40">
        <f>'[1]S1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 t="str">
        <f>'[1]S1 Maquette'!B103</f>
        <v>Connaissance du système éducatif français</v>
      </c>
      <c r="B103" s="42" t="str">
        <f>'[1]S1 Maquette'!C103</f>
        <v>ECUE</v>
      </c>
      <c r="C103" s="40">
        <f>'[1]S1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 t="str">
        <f>'[1]S1 Maquette'!B104</f>
        <v>Perspectives internationales en éducation et  formation</v>
      </c>
      <c r="B104" s="42" t="str">
        <f>'[1]S1 Maquette'!C104</f>
        <v>ECUE</v>
      </c>
      <c r="C104" s="40">
        <f>'[1]S1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 t="str">
        <f>'[1]S1 Maquette'!B105</f>
        <v>UED SEF 2 : Questionnement des pratiques en SEF</v>
      </c>
      <c r="B105" s="42" t="str">
        <f>'[1]S1 Maquette'!C105</f>
        <v>UE</v>
      </c>
      <c r="C105" s="40">
        <f>'[1]S1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 t="str">
        <f>'[1]S1 Maquette'!B106</f>
        <v>Dispositifs et pratiques innovantes</v>
      </c>
      <c r="B106" s="42" t="str">
        <f>'[1]S1 Maquette'!C106</f>
        <v>ECUE</v>
      </c>
      <c r="C106" s="40">
        <f>'[1]S1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 t="str">
        <f>'[1]S1 Maquette'!B107</f>
        <v>Valeurs et inclusion</v>
      </c>
      <c r="B107" s="42" t="str">
        <f>'[1]S1 Maquette'!C107</f>
        <v>ECUE</v>
      </c>
      <c r="C107" s="40">
        <f>'[1]S1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 t="str">
        <f>'[1]S1 Maquette'!B108</f>
        <v>Pratiques d'évaluation : modèles et méthodes</v>
      </c>
      <c r="B108" s="42" t="str">
        <f>'[1]S1 Maquette'!C108</f>
        <v>ECUE</v>
      </c>
      <c r="C108" s="40">
        <f>'[1]S1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 t="str">
        <f>'[1]S1 Maquette'!B109</f>
        <v>UE découverte Histoire</v>
      </c>
      <c r="B109" s="42" t="str">
        <f>'[1]S1 Maquette'!C109</f>
        <v>UE</v>
      </c>
      <c r="C109" s="40">
        <f>'[1]S1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 t="str">
        <f>'[1]S1 Maquette'!B110</f>
        <v>ECUE Découverte Histoire : Sources et méthodes</v>
      </c>
      <c r="B110" s="42" t="str">
        <f>'[1]S1 Maquette'!C110</f>
        <v>BLOC</v>
      </c>
      <c r="C110" s="40" t="str">
        <f>'[1]S1 Maquette'!F110</f>
        <v>Création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 t="str">
        <f>'[1]S1 Maquette'!B111</f>
        <v>Min 1 Max 1</v>
      </c>
      <c r="B111" s="42" t="str">
        <f>'[1]S1 Maquette'!C111</f>
        <v>OPTION</v>
      </c>
      <c r="C111" s="40">
        <f>'[1]S1 Maquette'!F111</f>
        <v>0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 t="str">
        <f>'[1]S1 Maquette'!B112</f>
        <v>Sources et méthodes de l'histoire ancienne et médiévale</v>
      </c>
      <c r="B112" s="42" t="str">
        <f>'[1]S1 Maquette'!C112</f>
        <v>ECUE</v>
      </c>
      <c r="C112" s="40" t="str">
        <f>'[1]S1 Maquette'!F112</f>
        <v>Création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 t="str">
        <f>'[1]S1 Maquette'!B113</f>
        <v>Sources et méthodes de l'histoire moderne et contemporaine</v>
      </c>
      <c r="B113" s="42" t="str">
        <f>'[1]S1 Maquette'!C113</f>
        <v>ECUE</v>
      </c>
      <c r="C113" s="40" t="str">
        <f>'[1]S1 Maquette'!F113</f>
        <v>Création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 t="str">
        <f>'[1]S1 Maquette'!B114</f>
        <v>ECUE Découverte Histoire 2 : thématiques périodiques 1</v>
      </c>
      <c r="B114" s="42" t="str">
        <f>'[1]S1 Maquette'!C114</f>
        <v>BLOC</v>
      </c>
      <c r="C114" s="40" t="str">
        <f>'[1]S1 Maquette'!F114</f>
        <v>Modification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 t="str">
        <f>'[1]S1 Maquette'!B115</f>
        <v>Min 1 Max 1</v>
      </c>
      <c r="B115" s="42" t="str">
        <f>'[1]S1 Maquette'!C115</f>
        <v>OPTION</v>
      </c>
      <c r="C115" s="40">
        <f>'[1]S1 Maquette'!F115</f>
        <v>0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 t="str">
        <f>'[1]S1 Maquette'!B116</f>
        <v>UED1 Préhistoire</v>
      </c>
      <c r="B116" s="42" t="str">
        <f>'[1]S1 Maquette'!C116</f>
        <v>ECUE</v>
      </c>
      <c r="C116" s="40">
        <f>'[1]S1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 t="str">
        <f>'[1]S1 Maquette'!B117</f>
        <v>UED2 Histoire ancienne</v>
      </c>
      <c r="B117" s="42" t="str">
        <f>'[1]S1 Maquette'!C117</f>
        <v>ECUE</v>
      </c>
      <c r="C117" s="40">
        <f>'[1]S1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 t="str">
        <f>'[1]S1 Maquette'!B118</f>
        <v>UED3 Histoire ancienne</v>
      </c>
      <c r="B118" s="42" t="str">
        <f>'[1]S1 Maquette'!C118</f>
        <v>ECUE</v>
      </c>
      <c r="C118" s="40">
        <f>'[1]S1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 t="str">
        <f>'[1]S1 Maquette'!B119</f>
        <v>UED4 Histoire ancienne</v>
      </c>
      <c r="B119" s="42" t="str">
        <f>'[1]S1 Maquette'!C119</f>
        <v>ECUE</v>
      </c>
      <c r="C119" s="40">
        <f>'[1]S1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 t="str">
        <f>'[1]S1 Maquette'!B120</f>
        <v>UED5 Histoire médiévale</v>
      </c>
      <c r="B120" s="42" t="str">
        <f>'[1]S1 Maquette'!C120</f>
        <v>ECUE</v>
      </c>
      <c r="C120" s="40">
        <f>'[1]S1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 t="str">
        <f>'[1]S1 Maquette'!B121</f>
        <v>UED6 Histoire médiévale</v>
      </c>
      <c r="B121" s="42" t="str">
        <f>'[1]S1 Maquette'!C121</f>
        <v>ECUE</v>
      </c>
      <c r="C121" s="40">
        <f>'[1]S1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 t="str">
        <f>'[1]S1 Maquette'!B122</f>
        <v>UED7 Histoire médiévale</v>
      </c>
      <c r="B122" s="42" t="str">
        <f>'[1]S1 Maquette'!C122</f>
        <v>ECUE</v>
      </c>
      <c r="C122" s="40">
        <f>'[1]S1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 t="str">
        <f>'[1]S1 Maquette'!B123</f>
        <v xml:space="preserve">UED8 Histoire moderne </v>
      </c>
      <c r="B123" s="42" t="str">
        <f>'[1]S1 Maquette'!C123</f>
        <v>ECUE</v>
      </c>
      <c r="C123" s="40">
        <f>'[1]S1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 t="str">
        <f>'[1]S1 Maquette'!B124</f>
        <v xml:space="preserve">UED9 Histoire moderne </v>
      </c>
      <c r="B124" s="42" t="str">
        <f>'[1]S1 Maquette'!C124</f>
        <v>ECUE</v>
      </c>
      <c r="C124" s="40">
        <f>'[1]S1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 t="str">
        <f>'[1]S1 Maquette'!B125</f>
        <v>UED10 Histoire moderne</v>
      </c>
      <c r="B125" s="42" t="str">
        <f>'[1]S1 Maquette'!C125</f>
        <v>ECUE</v>
      </c>
      <c r="C125" s="40">
        <f>'[1]S1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 t="str">
        <f>'[1]S1 Maquette'!B126</f>
        <v>UED11  Histoire contemporaine</v>
      </c>
      <c r="B126" s="42" t="str">
        <f>'[1]S1 Maquette'!C126</f>
        <v>ECUE</v>
      </c>
      <c r="C126" s="40">
        <f>'[1]S1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 t="str">
        <f>'[1]S1 Maquette'!B127</f>
        <v>UED12 Histoire contemporaine</v>
      </c>
      <c r="B127" s="42" t="str">
        <f>'[1]S1 Maquette'!C127</f>
        <v>ECUE</v>
      </c>
      <c r="C127" s="40">
        <f>'[1]S1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 t="str">
        <f>'[1]S1 Maquette'!B128</f>
        <v>UED13 Histoire contemporaine</v>
      </c>
      <c r="B128" s="42" t="str">
        <f>'[1]S1 Maquette'!C128</f>
        <v>ECUE</v>
      </c>
      <c r="C128" s="40">
        <f>'[1]S1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>
        <f>'[1]S1 Maquette'!B129</f>
        <v>0</v>
      </c>
      <c r="B129" s="42">
        <f>'[1]S1 Maquette'!C129</f>
        <v>0</v>
      </c>
      <c r="C129" s="40">
        <f>'[1]S1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'[1]S1 Maquette'!B130</f>
        <v>0</v>
      </c>
      <c r="B130" s="42">
        <f>'[1]S1 Maquette'!C130</f>
        <v>0</v>
      </c>
      <c r="C130" s="40">
        <f>'[1]S1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'[1]S1 Maquette'!B131</f>
        <v>0</v>
      </c>
      <c r="B131" s="42">
        <f>'[1]S1 Maquette'!C131</f>
        <v>0</v>
      </c>
      <c r="C131" s="40">
        <f>'[1]S1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'[1]S1 Maquette'!B132</f>
        <v>0</v>
      </c>
      <c r="B132" s="42">
        <f>'[1]S1 Maquette'!C132</f>
        <v>0</v>
      </c>
      <c r="C132" s="40">
        <f>'[1]S1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'[1]S1 Maquette'!B133</f>
        <v>0</v>
      </c>
      <c r="B133" s="42">
        <f>'[1]S1 Maquette'!C133</f>
        <v>0</v>
      </c>
      <c r="C133" s="40">
        <f>'[1]S1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'[1]S1 Maquette'!B134</f>
        <v>0</v>
      </c>
      <c r="B134" s="42">
        <f>'[1]S1 Maquette'!C134</f>
        <v>0</v>
      </c>
      <c r="C134" s="40">
        <f>'[1]S1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'[1]S1 Maquette'!B135</f>
        <v>0</v>
      </c>
      <c r="B135" s="42">
        <f>'[1]S1 Maquette'!C135</f>
        <v>0</v>
      </c>
      <c r="C135" s="40">
        <f>'[1]S1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'[1]S1 Maquette'!B136</f>
        <v>0</v>
      </c>
      <c r="B136" s="42">
        <f>'[1]S1 Maquette'!C136</f>
        <v>0</v>
      </c>
      <c r="C136" s="40">
        <f>'[1]S1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'[1]S1 Maquette'!B137</f>
        <v>0</v>
      </c>
      <c r="B137" s="42">
        <f>'[1]S1 Maquette'!C137</f>
        <v>0</v>
      </c>
      <c r="C137" s="40">
        <f>'[1]S1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'[1]S1 Maquette'!B138</f>
        <v>0</v>
      </c>
      <c r="B138" s="42">
        <f>'[1]S1 Maquette'!C138</f>
        <v>0</v>
      </c>
      <c r="C138" s="40">
        <f>'[1]S1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'[1]S1 Maquette'!B139</f>
        <v>0</v>
      </c>
      <c r="B139" s="42">
        <f>'[1]S1 Maquette'!C139</f>
        <v>0</v>
      </c>
      <c r="C139" s="40">
        <f>'[1]S1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'[1]S1 Maquette'!B140</f>
        <v>0</v>
      </c>
      <c r="B140" s="42">
        <f>'[1]S1 Maquette'!C140</f>
        <v>0</v>
      </c>
      <c r="C140" s="40">
        <f>'[1]S1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'[1]S1 Maquette'!B141</f>
        <v>0</v>
      </c>
      <c r="B141" s="42">
        <f>'[1]S1 Maquette'!C141</f>
        <v>0</v>
      </c>
      <c r="C141" s="40">
        <f>'[1]S1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'[1]S1 Maquette'!B142</f>
        <v>0</v>
      </c>
      <c r="B142" s="42">
        <f>'[1]S1 Maquette'!C142</f>
        <v>0</v>
      </c>
      <c r="C142" s="40">
        <f>'[1]S1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'[1]S1 Maquette'!B143</f>
        <v>0</v>
      </c>
      <c r="B143" s="42">
        <f>'[1]S1 Maquette'!C143</f>
        <v>0</v>
      </c>
      <c r="C143" s="40">
        <f>'[1]S1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'[1]S1 Maquette'!B144</f>
        <v>0</v>
      </c>
      <c r="B144" s="42">
        <f>'[1]S1 Maquette'!C144</f>
        <v>0</v>
      </c>
      <c r="C144" s="40">
        <f>'[1]S1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'[1]S1 Maquette'!B145</f>
        <v>0</v>
      </c>
      <c r="B145" s="42">
        <f>'[1]S1 Maquette'!C145</f>
        <v>0</v>
      </c>
      <c r="C145" s="40">
        <f>'[1]S1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'[1]S1 Maquette'!B146</f>
        <v>0</v>
      </c>
      <c r="B146" s="42">
        <f>'[1]S1 Maquette'!C146</f>
        <v>0</v>
      </c>
      <c r="C146" s="40">
        <f>'[1]S1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'[1]S1 Maquette'!B147</f>
        <v>0</v>
      </c>
      <c r="B147" s="42">
        <f>'[1]S1 Maquette'!C147</f>
        <v>0</v>
      </c>
      <c r="C147" s="40">
        <f>'[1]S1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'[1]S1 Maquette'!B148</f>
        <v>0</v>
      </c>
      <c r="B148" s="42">
        <f>'[1]S1 Maquette'!C148</f>
        <v>0</v>
      </c>
      <c r="C148" s="40">
        <f>'[1]S1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'[1]S1 Maquette'!B149</f>
        <v>0</v>
      </c>
      <c r="B149" s="42">
        <f>'[1]S1 Maquette'!C149</f>
        <v>0</v>
      </c>
      <c r="C149" s="40">
        <f>'[1]S1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'[1]S1 Maquette'!B150</f>
        <v>0</v>
      </c>
      <c r="B150" s="42">
        <f>'[1]S1 Maquette'!C150</f>
        <v>0</v>
      </c>
      <c r="C150" s="40">
        <f>'[1]S1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'[1]S1 Maquette'!B151</f>
        <v>0</v>
      </c>
      <c r="B151" s="42">
        <f>'[1]S1 Maquette'!C151</f>
        <v>0</v>
      </c>
      <c r="C151" s="40">
        <f>'[1]S1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'[1]S1 Maquette'!B152</f>
        <v>0</v>
      </c>
      <c r="B152" s="42">
        <f>'[1]S1 Maquette'!C152</f>
        <v>0</v>
      </c>
      <c r="C152" s="40">
        <f>'[1]S1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'[1]S1 Maquette'!B153</f>
        <v>0</v>
      </c>
      <c r="B153" s="42">
        <f>'[1]S1 Maquette'!C153</f>
        <v>0</v>
      </c>
      <c r="C153" s="40">
        <f>'[1]S1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'[1]S1 Maquette'!B154</f>
        <v>0</v>
      </c>
      <c r="B154" s="42">
        <f>'[1]S1 Maquette'!C154</f>
        <v>0</v>
      </c>
      <c r="C154" s="40">
        <f>'[1]S1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'[1]S1 Maquette'!B155</f>
        <v>0</v>
      </c>
      <c r="B155" s="42">
        <f>'[1]S1 Maquette'!C155</f>
        <v>0</v>
      </c>
      <c r="C155" s="40">
        <f>'[1]S1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'[1]S1 Maquette'!B156</f>
        <v>0</v>
      </c>
      <c r="B156" s="42">
        <f>'[1]S1 Maquette'!C156</f>
        <v>0</v>
      </c>
      <c r="C156" s="40">
        <f>'[1]S1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'[1]S1 Maquette'!B157</f>
        <v>0</v>
      </c>
      <c r="B157" s="42">
        <f>'[1]S1 Maquette'!C157</f>
        <v>0</v>
      </c>
      <c r="C157" s="40">
        <f>'[1]S1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'[1]S1 Maquette'!B158</f>
        <v>0</v>
      </c>
      <c r="B158" s="42">
        <f>'[1]S1 Maquette'!C158</f>
        <v>0</v>
      </c>
      <c r="C158" s="40">
        <f>'[1]S1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'[1]S1 Maquette'!B159</f>
        <v>0</v>
      </c>
      <c r="B159" s="42">
        <f>'[1]S1 Maquette'!C159</f>
        <v>0</v>
      </c>
      <c r="C159" s="40">
        <f>'[1]S1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'[1]S1 Maquette'!B160</f>
        <v>0</v>
      </c>
      <c r="B160" s="42">
        <f>'[1]S1 Maquette'!C160</f>
        <v>0</v>
      </c>
      <c r="C160" s="40">
        <f>'[1]S1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'[1]S1 Maquette'!B161</f>
        <v>0</v>
      </c>
      <c r="B161" s="42">
        <f>'[1]S1 Maquette'!C161</f>
        <v>0</v>
      </c>
      <c r="C161" s="40">
        <f>'[1]S1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'[1]S1 Maquette'!B162</f>
        <v>0</v>
      </c>
      <c r="B162" s="42">
        <f>'[1]S1 Maquette'!C162</f>
        <v>0</v>
      </c>
      <c r="C162" s="40">
        <f>'[1]S1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'[1]S1 Maquette'!B163</f>
        <v>0</v>
      </c>
      <c r="B163" s="42">
        <f>'[1]S1 Maquette'!C163</f>
        <v>0</v>
      </c>
      <c r="C163" s="40">
        <f>'[1]S1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'[1]S1 Maquette'!B164</f>
        <v>0</v>
      </c>
      <c r="B164" s="42">
        <f>'[1]S1 Maquette'!C164</f>
        <v>0</v>
      </c>
      <c r="C164" s="40">
        <f>'[1]S1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'[1]S1 Maquette'!B165</f>
        <v>0</v>
      </c>
      <c r="B165" s="42">
        <f>'[1]S1 Maquette'!C165</f>
        <v>0</v>
      </c>
      <c r="C165" s="40">
        <f>'[1]S1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'[1]S1 Maquette'!B166</f>
        <v>0</v>
      </c>
      <c r="B166" s="42">
        <f>'[1]S1 Maquette'!C166</f>
        <v>0</v>
      </c>
      <c r="C166" s="40">
        <f>'[1]S1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'[1]S1 Maquette'!B167</f>
        <v>0</v>
      </c>
      <c r="B167" s="42">
        <f>'[1]S1 Maquette'!C167</f>
        <v>0</v>
      </c>
      <c r="C167" s="40">
        <f>'[1]S1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'[1]S1 Maquette'!B168</f>
        <v>0</v>
      </c>
      <c r="B168" s="42">
        <f>'[1]S1 Maquette'!C168</f>
        <v>0</v>
      </c>
      <c r="C168" s="40">
        <f>'[1]S1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'[1]S1 Maquette'!B169</f>
        <v>0</v>
      </c>
      <c r="B169" s="42">
        <f>'[1]S1 Maquette'!C169</f>
        <v>0</v>
      </c>
      <c r="C169" s="40">
        <f>'[1]S1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'[1]S1 Maquette'!B170</f>
        <v>0</v>
      </c>
      <c r="B170" s="42">
        <f>'[1]S1 Maquette'!C170</f>
        <v>0</v>
      </c>
      <c r="C170" s="40">
        <f>'[1]S1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'[1]S1 Maquette'!B171</f>
        <v>0</v>
      </c>
      <c r="B171" s="42">
        <f>'[1]S1 Maquette'!C171</f>
        <v>0</v>
      </c>
      <c r="C171" s="40">
        <f>'[1]S1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'[1]S1 Maquette'!B172</f>
        <v>0</v>
      </c>
      <c r="B172" s="42">
        <f>'[1]S1 Maquette'!C172</f>
        <v>0</v>
      </c>
      <c r="C172" s="40">
        <f>'[1]S1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'[1]S1 Maquette'!B173</f>
        <v>0</v>
      </c>
      <c r="B173" s="42">
        <f>'[1]S1 Maquette'!C173</f>
        <v>0</v>
      </c>
      <c r="C173" s="40">
        <f>'[1]S1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'[1]S1 Maquette'!B174</f>
        <v>0</v>
      </c>
      <c r="B174" s="42">
        <f>'[1]S1 Maquette'!C174</f>
        <v>0</v>
      </c>
      <c r="C174" s="40">
        <f>'[1]S1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'[1]S1 Maquette'!B175</f>
        <v>0</v>
      </c>
      <c r="B175" s="42">
        <f>'[1]S1 Maquette'!C175</f>
        <v>0</v>
      </c>
      <c r="C175" s="40">
        <f>'[1]S1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'[1]S1 Maquette'!B176</f>
        <v>0</v>
      </c>
      <c r="B176" s="42">
        <f>'[1]S1 Maquette'!C176</f>
        <v>0</v>
      </c>
      <c r="C176" s="40">
        <f>'[1]S1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'[1]S1 Maquette'!B177</f>
        <v>0</v>
      </c>
      <c r="B177" s="42">
        <f>'[1]S1 Maquette'!C177</f>
        <v>0</v>
      </c>
      <c r="C177" s="40">
        <f>'[1]S1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'[1]S1 Maquette'!B178</f>
        <v>0</v>
      </c>
      <c r="B178" s="42">
        <f>'[1]S1 Maquette'!C178</f>
        <v>0</v>
      </c>
      <c r="C178" s="40">
        <f>'[1]S1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'[1]S1 Maquette'!B179</f>
        <v>0</v>
      </c>
      <c r="B179" s="42">
        <f>'[1]S1 Maquette'!C179</f>
        <v>0</v>
      </c>
      <c r="C179" s="40">
        <f>'[1]S1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'[1]S1 Maquette'!B180</f>
        <v>0</v>
      </c>
      <c r="B180" s="42">
        <f>'[1]S1 Maquette'!C180</f>
        <v>0</v>
      </c>
      <c r="C180" s="40">
        <f>'[1]S1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'[1]S1 Maquette'!B181</f>
        <v>0</v>
      </c>
      <c r="B181" s="42">
        <f>'[1]S1 Maquette'!C181</f>
        <v>0</v>
      </c>
      <c r="C181" s="40">
        <f>'[1]S1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'[1]S1 Maquette'!B182</f>
        <v>0</v>
      </c>
      <c r="B182" s="42">
        <f>'[1]S1 Maquette'!C182</f>
        <v>0</v>
      </c>
      <c r="C182" s="40">
        <f>'[1]S1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'[1]S1 Maquette'!B183</f>
        <v>0</v>
      </c>
      <c r="B183" s="42">
        <f>'[1]S1 Maquette'!C183</f>
        <v>0</v>
      </c>
      <c r="C183" s="40">
        <f>'[1]S1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'[1]S1 Maquette'!B184</f>
        <v>0</v>
      </c>
      <c r="B184" s="42">
        <f>'[1]S1 Maquette'!C184</f>
        <v>0</v>
      </c>
      <c r="C184" s="40">
        <f>'[1]S1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'[1]S1 Maquette'!B185</f>
        <v>0</v>
      </c>
      <c r="B185" s="42">
        <f>'[1]S1 Maquette'!C185</f>
        <v>0</v>
      </c>
      <c r="C185" s="40">
        <f>'[1]S1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'[1]S1 Maquette'!B186</f>
        <v>0</v>
      </c>
      <c r="B186" s="42">
        <f>'[1]S1 Maquette'!C186</f>
        <v>0</v>
      </c>
      <c r="C186" s="40">
        <f>'[1]S1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'[1]S1 Maquette'!B187</f>
        <v>0</v>
      </c>
      <c r="B187" s="42">
        <f>'[1]S1 Maquette'!C187</f>
        <v>0</v>
      </c>
      <c r="C187" s="40">
        <f>'[1]S1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'[1]S1 Maquette'!B188</f>
        <v>0</v>
      </c>
      <c r="B188" s="42">
        <f>'[1]S1 Maquette'!C188</f>
        <v>0</v>
      </c>
      <c r="C188" s="40">
        <f>'[1]S1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'[1]S1 Maquette'!B189</f>
        <v>0</v>
      </c>
      <c r="B189" s="42">
        <f>'[1]S1 Maquette'!C189</f>
        <v>0</v>
      </c>
      <c r="C189" s="40">
        <f>'[1]S1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'[1]S1 Maquette'!B190</f>
        <v>0</v>
      </c>
      <c r="B190" s="42">
        <f>'[1]S1 Maquette'!C190</f>
        <v>0</v>
      </c>
      <c r="C190" s="40">
        <f>'[1]S1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'[1]S1 Maquette'!B191</f>
        <v>0</v>
      </c>
      <c r="B191" s="42">
        <f>'[1]S1 Maquette'!C191</f>
        <v>0</v>
      </c>
      <c r="C191" s="40">
        <f>'[1]S1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'[1]S1 Maquette'!B192</f>
        <v>0</v>
      </c>
      <c r="B192" s="42">
        <f>'[1]S1 Maquette'!C192</f>
        <v>0</v>
      </c>
      <c r="C192" s="40">
        <f>'[1]S1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'[1]S1 Maquette'!B193</f>
        <v>0</v>
      </c>
      <c r="B193" s="42">
        <f>'[1]S1 Maquette'!C193</f>
        <v>0</v>
      </c>
      <c r="C193" s="40">
        <f>'[1]S1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'[1]S1 Maquette'!B194</f>
        <v>0</v>
      </c>
      <c r="B194" s="42">
        <f>'[1]S1 Maquette'!C194</f>
        <v>0</v>
      </c>
      <c r="C194" s="40">
        <f>'[1]S1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'[1]S1 Maquette'!B195</f>
        <v>0</v>
      </c>
      <c r="B195" s="42">
        <f>'[1]S1 Maquette'!C195</f>
        <v>0</v>
      </c>
      <c r="C195" s="40">
        <f>'[1]S1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'[1]S1 Maquette'!B196</f>
        <v>0</v>
      </c>
      <c r="B196" s="42">
        <f>'[1]S1 Maquette'!C196</f>
        <v>0</v>
      </c>
      <c r="C196" s="40">
        <f>'[1]S1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'[1]S1 Maquette'!B197</f>
        <v>0</v>
      </c>
      <c r="B197" s="42">
        <f>'[1]S1 Maquette'!C197</f>
        <v>0</v>
      </c>
      <c r="C197" s="40">
        <f>'[1]S1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'[1]S1 Maquette'!B198</f>
        <v>0</v>
      </c>
      <c r="B198" s="42">
        <f>'[1]S1 Maquette'!C198</f>
        <v>0</v>
      </c>
      <c r="C198" s="40">
        <f>'[1]S1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'[1]S1 Maquette'!B199</f>
        <v>0</v>
      </c>
      <c r="B199" s="42">
        <f>'[1]S1 Maquette'!C199</f>
        <v>0</v>
      </c>
      <c r="C199" s="40">
        <f>'[1]S1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'[1]S1 Maquette'!B200</f>
        <v>0</v>
      </c>
      <c r="B200" s="42">
        <f>'[1]S1 Maquette'!C200</f>
        <v>0</v>
      </c>
      <c r="C200" s="40">
        <f>'[1]S1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'[1]S1 Maquette'!B201</f>
        <v>0</v>
      </c>
      <c r="B201" s="42">
        <f>'[1]S1 Maquette'!C201</f>
        <v>0</v>
      </c>
      <c r="C201" s="40">
        <f>'[1]S1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'[1]S1 Maquette'!B202</f>
        <v>0</v>
      </c>
      <c r="B202" s="42">
        <f>'[1]S1 Maquette'!C202</f>
        <v>0</v>
      </c>
      <c r="C202" s="40">
        <f>'[1]S1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'[1]S1 Maquette'!B203</f>
        <v>0</v>
      </c>
      <c r="B203" s="42">
        <f>'[1]S1 Maquette'!C203</f>
        <v>0</v>
      </c>
      <c r="C203" s="40">
        <f>'[1]S1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'[1]S1 Maquette'!B204</f>
        <v>0</v>
      </c>
      <c r="B204" s="42">
        <f>'[1]S1 Maquette'!C204</f>
        <v>0</v>
      </c>
      <c r="C204" s="40">
        <f>'[1]S1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'[1]S1 Maquette'!B205</f>
        <v>0</v>
      </c>
      <c r="B205" s="42">
        <f>'[1]S1 Maquette'!C205</f>
        <v>0</v>
      </c>
      <c r="C205" s="40">
        <f>'[1]S1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'[1]S1 Maquette'!B206</f>
        <v>0</v>
      </c>
      <c r="B206" s="42">
        <f>'[1]S1 Maquette'!C206</f>
        <v>0</v>
      </c>
      <c r="C206" s="40">
        <f>'[1]S1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'[1]S1 Maquette'!B207</f>
        <v>0</v>
      </c>
      <c r="B207" s="42">
        <f>'[1]S1 Maquette'!C207</f>
        <v>0</v>
      </c>
      <c r="C207" s="40">
        <f>'[1]S1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'[1]S1 Maquette'!B208</f>
        <v>0</v>
      </c>
      <c r="B208" s="42">
        <f>'[1]S1 Maquette'!C208</f>
        <v>0</v>
      </c>
      <c r="C208" s="40">
        <f>'[1]S1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'[1]S1 Maquette'!B209</f>
        <v>0</v>
      </c>
      <c r="B209" s="42">
        <f>'[1]S1 Maquette'!C209</f>
        <v>0</v>
      </c>
      <c r="C209" s="40">
        <f>'[1]S1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'[1]S1 Maquette'!B210</f>
        <v>0</v>
      </c>
      <c r="B210" s="42">
        <f>'[1]S1 Maquette'!C210</f>
        <v>0</v>
      </c>
      <c r="C210" s="40">
        <f>'[1]S1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'[1]S1 Maquette'!B211</f>
        <v>0</v>
      </c>
      <c r="B211" s="42">
        <f>'[1]S1 Maquette'!C211</f>
        <v>0</v>
      </c>
      <c r="C211" s="40">
        <f>'[1]S1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'[1]S1 Maquette'!B212</f>
        <v>0</v>
      </c>
      <c r="B212" s="42">
        <f>'[1]S1 Maquette'!C212</f>
        <v>0</v>
      </c>
      <c r="C212" s="40">
        <f>'[1]S1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'[1]S1 Maquette'!B213</f>
        <v>0</v>
      </c>
      <c r="B213" s="42">
        <f>'[1]S1 Maquette'!C213</f>
        <v>0</v>
      </c>
      <c r="C213" s="40">
        <f>'[1]S1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'[1]S1 Maquette'!B214</f>
        <v>0</v>
      </c>
      <c r="B214" s="42">
        <f>'[1]S1 Maquette'!C214</f>
        <v>0</v>
      </c>
      <c r="C214" s="40">
        <f>'[1]S1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'[1]S1 Maquette'!B215</f>
        <v>0</v>
      </c>
      <c r="B215" s="42">
        <f>'[1]S1 Maquette'!C215</f>
        <v>0</v>
      </c>
      <c r="C215" s="40">
        <f>'[1]S1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'[1]S1 Maquette'!B216</f>
        <v>0</v>
      </c>
      <c r="B216" s="42">
        <f>'[1]S1 Maquette'!C216</f>
        <v>0</v>
      </c>
      <c r="C216" s="40">
        <f>'[1]S1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'[1]S1 Maquette'!B217</f>
        <v>0</v>
      </c>
      <c r="B217" s="42">
        <f>'[1]S1 Maquette'!C217</f>
        <v>0</v>
      </c>
      <c r="C217" s="40">
        <f>'[1]S1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'[1]S1 Maquette'!B218</f>
        <v>0</v>
      </c>
      <c r="B218" s="42">
        <f>'[1]S1 Maquette'!C218</f>
        <v>0</v>
      </c>
      <c r="C218" s="40">
        <f>'[1]S1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'[1]S1 Maquette'!B219</f>
        <v>0</v>
      </c>
      <c r="B219" s="42">
        <f>'[1]S1 Maquette'!C219</f>
        <v>0</v>
      </c>
      <c r="C219" s="40">
        <f>'[1]S1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'[1]S1 Maquette'!B220</f>
        <v>0</v>
      </c>
      <c r="B220" s="42">
        <f>'[1]S1 Maquette'!C220</f>
        <v>0</v>
      </c>
      <c r="C220" s="40">
        <f>'[1]S1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'[1]S1 Maquette'!B221</f>
        <v>0</v>
      </c>
      <c r="B221" s="42">
        <f>'[1]S1 Maquette'!C221</f>
        <v>0</v>
      </c>
      <c r="C221" s="40">
        <f>'[1]S1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'[1]S1 Maquette'!B222</f>
        <v>0</v>
      </c>
      <c r="B222" s="42">
        <f>'[1]S1 Maquette'!C222</f>
        <v>0</v>
      </c>
      <c r="C222" s="40">
        <f>'[1]S1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'[1]S1 Maquette'!B223</f>
        <v>0</v>
      </c>
      <c r="B223" s="42">
        <f>'[1]S1 Maquette'!C223</f>
        <v>0</v>
      </c>
      <c r="C223" s="40">
        <f>'[1]S1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'[1]S1 Maquette'!B224</f>
        <v>0</v>
      </c>
      <c r="B224" s="42">
        <f>'[1]S1 Maquette'!C224</f>
        <v>0</v>
      </c>
      <c r="C224" s="40">
        <f>'[1]S1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'[1]S1 Maquette'!B225</f>
        <v>0</v>
      </c>
      <c r="B225" s="42">
        <f>'[1]S1 Maquette'!C225</f>
        <v>0</v>
      </c>
      <c r="C225" s="40">
        <f>'[1]S1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'[1]S1 Maquette'!B226</f>
        <v>0</v>
      </c>
      <c r="B226" s="42">
        <f>'[1]S1 Maquette'!C226</f>
        <v>0</v>
      </c>
      <c r="C226" s="40">
        <f>'[1]S1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'[1]S1 Maquette'!B227</f>
        <v>0</v>
      </c>
      <c r="B227" s="42">
        <f>'[1]S1 Maquette'!C227</f>
        <v>0</v>
      </c>
      <c r="C227" s="40">
        <f>'[1]S1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'[1]S1 Maquette'!B228</f>
        <v>0</v>
      </c>
      <c r="B228" s="42">
        <f>'[1]S1 Maquette'!C228</f>
        <v>0</v>
      </c>
      <c r="C228" s="40">
        <f>'[1]S1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'[1]S1 Maquette'!B229</f>
        <v>0</v>
      </c>
      <c r="B229" s="42">
        <f>'[1]S1 Maquette'!C229</f>
        <v>0</v>
      </c>
      <c r="C229" s="40">
        <f>'[1]S1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'[1]S1 Maquette'!B230</f>
        <v>0</v>
      </c>
      <c r="B230" s="42">
        <f>'[1]S1 Maquette'!C230</f>
        <v>0</v>
      </c>
      <c r="C230" s="40">
        <f>'[1]S1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'[1]S1 Maquette'!B231</f>
        <v>0</v>
      </c>
      <c r="B231" s="42">
        <f>'[1]S1 Maquette'!C231</f>
        <v>0</v>
      </c>
      <c r="C231" s="40">
        <f>'[1]S1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'[1]S1 Maquette'!B232</f>
        <v>0</v>
      </c>
      <c r="B232" s="42">
        <f>'[1]S1 Maquette'!C232</f>
        <v>0</v>
      </c>
      <c r="C232" s="40">
        <f>'[1]S1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'[1]S1 Maquette'!B233</f>
        <v>0</v>
      </c>
      <c r="B233" s="42">
        <f>'[1]S1 Maquette'!C233</f>
        <v>0</v>
      </c>
      <c r="C233" s="40">
        <f>'[1]S1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'[1]S1 Maquette'!B234</f>
        <v>0</v>
      </c>
      <c r="B234" s="42">
        <f>'[1]S1 Maquette'!C234</f>
        <v>0</v>
      </c>
      <c r="C234" s="40">
        <f>'[1]S1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'[1]S1 Maquette'!B235</f>
        <v>0</v>
      </c>
      <c r="B235" s="42">
        <f>'[1]S1 Maquette'!C235</f>
        <v>0</v>
      </c>
      <c r="C235" s="40">
        <f>'[1]S1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'[1]S1 Maquette'!B236</f>
        <v>0</v>
      </c>
      <c r="B236" s="42">
        <f>'[1]S1 Maquette'!C236</f>
        <v>0</v>
      </c>
      <c r="C236" s="40">
        <f>'[1]S1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'[1]S1 Maquette'!B237</f>
        <v>0</v>
      </c>
      <c r="B237" s="42">
        <f>'[1]S1 Maquette'!C237</f>
        <v>0</v>
      </c>
      <c r="C237" s="40">
        <f>'[1]S1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'[1]S1 Maquette'!B238</f>
        <v>0</v>
      </c>
      <c r="B238" s="42">
        <f>'[1]S1 Maquette'!C238</f>
        <v>0</v>
      </c>
      <c r="C238" s="40">
        <f>'[1]S1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'[1]S1 Maquette'!B239</f>
        <v>0</v>
      </c>
      <c r="B239" s="42">
        <f>'[1]S1 Maquette'!C239</f>
        <v>0</v>
      </c>
      <c r="C239" s="40">
        <f>'[1]S1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'[1]S1 Maquette'!B240</f>
        <v>0</v>
      </c>
      <c r="B240" s="42">
        <f>'[1]S1 Maquette'!C240</f>
        <v>0</v>
      </c>
      <c r="C240" s="40">
        <f>'[1]S1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'[1]S1 Maquette'!B241</f>
        <v>0</v>
      </c>
      <c r="B241" s="42">
        <f>'[1]S1 Maquette'!C241</f>
        <v>0</v>
      </c>
      <c r="C241" s="40">
        <f>'[1]S1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'[1]S1 Maquette'!B242</f>
        <v>0</v>
      </c>
      <c r="B242" s="42">
        <f>'[1]S1 Maquette'!C242</f>
        <v>0</v>
      </c>
      <c r="C242" s="40">
        <f>'[1]S1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'[1]S1 Maquette'!B243</f>
        <v>0</v>
      </c>
      <c r="B243" s="42">
        <f>'[1]S1 Maquette'!C243</f>
        <v>0</v>
      </c>
      <c r="C243" s="40">
        <f>'[1]S1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'[1]S1 Maquette'!B244</f>
        <v>0</v>
      </c>
      <c r="B244" s="42">
        <f>'[1]S1 Maquette'!C244</f>
        <v>0</v>
      </c>
      <c r="C244" s="40">
        <f>'[1]S1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'[1]S1 Maquette'!B245</f>
        <v>0</v>
      </c>
      <c r="B245" s="42">
        <f>'[1]S1 Maquette'!C245</f>
        <v>0</v>
      </c>
      <c r="C245" s="40">
        <f>'[1]S1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'[1]S1 Maquette'!B246</f>
        <v>0</v>
      </c>
      <c r="B246" s="42">
        <f>'[1]S1 Maquette'!C246</f>
        <v>0</v>
      </c>
      <c r="C246" s="40">
        <f>'[1]S1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'[1]S1 Maquette'!B247</f>
        <v>0</v>
      </c>
      <c r="B247" s="42">
        <f>'[1]S1 Maquette'!C247</f>
        <v>0</v>
      </c>
      <c r="C247" s="40">
        <f>'[1]S1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'[1]S1 Maquette'!B248</f>
        <v>0</v>
      </c>
      <c r="B248" s="42">
        <f>'[1]S1 Maquette'!C248</f>
        <v>0</v>
      </c>
      <c r="C248" s="40">
        <f>'[1]S1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'[1]S1 Maquette'!B249</f>
        <v>0</v>
      </c>
      <c r="B249" s="42">
        <f>'[1]S1 Maquette'!C249</f>
        <v>0</v>
      </c>
      <c r="C249" s="40">
        <f>'[1]S1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'[1]S1 Maquette'!B250</f>
        <v>0</v>
      </c>
      <c r="B250" s="42">
        <f>'[1]S1 Maquette'!C250</f>
        <v>0</v>
      </c>
      <c r="C250" s="40">
        <f>'[1]S1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'[1]S1 Maquette'!B251</f>
        <v>0</v>
      </c>
      <c r="B251" s="42">
        <f>'[1]S1 Maquette'!C251</f>
        <v>0</v>
      </c>
      <c r="C251" s="40">
        <f>'[1]S1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'[1]S1 Maquette'!B252</f>
        <v>0</v>
      </c>
      <c r="B252" s="42">
        <f>'[1]S1 Maquette'!C252</f>
        <v>0</v>
      </c>
      <c r="C252" s="40">
        <f>'[1]S1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'[1]S1 Maquette'!B253</f>
        <v>0</v>
      </c>
      <c r="B253" s="42">
        <f>'[1]S1 Maquette'!C253</f>
        <v>0</v>
      </c>
      <c r="C253" s="40">
        <f>'[1]S1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'[1]S1 Maquette'!B254</f>
        <v>0</v>
      </c>
      <c r="B254" s="42">
        <f>'[1]S1 Maquette'!C254</f>
        <v>0</v>
      </c>
      <c r="C254" s="40">
        <f>'[1]S1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'[1]S1 Maquette'!B255</f>
        <v>0</v>
      </c>
      <c r="B255" s="42">
        <f>'[1]S1 Maquette'!C255</f>
        <v>0</v>
      </c>
      <c r="C255" s="40">
        <f>'[1]S1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'[1]S1 Maquette'!B256</f>
        <v>0</v>
      </c>
      <c r="B256" s="42">
        <f>'[1]S1 Maquette'!C256</f>
        <v>0</v>
      </c>
      <c r="C256" s="40">
        <f>'[1]S1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'[1]S1 Maquette'!B257</f>
        <v>0</v>
      </c>
      <c r="B257" s="42">
        <f>'[1]S1 Maquette'!C257</f>
        <v>0</v>
      </c>
      <c r="C257" s="40">
        <f>'[1]S1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'[1]S1 Maquette'!B258</f>
        <v>0</v>
      </c>
      <c r="B258" s="42">
        <f>'[1]S1 Maquette'!C258</f>
        <v>0</v>
      </c>
      <c r="C258" s="40">
        <f>'[1]S1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'[1]S1 Maquette'!B259</f>
        <v>0</v>
      </c>
      <c r="B259" s="42">
        <f>'[1]S1 Maquette'!C259</f>
        <v>0</v>
      </c>
      <c r="C259" s="40">
        <f>'[1]S1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'[1]S1 Maquette'!B260</f>
        <v>0</v>
      </c>
      <c r="B260" s="42">
        <f>'[1]S1 Maquette'!C260</f>
        <v>0</v>
      </c>
      <c r="C260" s="40">
        <f>'[1]S1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'[1]S1 Maquette'!B261</f>
        <v>0</v>
      </c>
      <c r="B261" s="42">
        <f>'[1]S1 Maquette'!C261</f>
        <v>0</v>
      </c>
      <c r="C261" s="40">
        <f>'[1]S1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'[1]S1 Maquette'!B262</f>
        <v>0</v>
      </c>
      <c r="B262" s="42">
        <f>'[1]S1 Maquette'!C262</f>
        <v>0</v>
      </c>
      <c r="C262" s="40">
        <f>'[1]S1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'[1]S1 Maquette'!B263</f>
        <v>0</v>
      </c>
      <c r="B263" s="42">
        <f>'[1]S1 Maquette'!C263</f>
        <v>0</v>
      </c>
      <c r="C263" s="40">
        <f>'[1]S1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'[1]S1 Maquette'!B264</f>
        <v>0</v>
      </c>
      <c r="B264" s="42">
        <f>'[1]S1 Maquette'!C264</f>
        <v>0</v>
      </c>
      <c r="C264" s="40">
        <f>'[1]S1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'[1]S1 Maquette'!B265</f>
        <v>0</v>
      </c>
      <c r="B265" s="42">
        <f>'[1]S1 Maquette'!C265</f>
        <v>0</v>
      </c>
      <c r="C265" s="40">
        <f>'[1]S1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'[1]S1 Maquette'!B266</f>
        <v>0</v>
      </c>
      <c r="B266" s="42">
        <f>'[1]S1 Maquette'!C266</f>
        <v>0</v>
      </c>
      <c r="C266" s="40">
        <f>'[1]S1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'[1]S1 Maquette'!B267</f>
        <v>0</v>
      </c>
      <c r="B267" s="42">
        <f>'[1]S1 Maquette'!C267</f>
        <v>0</v>
      </c>
      <c r="C267" s="40">
        <f>'[1]S1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'[1]S1 Maquette'!B268</f>
        <v>0</v>
      </c>
      <c r="B268" s="42">
        <f>'[1]S1 Maquette'!C268</f>
        <v>0</v>
      </c>
      <c r="C268" s="40">
        <f>'[1]S1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'[1]S1 Maquette'!B269</f>
        <v>0</v>
      </c>
      <c r="B269" s="42">
        <f>'[1]S1 Maquette'!C269</f>
        <v>0</v>
      </c>
      <c r="C269" s="40">
        <f>'[1]S1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'[1]S1 Maquette'!B270</f>
        <v>0</v>
      </c>
      <c r="B270" s="42">
        <f>'[1]S1 Maquette'!C270</f>
        <v>0</v>
      </c>
      <c r="C270" s="40">
        <f>'[1]S1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'[1]S1 Maquette'!B271</f>
        <v>0</v>
      </c>
      <c r="B271" s="42">
        <f>'[1]S1 Maquette'!C271</f>
        <v>0</v>
      </c>
      <c r="C271" s="40">
        <f>'[1]S1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'[1]S1 Maquette'!B272</f>
        <v>0</v>
      </c>
      <c r="B272" s="42">
        <f>'[1]S1 Maquette'!C272</f>
        <v>0</v>
      </c>
      <c r="C272" s="40">
        <f>'[1]S1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'[1]S1 Maquette'!B273</f>
        <v>0</v>
      </c>
      <c r="B273" s="42">
        <f>'[1]S1 Maquette'!C273</f>
        <v>0</v>
      </c>
      <c r="C273" s="40">
        <f>'[1]S1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'[1]S1 Maquette'!B274</f>
        <v>0</v>
      </c>
      <c r="B274" s="42">
        <f>'[1]S1 Maquette'!C274</f>
        <v>0</v>
      </c>
      <c r="C274" s="40">
        <f>'[1]S1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'[1]S1 Maquette'!B275</f>
        <v>0</v>
      </c>
      <c r="B275" s="42">
        <f>'[1]S1 Maquette'!C275</f>
        <v>0</v>
      </c>
      <c r="C275" s="40">
        <f>'[1]S1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'[1]S1 Maquette'!B276</f>
        <v>0</v>
      </c>
      <c r="B276" s="42">
        <f>'[1]S1 Maquette'!C276</f>
        <v>0</v>
      </c>
      <c r="C276" s="40">
        <f>'[1]S1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'[1]S1 Maquette'!B277</f>
        <v>0</v>
      </c>
      <c r="B277" s="42">
        <f>'[1]S1 Maquette'!C277</f>
        <v>0</v>
      </c>
      <c r="C277" s="40">
        <f>'[1]S1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'[1]S1 Maquette'!B278</f>
        <v>0</v>
      </c>
      <c r="B278" s="42">
        <f>'[1]S1 Maquette'!C278</f>
        <v>0</v>
      </c>
      <c r="C278" s="40">
        <f>'[1]S1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'[1]S1 Maquette'!B279</f>
        <v>0</v>
      </c>
      <c r="B279" s="42">
        <f>'[1]S1 Maquette'!C279</f>
        <v>0</v>
      </c>
      <c r="C279" s="40">
        <f>'[1]S1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'[1]S1 Maquette'!B280</f>
        <v>0</v>
      </c>
      <c r="B280" s="42">
        <f>'[1]S1 Maquette'!C280</f>
        <v>0</v>
      </c>
      <c r="C280" s="40">
        <f>'[1]S1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'[1]S1 Maquette'!B281</f>
        <v>0</v>
      </c>
      <c r="B281" s="42">
        <f>'[1]S1 Maquette'!C281</f>
        <v>0</v>
      </c>
      <c r="C281" s="40">
        <f>'[1]S1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'[1]S1 Maquette'!B282</f>
        <v>0</v>
      </c>
      <c r="B282" s="42">
        <f>'[1]S1 Maquette'!C282</f>
        <v>0</v>
      </c>
      <c r="C282" s="40">
        <f>'[1]S1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'[1]S1 Maquette'!B283</f>
        <v>0</v>
      </c>
      <c r="B283" s="42">
        <f>'[1]S1 Maquette'!C283</f>
        <v>0</v>
      </c>
      <c r="C283" s="40">
        <f>'[1]S1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'[1]S1 Maquette'!B284</f>
        <v>0</v>
      </c>
      <c r="B284" s="42">
        <f>'[1]S1 Maquette'!C284</f>
        <v>0</v>
      </c>
      <c r="C284" s="40">
        <f>'[1]S1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'[1]S1 Maquette'!B285</f>
        <v>0</v>
      </c>
      <c r="B285" s="42">
        <f>'[1]S1 Maquette'!C285</f>
        <v>0</v>
      </c>
      <c r="C285" s="40">
        <f>'[1]S1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'[1]S1 Maquette'!B286</f>
        <v>0</v>
      </c>
      <c r="B286" s="42">
        <f>'[1]S1 Maquette'!C286</f>
        <v>0</v>
      </c>
      <c r="C286" s="40">
        <f>'[1]S1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'[1]S1 Maquette'!B287</f>
        <v>0</v>
      </c>
      <c r="B287" s="42">
        <f>'[1]S1 Maquette'!C287</f>
        <v>0</v>
      </c>
      <c r="C287" s="40">
        <f>'[1]S1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'[1]S1 Maquette'!B288</f>
        <v>0</v>
      </c>
      <c r="B288" s="42">
        <f>'[1]S1 Maquette'!C288</f>
        <v>0</v>
      </c>
      <c r="C288" s="40">
        <f>'[1]S1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'[1]S1 Maquette'!B289</f>
        <v>0</v>
      </c>
      <c r="B289" s="42">
        <f>'[1]S1 Maquette'!C289</f>
        <v>0</v>
      </c>
      <c r="C289" s="40">
        <f>'[1]S1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'[1]S1 Maquette'!B290</f>
        <v>0</v>
      </c>
      <c r="B290" s="42">
        <f>'[1]S1 Maquette'!C290</f>
        <v>0</v>
      </c>
      <c r="C290" s="40">
        <f>'[1]S1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'[1]S1 Maquette'!B291</f>
        <v>0</v>
      </c>
      <c r="B291" s="42">
        <f>'[1]S1 Maquette'!C291</f>
        <v>0</v>
      </c>
      <c r="C291" s="40">
        <f>'[1]S1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'[1]S1 Maquette'!B292</f>
        <v>0</v>
      </c>
      <c r="B292" s="42">
        <f>'[1]S1 Maquette'!C292</f>
        <v>0</v>
      </c>
      <c r="C292" s="40">
        <f>'[1]S1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'[1]S1 Maquette'!B293</f>
        <v>0</v>
      </c>
      <c r="B293" s="42">
        <f>'[1]S1 Maquette'!C293</f>
        <v>0</v>
      </c>
      <c r="C293" s="40">
        <f>'[1]S1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'[1]S1 Maquette'!B294</f>
        <v>0</v>
      </c>
      <c r="B294" s="42">
        <f>'[1]S1 Maquette'!C294</f>
        <v>0</v>
      </c>
      <c r="C294" s="40">
        <f>'[1]S1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'[1]S1 Maquette'!B295</f>
        <v>0</v>
      </c>
      <c r="B295" s="42">
        <f>'[1]S1 Maquette'!C295</f>
        <v>0</v>
      </c>
      <c r="C295" s="40">
        <f>'[1]S1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'[1]S1 Maquette'!B296</f>
        <v>0</v>
      </c>
      <c r="B296" s="42">
        <f>'[1]S1 Maquette'!C296</f>
        <v>0</v>
      </c>
      <c r="C296" s="40">
        <f>'[1]S1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'[1]S1 Maquette'!B297</f>
        <v>0</v>
      </c>
      <c r="B297" s="42">
        <f>'[1]S1 Maquette'!C297</f>
        <v>0</v>
      </c>
      <c r="C297" s="40">
        <f>'[1]S1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'[1]S1 Maquette'!B298</f>
        <v>0</v>
      </c>
      <c r="B298" s="42">
        <f>'[1]S1 Maquette'!C298</f>
        <v>0</v>
      </c>
      <c r="C298" s="40">
        <f>'[1]S1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'[1]S1 Maquette'!B299</f>
        <v>0</v>
      </c>
      <c r="B299" s="42">
        <f>'[1]S1 Maquette'!C299</f>
        <v>0</v>
      </c>
      <c r="C299" s="40">
        <f>'[1]S1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'[1]S1 Maquette'!B300</f>
        <v>0</v>
      </c>
      <c r="B300" s="42">
        <f>'[1]S1 Maquette'!C300</f>
        <v>0</v>
      </c>
      <c r="C300" s="40">
        <f>'[1]S1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487" priority="15">
      <formula>$C1="Parcours Pédagogique"</formula>
    </cfRule>
    <cfRule type="expression" dxfId="486" priority="16">
      <formula>$C1="BLOC"</formula>
    </cfRule>
    <cfRule type="expression" dxfId="485" priority="17">
      <formula>$C1="OPTION"</formula>
    </cfRule>
  </conditionalFormatting>
  <conditionalFormatting sqref="A18:S26 T18">
    <cfRule type="expression" dxfId="484" priority="22">
      <formula>$C18="Modification MCC"</formula>
    </cfRule>
  </conditionalFormatting>
  <conditionalFormatting sqref="A27:S300">
    <cfRule type="expression" dxfId="483" priority="6">
      <formula>$C27="Modification MCC"</formula>
    </cfRule>
    <cfRule type="expression" dxfId="482" priority="7">
      <formula>$C27="Modification"</formula>
    </cfRule>
    <cfRule type="expression" dxfId="481" priority="8">
      <formula>$C27="Création"</formula>
    </cfRule>
    <cfRule type="expression" dxfId="480" priority="9">
      <formula>$C27="Fermeture"</formula>
    </cfRule>
  </conditionalFormatting>
  <conditionalFormatting sqref="B1:S7 C8:S9 C10 E10 J10:S11 B12:M12 P12 B13:L13 B14:N14 P14:S17 B15:M17 B301:S999">
    <cfRule type="expression" dxfId="479" priority="19">
      <formula>$D1="Modification"</formula>
    </cfRule>
    <cfRule type="expression" dxfId="478" priority="20">
      <formula>$D1="Création"</formula>
    </cfRule>
    <cfRule type="expression" dxfId="477" priority="21">
      <formula>$D1="Fermeture"</formula>
    </cfRule>
  </conditionalFormatting>
  <conditionalFormatting sqref="B1:S7 C8:S9 J10:S11 B12:M12 B13:L13 B14:N14 B15:M17 C10 E10 B301:S999 P14:S17 P12">
    <cfRule type="expression" dxfId="476" priority="18">
      <formula>$D1="Modification MCC"</formula>
    </cfRule>
  </conditionalFormatting>
  <conditionalFormatting sqref="C1:S9 C10 E10 J10:S11">
    <cfRule type="expression" dxfId="475" priority="12">
      <formula>$B1="Option"</formula>
    </cfRule>
  </conditionalFormatting>
  <conditionalFormatting sqref="C12:S1001">
    <cfRule type="expression" dxfId="474" priority="1">
      <formula>$B12="Option"</formula>
    </cfRule>
  </conditionalFormatting>
  <conditionalFormatting sqref="J1:J26">
    <cfRule type="expression" dxfId="473" priority="14">
      <formula>$I1="NON"</formula>
    </cfRule>
  </conditionalFormatting>
  <conditionalFormatting sqref="J27:J1001">
    <cfRule type="expression" dxfId="472" priority="5">
      <formula>$I27="NON"</formula>
    </cfRule>
  </conditionalFormatting>
  <conditionalFormatting sqref="L18:L26">
    <cfRule type="expression" dxfId="471" priority="27">
      <formula>$K18="CCI (CC Intégral)"</formula>
    </cfRule>
  </conditionalFormatting>
  <conditionalFormatting sqref="L27:L300">
    <cfRule type="expression" dxfId="470" priority="11">
      <formula>$K27="CCI (CC Intégral)"</formula>
    </cfRule>
  </conditionalFormatting>
  <conditionalFormatting sqref="L27:M33">
    <cfRule type="expression" dxfId="469" priority="10">
      <formula>$K27="CT (Contrôle terminal)"</formula>
    </cfRule>
  </conditionalFormatting>
  <conditionalFormatting sqref="M1:M26 L18:L26 M34:M1001 L34:L300">
    <cfRule type="expression" dxfId="468" priority="26">
      <formula>$K1="CT (Contrôle terminal)"</formula>
    </cfRule>
  </conditionalFormatting>
  <conditionalFormatting sqref="N1:O1001">
    <cfRule type="expression" dxfId="467" priority="4">
      <formula>$K1="CCI (CC Intégral)"</formula>
    </cfRule>
  </conditionalFormatting>
  <conditionalFormatting sqref="Q1:R1001">
    <cfRule type="expression" dxfId="466" priority="3">
      <formula>$P1="Autres"</formula>
    </cfRule>
  </conditionalFormatting>
  <conditionalFormatting sqref="S1:S1001">
    <cfRule type="expression" dxfId="465" priority="2">
      <formula>$P1="CT (Contrôle terminal)"</formula>
    </cfRule>
  </conditionalFormatting>
  <conditionalFormatting sqref="T18 A18:S26">
    <cfRule type="expression" dxfId="464" priority="23">
      <formula>$C18="Modification"</formula>
    </cfRule>
    <cfRule type="expression" dxfId="463" priority="24">
      <formula>$C18="Création"</formula>
    </cfRule>
    <cfRule type="expression" dxfId="462" priority="25">
      <formula>$C18="Fermeture"</formula>
    </cfRule>
  </conditionalFormatting>
  <conditionalFormatting sqref="T18">
    <cfRule type="expression" dxfId="461" priority="13">
      <formula>$P18="CT (Contrôle terminal)"</formula>
    </cfRule>
  </conditionalFormatting>
  <dataValidations count="6">
    <dataValidation type="list" allowBlank="1" showInputMessage="1" showErrorMessage="1" sqref="Q19:Q300 N19:N300" xr:uid="{D07C0735-9487-4E25-9C1A-313A2E9673BF}">
      <formula1>List_Controle</formula1>
    </dataValidation>
    <dataValidation type="list" allowBlank="1" showInputMessage="1" showErrorMessage="1" sqref="K19:K300" xr:uid="{91EC4F6A-288A-486E-8351-C09E03F1E536}">
      <formula1>List_Controle2</formula1>
    </dataValidation>
    <dataValidation type="list" allowBlank="1" showInputMessage="1" showErrorMessage="1" sqref="C19:C300" xr:uid="{87A5E288-8243-493C-8038-712468305D90}">
      <formula1>"Modification MCC"</formula1>
    </dataValidation>
    <dataValidation type="list" allowBlank="1" showInputMessage="1" showErrorMessage="1" sqref="D1:D6" xr:uid="{4BF1267A-E332-4269-8312-89FB788CD300}">
      <formula1>"Obligatoire, Facultatif, Complémentaire"</formula1>
    </dataValidation>
    <dataValidation type="list" allowBlank="1" showInputMessage="1" showErrorMessage="1" sqref="P19:P300" xr:uid="{2CEBC8E0-2F79-4470-B5B7-7D5DED5E891D}">
      <formula1>"CT (Contrôle terminal), Autres"</formula1>
    </dataValidation>
    <dataValidation type="list" allowBlank="1" showInputMessage="1" showErrorMessage="1" sqref="E19:I300" xr:uid="{BF17F2D5-4E9F-486C-9E9F-52C1DD14AEDD}">
      <formula1>"OUI, NON"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44" zoomScaleNormal="90" workbookViewId="0">
      <pane ySplit="18" topLeftCell="A26" activePane="bottomLeft" state="frozen"/>
      <selection pane="bottomLeft" activeCell="B34" sqref="B34"/>
    </sheetView>
  </sheetViews>
  <sheetFormatPr defaultColWidth="11.42578125" defaultRowHeight="15"/>
  <cols>
    <col min="1" max="1" width="18.42578125" style="13" customWidth="1"/>
    <col min="2" max="2" width="53.42578125" style="13" customWidth="1"/>
    <col min="3" max="3" width="18" style="13" customWidth="1"/>
    <col min="4" max="4" width="15.5703125" style="13" customWidth="1"/>
    <col min="5" max="5" width="27.42578125" style="13" customWidth="1"/>
    <col min="6" max="6" width="24.5703125" style="13" customWidth="1"/>
    <col min="7" max="7" width="29.140625" style="13" customWidth="1"/>
    <col min="8" max="8" width="34.42578125" style="13" customWidth="1"/>
    <col min="9" max="9" width="17" style="13" customWidth="1"/>
    <col min="10" max="10" width="14.42578125" style="13" customWidth="1"/>
    <col min="11" max="11" width="14.5703125" style="13" customWidth="1"/>
    <col min="12" max="13" width="21.5703125" style="13" customWidth="1"/>
    <col min="14" max="14" width="47.5703125" style="13" customWidth="1"/>
    <col min="15" max="15" width="54.140625" style="13" customWidth="1"/>
  </cols>
  <sheetData>
    <row r="1" spans="1:10">
      <c r="A1" s="136"/>
      <c r="B1" s="136"/>
      <c r="C1" s="136"/>
      <c r="D1" s="136"/>
      <c r="E1" s="136"/>
      <c r="F1" s="136"/>
      <c r="G1" s="136"/>
      <c r="H1" s="136"/>
      <c r="I1" s="136"/>
      <c r="J1" s="136"/>
    </row>
    <row r="2" spans="1:10">
      <c r="A2" s="136"/>
      <c r="B2" s="136"/>
      <c r="C2" s="136"/>
      <c r="D2" s="136"/>
      <c r="E2" s="136"/>
      <c r="F2" s="136"/>
      <c r="G2" s="136"/>
      <c r="H2" s="136"/>
      <c r="I2" s="136"/>
      <c r="J2" s="136"/>
    </row>
    <row r="3" spans="1:10">
      <c r="A3" s="136"/>
      <c r="B3" s="136"/>
      <c r="C3" s="136"/>
      <c r="D3" s="136"/>
      <c r="E3" s="136"/>
      <c r="F3" s="136"/>
      <c r="G3" s="136"/>
      <c r="H3" s="136"/>
      <c r="I3" s="136"/>
      <c r="J3" s="136"/>
    </row>
    <row r="4" spans="1:10">
      <c r="A4" s="136"/>
      <c r="B4" s="136"/>
      <c r="C4" s="136"/>
      <c r="D4" s="136"/>
      <c r="E4" s="136"/>
      <c r="F4" s="136"/>
      <c r="G4" s="136"/>
      <c r="H4" s="136"/>
      <c r="I4" s="136"/>
      <c r="J4" s="136"/>
    </row>
    <row r="5" spans="1:10">
      <c r="A5" s="136"/>
      <c r="B5" s="136"/>
      <c r="C5" s="136"/>
      <c r="D5" s="136"/>
      <c r="E5" s="136"/>
      <c r="F5" s="136"/>
      <c r="G5" s="136"/>
      <c r="H5" s="136"/>
      <c r="I5" s="136"/>
      <c r="J5" s="136"/>
    </row>
    <row r="6" spans="1:10">
      <c r="A6" s="136"/>
      <c r="B6" s="136"/>
      <c r="C6" s="136"/>
      <c r="D6" s="136"/>
      <c r="E6" s="136"/>
      <c r="F6" s="136"/>
      <c r="G6" s="136"/>
      <c r="H6" s="136"/>
      <c r="I6" s="136"/>
      <c r="J6" s="136"/>
    </row>
    <row r="7" spans="1:10" ht="18" customHeight="1">
      <c r="A7" s="138" t="s">
        <v>179</v>
      </c>
      <c r="B7" s="134" t="str">
        <f>'Fiche Générale'!B3</f>
        <v>Portail_SHS</v>
      </c>
      <c r="C7" s="182" t="s">
        <v>180</v>
      </c>
      <c r="D7" s="138"/>
      <c r="E7" s="145" t="str">
        <f>'Fiche Générale'!B4</f>
        <v>Sciences de l'Homme et de la Société</v>
      </c>
      <c r="F7" s="146"/>
      <c r="G7" s="138" t="s">
        <v>365</v>
      </c>
      <c r="H7" s="185" t="str">
        <f>'Fiche Générale'!B5</f>
        <v>HPSHS18</v>
      </c>
      <c r="I7" s="185"/>
      <c r="J7" s="185"/>
    </row>
    <row r="8" spans="1:10" ht="18" customHeight="1">
      <c r="A8" s="138"/>
      <c r="B8" s="134"/>
      <c r="C8" s="182"/>
      <c r="D8" s="138"/>
      <c r="E8" s="147"/>
      <c r="F8" s="148"/>
      <c r="G8" s="138"/>
      <c r="H8" s="185"/>
      <c r="I8" s="185"/>
      <c r="J8" s="185"/>
    </row>
    <row r="9" spans="1:10" ht="18" customHeight="1">
      <c r="A9" s="138"/>
      <c r="B9" s="134"/>
      <c r="C9" s="182"/>
      <c r="D9" s="138"/>
      <c r="E9" s="149"/>
      <c r="F9" s="150"/>
      <c r="G9" s="138"/>
      <c r="H9" s="185"/>
      <c r="I9" s="185"/>
      <c r="J9" s="185"/>
    </row>
    <row r="10" spans="1:10" ht="18" customHeight="1">
      <c r="A10" s="138"/>
      <c r="B10" s="134"/>
      <c r="C10" s="151" t="s">
        <v>182</v>
      </c>
      <c r="D10" s="151"/>
      <c r="E10" s="183">
        <f>'Fiche Générale'!B9</f>
        <v>0</v>
      </c>
      <c r="F10" s="183"/>
      <c r="G10" s="183"/>
      <c r="H10" s="183"/>
      <c r="I10" s="183"/>
      <c r="J10" s="183"/>
    </row>
    <row r="11" spans="1:10" ht="18" customHeight="1">
      <c r="A11" s="138"/>
      <c r="B11" s="134"/>
      <c r="C11" s="151"/>
      <c r="D11" s="151"/>
      <c r="E11" s="183"/>
      <c r="F11" s="183"/>
      <c r="G11" s="183"/>
      <c r="H11" s="183"/>
      <c r="I11" s="183"/>
      <c r="J11" s="183"/>
    </row>
    <row r="13" spans="1:10">
      <c r="A13" s="135" t="s">
        <v>183</v>
      </c>
      <c r="B13" s="107" t="str">
        <f>'S1 Maquette'!B13</f>
        <v>1ère année de Portail</v>
      </c>
      <c r="C13" s="135" t="s">
        <v>185</v>
      </c>
      <c r="D13" s="135"/>
      <c r="E13" s="184">
        <f>'S1 Maquette'!E13</f>
        <v>0</v>
      </c>
      <c r="F13" s="184"/>
      <c r="G13" s="135" t="s">
        <v>392</v>
      </c>
      <c r="H13" s="102">
        <f>Calcul!D7</f>
        <v>1890</v>
      </c>
      <c r="I13" s="102"/>
    </row>
    <row r="14" spans="1:10">
      <c r="A14" s="135"/>
      <c r="B14" s="110"/>
      <c r="C14" s="135"/>
      <c r="D14" s="135"/>
      <c r="E14" s="184"/>
      <c r="F14" s="184"/>
      <c r="G14" s="135"/>
      <c r="H14" s="102"/>
      <c r="I14" s="102"/>
    </row>
    <row r="15" spans="1:10">
      <c r="A15" s="135" t="s">
        <v>187</v>
      </c>
      <c r="B15" s="107" t="s">
        <v>144</v>
      </c>
      <c r="C15" s="158" t="s">
        <v>188</v>
      </c>
      <c r="D15" s="159"/>
      <c r="E15" s="135"/>
      <c r="F15" s="135"/>
      <c r="G15" s="135" t="s">
        <v>393</v>
      </c>
      <c r="H15" s="102">
        <f ca="1">Calcul!D20</f>
        <v>150</v>
      </c>
      <c r="I15" s="102"/>
    </row>
    <row r="16" spans="1:10">
      <c r="A16" s="135"/>
      <c r="B16" s="110"/>
      <c r="C16" s="160"/>
      <c r="D16" s="161"/>
      <c r="E16" s="135"/>
      <c r="F16" s="135"/>
      <c r="G16" s="135"/>
      <c r="H16" s="102"/>
      <c r="I16" s="102"/>
    </row>
    <row r="17" spans="1:15">
      <c r="I17" s="14"/>
      <c r="J17" s="14"/>
      <c r="K17" s="14"/>
      <c r="L17" s="14"/>
      <c r="M17" s="14"/>
      <c r="N17" s="14"/>
    </row>
    <row r="18" spans="1:15" ht="49.35" customHeight="1">
      <c r="A18" s="3" t="s">
        <v>190</v>
      </c>
      <c r="B18" s="3" t="s">
        <v>191</v>
      </c>
      <c r="C18" s="3" t="s">
        <v>3</v>
      </c>
      <c r="D18" s="3" t="s">
        <v>192</v>
      </c>
      <c r="E18" s="3" t="s">
        <v>6</v>
      </c>
      <c r="F18" s="3" t="s">
        <v>5</v>
      </c>
      <c r="G18" s="3" t="s">
        <v>193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194</v>
      </c>
      <c r="M18" s="3" t="s">
        <v>4</v>
      </c>
      <c r="N18" s="3" t="s">
        <v>195</v>
      </c>
      <c r="O18" s="4" t="s">
        <v>196</v>
      </c>
    </row>
    <row r="19" spans="1:15" ht="43.35" customHeight="1">
      <c r="A19" s="52">
        <v>0</v>
      </c>
      <c r="B19" s="50" t="s">
        <v>394</v>
      </c>
      <c r="C19" s="52" t="s">
        <v>11</v>
      </c>
      <c r="D19" s="52">
        <v>6</v>
      </c>
      <c r="E19" s="68"/>
      <c r="F19" s="68"/>
      <c r="G19" s="68"/>
      <c r="H19" s="69"/>
      <c r="I19" s="69"/>
      <c r="J19" s="69"/>
      <c r="K19" s="69"/>
      <c r="L19" s="69"/>
      <c r="M19" s="69"/>
      <c r="N19" s="68"/>
      <c r="O19" s="34"/>
    </row>
    <row r="20" spans="1:15" ht="43.35" customHeight="1">
      <c r="A20" s="52" t="s">
        <v>198</v>
      </c>
      <c r="B20" s="50" t="s">
        <v>395</v>
      </c>
      <c r="C20" s="52" t="s">
        <v>19</v>
      </c>
      <c r="D20" s="69"/>
      <c r="E20" s="68"/>
      <c r="F20" s="68"/>
      <c r="G20" s="68"/>
      <c r="H20" s="69"/>
      <c r="I20" s="69"/>
      <c r="J20" s="69"/>
      <c r="K20" s="69"/>
      <c r="L20" s="69"/>
      <c r="M20" s="69"/>
      <c r="N20" s="68"/>
      <c r="O20" s="34"/>
    </row>
    <row r="21" spans="1:15" ht="43.35" customHeight="1">
      <c r="A21" s="52" t="s">
        <v>200</v>
      </c>
      <c r="B21" s="50" t="s">
        <v>396</v>
      </c>
      <c r="C21" s="52" t="s">
        <v>19</v>
      </c>
      <c r="D21" s="69"/>
      <c r="E21" s="68"/>
      <c r="F21" s="68"/>
      <c r="G21" s="68"/>
      <c r="H21" s="69"/>
      <c r="I21" s="69"/>
      <c r="J21" s="69"/>
      <c r="K21" s="69"/>
      <c r="L21" s="69"/>
      <c r="M21" s="69"/>
      <c r="N21" s="68"/>
      <c r="O21" s="34"/>
    </row>
    <row r="22" spans="1:15" ht="43.35" customHeight="1">
      <c r="A22" s="52" t="s">
        <v>202</v>
      </c>
      <c r="B22" s="51" t="s">
        <v>397</v>
      </c>
      <c r="C22" s="52" t="s">
        <v>19</v>
      </c>
      <c r="D22" s="69"/>
      <c r="E22" s="68"/>
      <c r="F22" s="68"/>
      <c r="G22" s="68"/>
      <c r="H22" s="69"/>
      <c r="I22" s="69"/>
      <c r="J22" s="69"/>
      <c r="K22" s="69"/>
      <c r="L22" s="69"/>
      <c r="M22" s="69"/>
      <c r="N22" s="68"/>
      <c r="O22" s="34"/>
    </row>
    <row r="23" spans="1:15" ht="43.35" customHeight="1">
      <c r="A23" s="53"/>
      <c r="B23" s="51" t="s">
        <v>204</v>
      </c>
      <c r="C23" s="52" t="s">
        <v>29</v>
      </c>
      <c r="D23" s="69"/>
      <c r="E23" s="68"/>
      <c r="F23" s="68"/>
      <c r="G23" s="68"/>
      <c r="H23" s="69"/>
      <c r="I23" s="69"/>
      <c r="J23" s="69"/>
      <c r="K23" s="69"/>
      <c r="L23" s="69"/>
      <c r="M23" s="69"/>
      <c r="N23" s="68"/>
      <c r="O23" s="34"/>
    </row>
    <row r="24" spans="1:15" ht="43.35" customHeight="1">
      <c r="A24" s="52" t="s">
        <v>205</v>
      </c>
      <c r="B24" s="51" t="s">
        <v>398</v>
      </c>
      <c r="C24" s="52" t="s">
        <v>19</v>
      </c>
      <c r="D24" s="69"/>
      <c r="E24" s="68"/>
      <c r="F24" s="68"/>
      <c r="G24" s="68"/>
      <c r="H24" s="69"/>
      <c r="I24" s="69"/>
      <c r="J24" s="69"/>
      <c r="K24" s="69"/>
      <c r="L24" s="69"/>
      <c r="M24" s="69"/>
      <c r="N24" s="68"/>
      <c r="O24" s="34"/>
    </row>
    <row r="25" spans="1:15" ht="43.35" customHeight="1">
      <c r="A25" s="52" t="s">
        <v>207</v>
      </c>
      <c r="B25" s="51" t="s">
        <v>208</v>
      </c>
      <c r="C25" s="52" t="s">
        <v>19</v>
      </c>
      <c r="D25" s="69"/>
      <c r="E25" s="68"/>
      <c r="F25" s="68"/>
      <c r="G25" s="68"/>
      <c r="H25" s="69"/>
      <c r="I25" s="69"/>
      <c r="J25" s="69"/>
      <c r="K25" s="69"/>
      <c r="L25" s="69"/>
      <c r="M25" s="69"/>
      <c r="N25" s="68"/>
      <c r="O25" s="34"/>
    </row>
    <row r="26" spans="1:15" ht="43.35" customHeight="1">
      <c r="A26" s="52" t="s">
        <v>209</v>
      </c>
      <c r="B26" s="51" t="s">
        <v>210</v>
      </c>
      <c r="C26" s="52" t="s">
        <v>19</v>
      </c>
      <c r="D26" s="69"/>
      <c r="E26" s="68"/>
      <c r="F26" s="68"/>
      <c r="G26" s="68"/>
      <c r="H26" s="69"/>
      <c r="I26" s="69"/>
      <c r="J26" s="69"/>
      <c r="K26" s="69"/>
      <c r="L26" s="69"/>
      <c r="M26" s="69"/>
      <c r="N26" s="68"/>
      <c r="O26" s="34"/>
    </row>
    <row r="27" spans="1:15" ht="43.35" customHeight="1">
      <c r="A27" s="22">
        <v>1</v>
      </c>
      <c r="B27" s="70" t="s">
        <v>399</v>
      </c>
      <c r="C27" s="19" t="s">
        <v>11</v>
      </c>
      <c r="D27" s="19">
        <v>6</v>
      </c>
      <c r="E27" s="19"/>
      <c r="F27" s="19" t="s">
        <v>21</v>
      </c>
      <c r="G27" s="19"/>
      <c r="H27" s="19" t="s">
        <v>103</v>
      </c>
      <c r="I27" s="19"/>
      <c r="J27" s="19"/>
      <c r="K27" s="19"/>
      <c r="L27" s="19"/>
      <c r="M27" s="19" t="s">
        <v>12</v>
      </c>
      <c r="N27" s="5"/>
      <c r="O27" s="5"/>
    </row>
    <row r="28" spans="1:15" ht="43.35" customHeight="1">
      <c r="A28" s="22" t="s">
        <v>212</v>
      </c>
      <c r="B28" s="24" t="s">
        <v>400</v>
      </c>
      <c r="C28" s="19" t="s">
        <v>19</v>
      </c>
      <c r="D28" s="19"/>
      <c r="E28" s="19"/>
      <c r="F28" s="19" t="s">
        <v>21</v>
      </c>
      <c r="G28" s="19"/>
      <c r="H28" s="19" t="s">
        <v>103</v>
      </c>
      <c r="I28" s="71">
        <v>12</v>
      </c>
      <c r="J28" s="19">
        <v>12</v>
      </c>
      <c r="K28" s="19"/>
      <c r="L28" s="19"/>
      <c r="M28" s="19" t="s">
        <v>12</v>
      </c>
      <c r="N28" s="5"/>
      <c r="O28" s="5"/>
    </row>
    <row r="29" spans="1:15" ht="43.35" customHeight="1">
      <c r="A29" s="22" t="s">
        <v>214</v>
      </c>
      <c r="B29" s="24" t="s">
        <v>401</v>
      </c>
      <c r="C29" s="19" t="s">
        <v>19</v>
      </c>
      <c r="D29" s="19"/>
      <c r="E29" s="19"/>
      <c r="F29" s="19" t="s">
        <v>21</v>
      </c>
      <c r="G29" s="19"/>
      <c r="H29" s="19" t="s">
        <v>103</v>
      </c>
      <c r="I29" s="19">
        <v>12</v>
      </c>
      <c r="J29" s="19">
        <v>12</v>
      </c>
      <c r="K29" s="19"/>
      <c r="L29" s="19"/>
      <c r="M29" s="19" t="s">
        <v>12</v>
      </c>
      <c r="N29" s="5"/>
      <c r="O29" s="5"/>
    </row>
    <row r="30" spans="1:15" ht="43.35" customHeight="1">
      <c r="A30" s="22">
        <v>2</v>
      </c>
      <c r="B30" s="70" t="s">
        <v>402</v>
      </c>
      <c r="C30" s="19" t="s">
        <v>11</v>
      </c>
      <c r="D30" s="19">
        <v>6</v>
      </c>
      <c r="E30" s="19"/>
      <c r="F30" s="19" t="s">
        <v>21</v>
      </c>
      <c r="G30" s="19"/>
      <c r="H30" s="19" t="s">
        <v>103</v>
      </c>
      <c r="I30" s="19"/>
      <c r="J30" s="19"/>
      <c r="K30" s="19"/>
      <c r="L30" s="19"/>
      <c r="M30" s="19" t="s">
        <v>12</v>
      </c>
      <c r="N30" s="5"/>
      <c r="O30" s="5"/>
    </row>
    <row r="31" spans="1:15" ht="43.35" customHeight="1">
      <c r="A31" s="22" t="s">
        <v>217</v>
      </c>
      <c r="B31" s="24" t="s">
        <v>403</v>
      </c>
      <c r="C31" s="19" t="s">
        <v>19</v>
      </c>
      <c r="D31" s="19"/>
      <c r="E31" s="19"/>
      <c r="F31" s="19" t="s">
        <v>13</v>
      </c>
      <c r="G31" s="19"/>
      <c r="H31" s="19" t="s">
        <v>103</v>
      </c>
      <c r="I31" s="19">
        <v>30</v>
      </c>
      <c r="J31" s="19"/>
      <c r="K31" s="19"/>
      <c r="L31" s="19"/>
      <c r="M31" s="19" t="s">
        <v>12</v>
      </c>
      <c r="N31" s="5"/>
      <c r="O31" s="5"/>
    </row>
    <row r="32" spans="1:15" ht="43.35" customHeight="1">
      <c r="A32" s="90">
        <v>3</v>
      </c>
      <c r="B32" s="92" t="s">
        <v>404</v>
      </c>
      <c r="C32" s="19" t="s">
        <v>26</v>
      </c>
      <c r="D32" s="19"/>
      <c r="E32" s="19"/>
      <c r="F32" s="19" t="s">
        <v>13</v>
      </c>
      <c r="G32" s="19"/>
      <c r="H32" s="19" t="s">
        <v>103</v>
      </c>
      <c r="I32" s="72"/>
      <c r="J32" s="72"/>
      <c r="K32" s="19"/>
      <c r="L32" s="19"/>
      <c r="M32" s="19" t="s">
        <v>12</v>
      </c>
      <c r="N32" s="5"/>
      <c r="O32" s="5"/>
    </row>
    <row r="33" spans="1:15" ht="43.35" customHeight="1">
      <c r="A33" s="22"/>
      <c r="B33" s="70" t="s">
        <v>204</v>
      </c>
      <c r="C33" s="19" t="s">
        <v>29</v>
      </c>
      <c r="D33" s="19"/>
      <c r="E33" s="19"/>
      <c r="F33" s="19" t="s">
        <v>13</v>
      </c>
      <c r="G33" s="19"/>
      <c r="H33" s="19"/>
      <c r="I33" s="72"/>
      <c r="J33" s="72"/>
      <c r="K33" s="19"/>
      <c r="L33" s="19"/>
      <c r="M33" s="19"/>
      <c r="N33" s="5"/>
      <c r="O33" s="5"/>
    </row>
    <row r="34" spans="1:15" ht="43.35" customHeight="1">
      <c r="A34" s="22" t="s">
        <v>220</v>
      </c>
      <c r="B34" s="91" t="s">
        <v>405</v>
      </c>
      <c r="C34" s="19" t="s">
        <v>11</v>
      </c>
      <c r="D34" s="19">
        <v>6</v>
      </c>
      <c r="E34" s="19"/>
      <c r="F34" s="19" t="s">
        <v>13</v>
      </c>
      <c r="G34" s="19"/>
      <c r="H34" s="19" t="s">
        <v>103</v>
      </c>
      <c r="I34" s="72">
        <v>30</v>
      </c>
      <c r="J34" s="72"/>
      <c r="K34" s="19"/>
      <c r="L34" s="19"/>
      <c r="M34" s="19" t="s">
        <v>12</v>
      </c>
      <c r="N34" s="5"/>
      <c r="O34" s="5"/>
    </row>
    <row r="35" spans="1:15" ht="43.35" customHeight="1">
      <c r="A35" s="22"/>
      <c r="B35" s="24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5"/>
      <c r="O35" s="5"/>
    </row>
    <row r="36" spans="1:15" ht="43.35" customHeight="1">
      <c r="A36" s="22" t="s">
        <v>222</v>
      </c>
      <c r="B36" s="70" t="s">
        <v>321</v>
      </c>
      <c r="C36" s="19" t="s">
        <v>26</v>
      </c>
      <c r="D36" s="19"/>
      <c r="E36" s="5"/>
      <c r="F36" s="5"/>
      <c r="G36" s="5"/>
      <c r="H36" s="19"/>
      <c r="I36" s="19"/>
      <c r="J36" s="19"/>
      <c r="K36" s="19"/>
      <c r="L36" s="19"/>
      <c r="M36" s="19"/>
      <c r="N36" s="5"/>
      <c r="O36" s="5"/>
    </row>
    <row r="37" spans="1:15" ht="43.35" customHeight="1">
      <c r="A37" s="22"/>
      <c r="B37" s="24" t="s">
        <v>204</v>
      </c>
      <c r="C37" s="19" t="s">
        <v>29</v>
      </c>
      <c r="D37" s="19"/>
      <c r="E37" s="5"/>
      <c r="F37" s="5"/>
      <c r="G37" s="5"/>
      <c r="H37" s="19"/>
      <c r="I37" s="19"/>
      <c r="J37" s="19"/>
      <c r="K37" s="19"/>
      <c r="L37" s="19"/>
      <c r="M37" s="19"/>
      <c r="N37" s="5"/>
      <c r="O37" s="5"/>
    </row>
    <row r="38" spans="1:15" ht="43.35" customHeight="1">
      <c r="A38" s="22" t="s">
        <v>224</v>
      </c>
      <c r="B38" s="70" t="s">
        <v>406</v>
      </c>
      <c r="C38" s="19" t="s">
        <v>11</v>
      </c>
      <c r="D38" s="19">
        <v>6</v>
      </c>
      <c r="E38" s="5"/>
      <c r="F38" s="5"/>
      <c r="G38" s="5"/>
      <c r="H38" s="19"/>
      <c r="I38" s="19"/>
      <c r="J38" s="19"/>
      <c r="K38" s="19"/>
      <c r="L38" s="19"/>
      <c r="M38" s="19"/>
      <c r="N38" s="5"/>
      <c r="O38" s="5"/>
    </row>
    <row r="39" spans="1:15" ht="43.35" customHeight="1">
      <c r="A39" s="22"/>
      <c r="B39" s="24"/>
      <c r="C39" s="19" t="s">
        <v>29</v>
      </c>
      <c r="D39" s="19"/>
      <c r="E39" s="5"/>
      <c r="F39" s="5"/>
      <c r="G39" s="5"/>
      <c r="H39" s="19"/>
      <c r="I39" s="19"/>
      <c r="J39" s="19"/>
      <c r="K39" s="19"/>
      <c r="L39" s="19"/>
      <c r="M39" s="19"/>
      <c r="N39" s="5"/>
      <c r="O39" s="5"/>
    </row>
    <row r="40" spans="1:15" ht="43.35" customHeight="1">
      <c r="A40" s="85" t="s">
        <v>226</v>
      </c>
      <c r="B40" s="70" t="s">
        <v>407</v>
      </c>
      <c r="C40" s="93" t="s">
        <v>11</v>
      </c>
      <c r="D40" s="93">
        <v>6</v>
      </c>
      <c r="E40" s="5"/>
      <c r="F40" s="5"/>
      <c r="G40" s="5"/>
      <c r="H40" s="19" t="s">
        <v>102</v>
      </c>
      <c r="I40" s="19">
        <v>20</v>
      </c>
      <c r="J40" s="19"/>
      <c r="K40" s="19"/>
      <c r="L40" s="19"/>
      <c r="M40" s="19" t="s">
        <v>20</v>
      </c>
      <c r="N40" s="5" t="s">
        <v>230</v>
      </c>
      <c r="O40" s="5"/>
    </row>
    <row r="41" spans="1:15" ht="43.35" customHeight="1">
      <c r="A41" s="22" t="s">
        <v>228</v>
      </c>
      <c r="B41" s="24" t="s">
        <v>408</v>
      </c>
      <c r="C41" s="19" t="s">
        <v>19</v>
      </c>
      <c r="D41" s="19">
        <v>3</v>
      </c>
      <c r="E41" s="5"/>
      <c r="F41" s="5"/>
      <c r="G41" s="5"/>
      <c r="H41" s="19" t="s">
        <v>102</v>
      </c>
      <c r="I41" s="19">
        <v>20</v>
      </c>
      <c r="J41" s="19"/>
      <c r="K41" s="19"/>
      <c r="L41" s="19"/>
      <c r="M41" s="19" t="s">
        <v>20</v>
      </c>
      <c r="N41" s="5" t="s">
        <v>230</v>
      </c>
      <c r="O41" s="5"/>
    </row>
    <row r="42" spans="1:15" ht="43.35" customHeight="1">
      <c r="A42" s="22" t="s">
        <v>231</v>
      </c>
      <c r="B42" s="24" t="s">
        <v>409</v>
      </c>
      <c r="C42" s="19" t="s">
        <v>19</v>
      </c>
      <c r="D42" s="19">
        <v>3</v>
      </c>
      <c r="E42" s="5"/>
      <c r="F42" s="5"/>
      <c r="G42" s="5"/>
      <c r="H42" s="19" t="s">
        <v>102</v>
      </c>
      <c r="I42" s="19">
        <v>20</v>
      </c>
      <c r="J42" s="19"/>
      <c r="K42" s="19"/>
      <c r="L42" s="19"/>
      <c r="M42" s="19" t="s">
        <v>20</v>
      </c>
      <c r="N42" s="5" t="s">
        <v>230</v>
      </c>
      <c r="O42" s="5"/>
    </row>
    <row r="43" spans="1:15" ht="43.35" customHeight="1">
      <c r="A43" s="85" t="s">
        <v>233</v>
      </c>
      <c r="B43" s="70" t="s">
        <v>410</v>
      </c>
      <c r="C43" s="93" t="s">
        <v>11</v>
      </c>
      <c r="D43" s="93">
        <v>6</v>
      </c>
      <c r="E43" s="6"/>
      <c r="F43" s="6"/>
      <c r="G43" s="6"/>
      <c r="H43" s="10"/>
      <c r="I43" s="19"/>
      <c r="J43" s="19"/>
      <c r="K43" s="19"/>
      <c r="L43" s="19"/>
      <c r="M43" s="19"/>
      <c r="N43" s="6"/>
      <c r="O43" s="6"/>
    </row>
    <row r="44" spans="1:15" ht="43.35" customHeight="1">
      <c r="A44" s="22" t="s">
        <v>235</v>
      </c>
      <c r="B44" s="24" t="s">
        <v>411</v>
      </c>
      <c r="C44" s="19" t="s">
        <v>19</v>
      </c>
      <c r="D44" s="19">
        <v>3</v>
      </c>
      <c r="E44" s="5"/>
      <c r="F44" s="5" t="s">
        <v>13</v>
      </c>
      <c r="G44" s="5"/>
      <c r="H44" s="19" t="s">
        <v>102</v>
      </c>
      <c r="I44" s="19">
        <v>20</v>
      </c>
      <c r="J44" s="19"/>
      <c r="K44" s="19"/>
      <c r="L44" s="19"/>
      <c r="M44" s="19" t="s">
        <v>20</v>
      </c>
      <c r="N44" s="86" t="s">
        <v>230</v>
      </c>
      <c r="O44" s="6"/>
    </row>
    <row r="45" spans="1:15" ht="43.35" customHeight="1">
      <c r="A45" s="22" t="s">
        <v>237</v>
      </c>
      <c r="B45" s="24" t="s">
        <v>412</v>
      </c>
      <c r="C45" s="19" t="s">
        <v>19</v>
      </c>
      <c r="D45" s="19">
        <v>3</v>
      </c>
      <c r="E45" s="5"/>
      <c r="F45" s="5" t="s">
        <v>13</v>
      </c>
      <c r="G45" s="5"/>
      <c r="H45" s="19" t="s">
        <v>102</v>
      </c>
      <c r="I45" s="19"/>
      <c r="J45" s="19">
        <v>20</v>
      </c>
      <c r="K45" s="19"/>
      <c r="L45" s="19"/>
      <c r="M45" s="19" t="s">
        <v>20</v>
      </c>
      <c r="N45" s="86" t="s">
        <v>230</v>
      </c>
      <c r="O45" s="6"/>
    </row>
    <row r="46" spans="1:15" ht="43.35" customHeight="1">
      <c r="A46" s="85" t="s">
        <v>239</v>
      </c>
      <c r="B46" s="70" t="s">
        <v>413</v>
      </c>
      <c r="C46" s="19" t="s">
        <v>11</v>
      </c>
      <c r="D46" s="19">
        <v>6</v>
      </c>
      <c r="E46" s="6"/>
      <c r="F46" s="6"/>
      <c r="G46" s="6"/>
      <c r="H46" s="10"/>
      <c r="I46" s="19"/>
      <c r="J46" s="19"/>
      <c r="K46" s="19"/>
      <c r="L46" s="19"/>
      <c r="M46" s="19"/>
      <c r="N46" s="6"/>
      <c r="O46" s="6"/>
    </row>
    <row r="47" spans="1:15" ht="43.35" customHeight="1">
      <c r="A47" s="23"/>
      <c r="B47" s="24" t="s">
        <v>204</v>
      </c>
      <c r="C47" s="19" t="s">
        <v>29</v>
      </c>
      <c r="D47" s="10"/>
      <c r="E47" s="6"/>
      <c r="F47" s="6"/>
      <c r="G47" s="6"/>
      <c r="H47" s="10"/>
      <c r="I47" s="19"/>
      <c r="J47" s="19"/>
      <c r="K47" s="19"/>
      <c r="L47" s="19"/>
      <c r="M47" s="19"/>
      <c r="N47" s="6"/>
      <c r="O47" s="6"/>
    </row>
    <row r="48" spans="1:15" ht="43.35" customHeight="1">
      <c r="A48" s="22" t="s">
        <v>241</v>
      </c>
      <c r="B48" s="24" t="s">
        <v>414</v>
      </c>
      <c r="C48" s="19" t="s">
        <v>11</v>
      </c>
      <c r="D48" s="19">
        <v>6</v>
      </c>
      <c r="E48" s="6"/>
      <c r="F48" s="6"/>
      <c r="G48" s="6"/>
      <c r="H48" s="10"/>
      <c r="I48" s="19"/>
      <c r="J48" s="19"/>
      <c r="K48" s="19"/>
      <c r="L48" s="19"/>
      <c r="M48" s="19"/>
      <c r="N48" s="6"/>
      <c r="O48" s="6"/>
    </row>
    <row r="49" spans="1:15" ht="43.35" customHeight="1">
      <c r="A49" s="22" t="s">
        <v>244</v>
      </c>
      <c r="B49" s="94" t="s">
        <v>415</v>
      </c>
      <c r="C49" s="19" t="s">
        <v>19</v>
      </c>
      <c r="D49" s="19">
        <v>3</v>
      </c>
      <c r="E49" s="5"/>
      <c r="F49" s="5"/>
      <c r="G49" s="5"/>
      <c r="H49" s="19" t="s">
        <v>106</v>
      </c>
      <c r="I49" s="11">
        <v>20</v>
      </c>
      <c r="J49" s="19"/>
      <c r="K49" s="19"/>
      <c r="L49" s="19"/>
      <c r="M49" s="19" t="s">
        <v>20</v>
      </c>
      <c r="N49" s="86" t="s">
        <v>416</v>
      </c>
      <c r="O49" s="6"/>
    </row>
    <row r="50" spans="1:15" ht="43.35" customHeight="1">
      <c r="A50" s="95" t="s">
        <v>246</v>
      </c>
      <c r="B50" s="94" t="s">
        <v>417</v>
      </c>
      <c r="C50" s="19" t="s">
        <v>19</v>
      </c>
      <c r="D50" s="19">
        <v>3</v>
      </c>
      <c r="E50" s="5"/>
      <c r="F50" s="5"/>
      <c r="G50" s="5"/>
      <c r="H50" s="19" t="s">
        <v>106</v>
      </c>
      <c r="I50" s="19">
        <v>20</v>
      </c>
      <c r="J50" s="19"/>
      <c r="K50" s="19"/>
      <c r="L50" s="19"/>
      <c r="M50" s="19" t="s">
        <v>20</v>
      </c>
      <c r="N50" s="86" t="s">
        <v>416</v>
      </c>
      <c r="O50" s="6"/>
    </row>
    <row r="51" spans="1:15" ht="43.35" customHeight="1">
      <c r="A51" s="22" t="s">
        <v>248</v>
      </c>
      <c r="B51" s="24" t="s">
        <v>418</v>
      </c>
      <c r="C51" s="19" t="s">
        <v>11</v>
      </c>
      <c r="D51" s="19">
        <v>6</v>
      </c>
      <c r="E51" s="5"/>
      <c r="F51" s="5"/>
      <c r="G51" s="5"/>
      <c r="H51" s="19"/>
      <c r="I51" s="19"/>
      <c r="J51" s="19"/>
      <c r="K51" s="19"/>
      <c r="L51" s="19"/>
      <c r="M51" s="19"/>
      <c r="N51" s="5"/>
      <c r="O51" s="7"/>
    </row>
    <row r="52" spans="1:15" ht="43.35" customHeight="1">
      <c r="A52" s="22" t="s">
        <v>250</v>
      </c>
      <c r="B52" s="86" t="s">
        <v>419</v>
      </c>
      <c r="C52" s="19" t="s">
        <v>19</v>
      </c>
      <c r="D52" s="19">
        <v>3</v>
      </c>
      <c r="E52" s="5"/>
      <c r="F52" s="5"/>
      <c r="G52" s="5"/>
      <c r="H52" s="19" t="s">
        <v>107</v>
      </c>
      <c r="I52" s="19">
        <v>20</v>
      </c>
      <c r="J52" s="19"/>
      <c r="K52" s="19"/>
      <c r="L52" s="19"/>
      <c r="M52" s="19" t="s">
        <v>20</v>
      </c>
      <c r="N52" s="86" t="s">
        <v>416</v>
      </c>
      <c r="O52" s="6"/>
    </row>
    <row r="53" spans="1:15" ht="43.35" customHeight="1">
      <c r="A53" s="95" t="s">
        <v>252</v>
      </c>
      <c r="B53" s="86" t="s">
        <v>420</v>
      </c>
      <c r="C53" s="19" t="s">
        <v>19</v>
      </c>
      <c r="D53" s="19">
        <v>3</v>
      </c>
      <c r="E53" s="5"/>
      <c r="F53" s="5"/>
      <c r="G53" s="5"/>
      <c r="H53" s="19" t="s">
        <v>107</v>
      </c>
      <c r="I53" s="19">
        <v>20</v>
      </c>
      <c r="J53" s="19"/>
      <c r="K53" s="19"/>
      <c r="L53" s="19"/>
      <c r="M53" s="19" t="s">
        <v>20</v>
      </c>
      <c r="N53" s="86" t="s">
        <v>416</v>
      </c>
      <c r="O53" s="6"/>
    </row>
    <row r="54" spans="1:15" ht="43.35" customHeight="1">
      <c r="A54" s="85" t="s">
        <v>254</v>
      </c>
      <c r="B54" s="70" t="s">
        <v>255</v>
      </c>
      <c r="C54" s="19" t="s">
        <v>11</v>
      </c>
      <c r="D54" s="10"/>
      <c r="E54" s="6"/>
      <c r="F54" s="6"/>
      <c r="G54" s="6"/>
      <c r="H54" s="10"/>
      <c r="I54" s="19"/>
      <c r="J54" s="19"/>
      <c r="K54" s="19"/>
      <c r="L54" s="19"/>
      <c r="M54" s="19"/>
      <c r="N54" s="6"/>
      <c r="O54" s="6"/>
    </row>
    <row r="55" spans="1:15" ht="43.35" customHeight="1">
      <c r="A55" s="23"/>
      <c r="B55" s="24" t="s">
        <v>204</v>
      </c>
      <c r="C55" s="19" t="s">
        <v>29</v>
      </c>
      <c r="D55" s="10"/>
      <c r="E55" s="6"/>
      <c r="F55" s="6"/>
      <c r="G55" s="6"/>
      <c r="H55" s="10"/>
      <c r="I55" s="19"/>
      <c r="J55" s="19"/>
      <c r="K55" s="19"/>
      <c r="L55" s="19"/>
      <c r="M55" s="19"/>
      <c r="N55" s="6"/>
      <c r="O55" s="6"/>
    </row>
    <row r="56" spans="1:15" ht="43.35" customHeight="1">
      <c r="A56" s="22" t="s">
        <v>256</v>
      </c>
      <c r="B56" s="24" t="s">
        <v>421</v>
      </c>
      <c r="C56" s="19" t="s">
        <v>11</v>
      </c>
      <c r="D56" s="19">
        <v>6</v>
      </c>
      <c r="E56" s="5"/>
      <c r="F56" s="5"/>
      <c r="G56" s="5"/>
      <c r="H56" s="19" t="s">
        <v>131</v>
      </c>
      <c r="I56" s="19"/>
      <c r="J56" s="19"/>
      <c r="K56" s="19"/>
      <c r="L56" s="19"/>
      <c r="M56" s="19" t="s">
        <v>20</v>
      </c>
      <c r="N56" s="5" t="s">
        <v>258</v>
      </c>
      <c r="O56" s="6"/>
    </row>
    <row r="57" spans="1:15" ht="43.35" customHeight="1">
      <c r="A57" s="22" t="s">
        <v>259</v>
      </c>
      <c r="B57" s="24" t="s">
        <v>422</v>
      </c>
      <c r="C57" s="19" t="s">
        <v>19</v>
      </c>
      <c r="D57" s="19">
        <v>3</v>
      </c>
      <c r="E57" s="5"/>
      <c r="F57" s="5"/>
      <c r="G57" s="5"/>
      <c r="H57" s="19"/>
      <c r="I57" s="19">
        <v>10</v>
      </c>
      <c r="J57" s="19">
        <v>20</v>
      </c>
      <c r="K57" s="19"/>
      <c r="L57" s="19"/>
      <c r="M57" s="19" t="s">
        <v>20</v>
      </c>
      <c r="N57" s="5" t="s">
        <v>258</v>
      </c>
      <c r="O57" s="6"/>
    </row>
    <row r="58" spans="1:15" ht="43.35" customHeight="1">
      <c r="A58" s="22" t="s">
        <v>261</v>
      </c>
      <c r="B58" s="24" t="s">
        <v>423</v>
      </c>
      <c r="C58" s="19" t="s">
        <v>19</v>
      </c>
      <c r="D58" s="19">
        <v>3</v>
      </c>
      <c r="E58" s="5"/>
      <c r="F58" s="5"/>
      <c r="G58" s="5"/>
      <c r="H58" s="19"/>
      <c r="I58" s="19">
        <v>10</v>
      </c>
      <c r="J58" s="19">
        <v>20</v>
      </c>
      <c r="K58" s="19"/>
      <c r="L58" s="19"/>
      <c r="M58" s="19" t="s">
        <v>20</v>
      </c>
      <c r="N58" s="5" t="s">
        <v>258</v>
      </c>
      <c r="O58" s="6"/>
    </row>
    <row r="59" spans="1:15" ht="43.35" customHeight="1">
      <c r="A59" s="22" t="s">
        <v>263</v>
      </c>
      <c r="B59" s="24" t="s">
        <v>424</v>
      </c>
      <c r="C59" s="19" t="s">
        <v>11</v>
      </c>
      <c r="D59" s="19">
        <v>6</v>
      </c>
      <c r="E59" s="5"/>
      <c r="F59" s="5"/>
      <c r="G59" s="5"/>
      <c r="H59" s="19" t="s">
        <v>131</v>
      </c>
      <c r="I59" s="19"/>
      <c r="J59" s="19"/>
      <c r="K59" s="19"/>
      <c r="L59" s="19"/>
      <c r="M59" s="19" t="s">
        <v>20</v>
      </c>
      <c r="N59" s="5" t="s">
        <v>258</v>
      </c>
      <c r="O59" s="6"/>
    </row>
    <row r="60" spans="1:15" ht="43.35" customHeight="1">
      <c r="A60" s="22" t="s">
        <v>265</v>
      </c>
      <c r="B60" s="24" t="s">
        <v>425</v>
      </c>
      <c r="C60" s="19" t="s">
        <v>19</v>
      </c>
      <c r="D60" s="19">
        <v>2</v>
      </c>
      <c r="E60" s="5"/>
      <c r="F60" s="5"/>
      <c r="G60" s="5"/>
      <c r="H60" s="19"/>
      <c r="I60" s="19">
        <v>20</v>
      </c>
      <c r="J60" s="19"/>
      <c r="K60" s="19"/>
      <c r="L60" s="19"/>
      <c r="M60" s="19" t="s">
        <v>20</v>
      </c>
      <c r="N60" s="5" t="s">
        <v>258</v>
      </c>
      <c r="O60" s="6"/>
    </row>
    <row r="61" spans="1:15" ht="43.35" customHeight="1">
      <c r="A61" s="22" t="s">
        <v>267</v>
      </c>
      <c r="B61" s="24" t="s">
        <v>426</v>
      </c>
      <c r="C61" s="19" t="s">
        <v>19</v>
      </c>
      <c r="D61" s="19">
        <v>2</v>
      </c>
      <c r="E61" s="5"/>
      <c r="F61" s="5"/>
      <c r="G61" s="5"/>
      <c r="H61" s="19"/>
      <c r="I61" s="19">
        <v>20</v>
      </c>
      <c r="J61" s="19"/>
      <c r="K61" s="19"/>
      <c r="L61" s="19"/>
      <c r="M61" s="19" t="s">
        <v>20</v>
      </c>
      <c r="N61" s="5" t="s">
        <v>258</v>
      </c>
      <c r="O61" s="6"/>
    </row>
    <row r="62" spans="1:15" ht="43.35" customHeight="1">
      <c r="A62" s="22" t="s">
        <v>269</v>
      </c>
      <c r="B62" s="24" t="s">
        <v>427</v>
      </c>
      <c r="C62" s="19" t="s">
        <v>19</v>
      </c>
      <c r="D62" s="19">
        <v>2</v>
      </c>
      <c r="E62" s="5"/>
      <c r="F62" s="5"/>
      <c r="G62" s="5"/>
      <c r="H62" s="19"/>
      <c r="I62" s="19">
        <v>20</v>
      </c>
      <c r="J62" s="19"/>
      <c r="K62" s="19"/>
      <c r="L62" s="19"/>
      <c r="M62" s="19" t="s">
        <v>20</v>
      </c>
      <c r="N62" s="5" t="s">
        <v>258</v>
      </c>
      <c r="O62" s="6"/>
    </row>
    <row r="63" spans="1:15" ht="43.35" customHeight="1">
      <c r="A63" s="85" t="s">
        <v>271</v>
      </c>
      <c r="B63" s="70" t="s">
        <v>272</v>
      </c>
      <c r="C63" s="19" t="s">
        <v>11</v>
      </c>
      <c r="D63" s="10"/>
      <c r="E63" s="6"/>
      <c r="F63" s="6"/>
      <c r="G63" s="6"/>
      <c r="H63" s="10"/>
      <c r="I63" s="19"/>
      <c r="J63" s="19"/>
      <c r="K63" s="19"/>
      <c r="L63" s="19"/>
      <c r="M63" s="19"/>
      <c r="N63" s="6"/>
      <c r="O63" s="6"/>
    </row>
    <row r="64" spans="1:15" ht="43.35" customHeight="1">
      <c r="A64" s="22" t="s">
        <v>273</v>
      </c>
      <c r="B64" s="24" t="s">
        <v>428</v>
      </c>
      <c r="C64" s="19" t="s">
        <v>26</v>
      </c>
      <c r="D64" s="19"/>
      <c r="E64" s="19"/>
      <c r="F64" s="19" t="s">
        <v>13</v>
      </c>
      <c r="G64" s="19"/>
      <c r="H64" s="19"/>
      <c r="I64" s="19"/>
      <c r="J64" s="19"/>
      <c r="K64" s="19"/>
      <c r="L64" s="19"/>
      <c r="M64" s="19" t="s">
        <v>20</v>
      </c>
      <c r="N64" s="5" t="s">
        <v>277</v>
      </c>
      <c r="O64" s="6"/>
    </row>
    <row r="65" spans="1:15" ht="43.35" customHeight="1">
      <c r="A65" s="22"/>
      <c r="B65" s="24" t="s">
        <v>204</v>
      </c>
      <c r="C65" s="19" t="s">
        <v>29</v>
      </c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5"/>
      <c r="O65" s="6"/>
    </row>
    <row r="66" spans="1:15" ht="43.35" customHeight="1">
      <c r="A66" s="22" t="s">
        <v>275</v>
      </c>
      <c r="B66" s="24" t="s">
        <v>429</v>
      </c>
      <c r="C66" s="19" t="s">
        <v>19</v>
      </c>
      <c r="D66" s="19"/>
      <c r="E66" s="19"/>
      <c r="F66" s="19" t="s">
        <v>13</v>
      </c>
      <c r="G66" s="19"/>
      <c r="H66" s="19"/>
      <c r="I66" s="19">
        <v>20</v>
      </c>
      <c r="J66" s="19"/>
      <c r="K66" s="19"/>
      <c r="L66" s="19"/>
      <c r="M66" s="19" t="s">
        <v>20</v>
      </c>
      <c r="N66" s="5" t="s">
        <v>277</v>
      </c>
      <c r="O66" s="6"/>
    </row>
    <row r="67" spans="1:15" ht="43.35" customHeight="1">
      <c r="A67" s="22" t="s">
        <v>278</v>
      </c>
      <c r="B67" s="24" t="s">
        <v>430</v>
      </c>
      <c r="C67" s="19" t="s">
        <v>19</v>
      </c>
      <c r="D67" s="19"/>
      <c r="E67" s="19"/>
      <c r="F67" s="19" t="s">
        <v>13</v>
      </c>
      <c r="G67" s="19"/>
      <c r="H67" s="19"/>
      <c r="I67" s="19">
        <v>20</v>
      </c>
      <c r="J67" s="19"/>
      <c r="K67" s="19"/>
      <c r="L67" s="19"/>
      <c r="M67" s="19" t="s">
        <v>20</v>
      </c>
      <c r="N67" s="5" t="s">
        <v>277</v>
      </c>
      <c r="O67" s="6"/>
    </row>
    <row r="68" spans="1:15" ht="43.35" customHeight="1">
      <c r="A68" s="22" t="s">
        <v>280</v>
      </c>
      <c r="B68" s="24" t="s">
        <v>431</v>
      </c>
      <c r="C68" s="19" t="s">
        <v>26</v>
      </c>
      <c r="D68" s="19"/>
      <c r="E68" s="19"/>
      <c r="F68" s="19" t="s">
        <v>21</v>
      </c>
      <c r="G68" s="19"/>
      <c r="H68" s="19"/>
      <c r="I68" s="19"/>
      <c r="J68" s="19"/>
      <c r="K68" s="19"/>
      <c r="L68" s="19"/>
      <c r="M68" s="19" t="s">
        <v>20</v>
      </c>
      <c r="N68" s="5" t="s">
        <v>277</v>
      </c>
      <c r="O68" s="6"/>
    </row>
    <row r="69" spans="1:15" ht="43.35" customHeight="1">
      <c r="A69" s="23"/>
      <c r="B69" s="24" t="s">
        <v>204</v>
      </c>
      <c r="C69" s="19" t="s">
        <v>29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5"/>
      <c r="O69" s="6"/>
    </row>
    <row r="70" spans="1:15" ht="43.35" customHeight="1">
      <c r="A70" s="22" t="s">
        <v>282</v>
      </c>
      <c r="B70" s="24" t="s">
        <v>432</v>
      </c>
      <c r="C70" s="19" t="s">
        <v>19</v>
      </c>
      <c r="D70" s="19"/>
      <c r="E70" s="19"/>
      <c r="F70" s="19"/>
      <c r="G70" s="96" t="s">
        <v>433</v>
      </c>
      <c r="H70" s="19"/>
      <c r="I70" s="19"/>
      <c r="J70" s="19">
        <v>30</v>
      </c>
      <c r="K70" s="19"/>
      <c r="L70" s="19"/>
      <c r="M70" s="19" t="s">
        <v>20</v>
      </c>
      <c r="N70" s="5" t="s">
        <v>277</v>
      </c>
      <c r="O70" s="6"/>
    </row>
    <row r="71" spans="1:15" ht="43.35" customHeight="1">
      <c r="A71" s="22" t="s">
        <v>285</v>
      </c>
      <c r="B71" s="24" t="s">
        <v>434</v>
      </c>
      <c r="C71" s="19" t="s">
        <v>19</v>
      </c>
      <c r="D71" s="19"/>
      <c r="E71" s="19"/>
      <c r="F71" s="19"/>
      <c r="G71" s="19" t="s">
        <v>435</v>
      </c>
      <c r="H71" s="19"/>
      <c r="I71" s="19"/>
      <c r="J71" s="19">
        <v>30</v>
      </c>
      <c r="K71" s="19"/>
      <c r="L71" s="19"/>
      <c r="M71" s="19" t="s">
        <v>20</v>
      </c>
      <c r="N71" s="5" t="s">
        <v>277</v>
      </c>
      <c r="O71" s="6"/>
    </row>
    <row r="72" spans="1:15" ht="43.35" customHeight="1">
      <c r="A72" s="22" t="s">
        <v>288</v>
      </c>
      <c r="B72" s="24" t="s">
        <v>436</v>
      </c>
      <c r="C72" s="19" t="s">
        <v>19</v>
      </c>
      <c r="D72" s="19"/>
      <c r="E72" s="19"/>
      <c r="F72" s="19"/>
      <c r="G72" s="19" t="s">
        <v>437</v>
      </c>
      <c r="H72" s="19"/>
      <c r="I72" s="19"/>
      <c r="J72" s="19">
        <v>30</v>
      </c>
      <c r="K72" s="19"/>
      <c r="L72" s="19"/>
      <c r="M72" s="19" t="s">
        <v>20</v>
      </c>
      <c r="N72" s="5" t="s">
        <v>277</v>
      </c>
      <c r="O72" s="6"/>
    </row>
    <row r="73" spans="1:15" ht="43.35" customHeight="1">
      <c r="A73" s="22" t="s">
        <v>291</v>
      </c>
      <c r="B73" s="24" t="s">
        <v>438</v>
      </c>
      <c r="C73" s="19" t="s">
        <v>19</v>
      </c>
      <c r="D73" s="19"/>
      <c r="E73" s="19"/>
      <c r="F73" s="19"/>
      <c r="G73" s="19" t="s">
        <v>439</v>
      </c>
      <c r="H73" s="19"/>
      <c r="I73" s="19"/>
      <c r="J73" s="19">
        <v>30</v>
      </c>
      <c r="K73" s="19"/>
      <c r="L73" s="19"/>
      <c r="M73" s="19" t="s">
        <v>20</v>
      </c>
      <c r="N73" s="5" t="s">
        <v>277</v>
      </c>
      <c r="O73" s="6"/>
    </row>
    <row r="74" spans="1:15" ht="43.35" customHeight="1">
      <c r="A74" s="22" t="s">
        <v>294</v>
      </c>
      <c r="B74" s="24" t="s">
        <v>440</v>
      </c>
      <c r="C74" s="19" t="s">
        <v>19</v>
      </c>
      <c r="D74" s="19"/>
      <c r="E74" s="19"/>
      <c r="F74" s="19"/>
      <c r="G74" s="19" t="s">
        <v>441</v>
      </c>
      <c r="H74" s="19"/>
      <c r="I74" s="19"/>
      <c r="J74" s="19">
        <v>30</v>
      </c>
      <c r="K74" s="19"/>
      <c r="L74" s="19"/>
      <c r="M74" s="19" t="s">
        <v>20</v>
      </c>
      <c r="N74" s="5" t="s">
        <v>277</v>
      </c>
      <c r="O74" s="6"/>
    </row>
    <row r="75" spans="1:15" ht="43.35" customHeight="1">
      <c r="A75" s="22" t="s">
        <v>297</v>
      </c>
      <c r="B75" s="24" t="s">
        <v>442</v>
      </c>
      <c r="C75" s="19" t="s">
        <v>19</v>
      </c>
      <c r="D75" s="19"/>
      <c r="E75" s="19"/>
      <c r="F75" s="19"/>
      <c r="G75" s="19" t="s">
        <v>443</v>
      </c>
      <c r="H75" s="19"/>
      <c r="I75" s="19"/>
      <c r="J75" s="19">
        <v>30</v>
      </c>
      <c r="K75" s="19"/>
      <c r="L75" s="19"/>
      <c r="M75" s="19" t="s">
        <v>20</v>
      </c>
      <c r="N75" s="5" t="s">
        <v>277</v>
      </c>
      <c r="O75" s="6"/>
    </row>
    <row r="76" spans="1:15" ht="43.35" customHeight="1">
      <c r="A76" s="22" t="s">
        <v>300</v>
      </c>
      <c r="B76" s="24" t="s">
        <v>444</v>
      </c>
      <c r="C76" s="19" t="s">
        <v>19</v>
      </c>
      <c r="D76" s="19"/>
      <c r="E76" s="19"/>
      <c r="F76" s="19"/>
      <c r="G76" s="19" t="s">
        <v>445</v>
      </c>
      <c r="H76" s="19"/>
      <c r="I76" s="19"/>
      <c r="J76" s="19">
        <v>30</v>
      </c>
      <c r="K76" s="19"/>
      <c r="L76" s="19"/>
      <c r="M76" s="19" t="s">
        <v>20</v>
      </c>
      <c r="N76" s="5" t="s">
        <v>277</v>
      </c>
      <c r="O76" s="6"/>
    </row>
    <row r="77" spans="1:15" ht="43.35" customHeight="1">
      <c r="A77" s="22" t="s">
        <v>303</v>
      </c>
      <c r="B77" s="24" t="s">
        <v>446</v>
      </c>
      <c r="C77" s="19" t="s">
        <v>19</v>
      </c>
      <c r="D77" s="19"/>
      <c r="E77" s="19"/>
      <c r="F77" s="19"/>
      <c r="G77" s="19" t="s">
        <v>447</v>
      </c>
      <c r="H77" s="19"/>
      <c r="I77" s="19"/>
      <c r="J77" s="19">
        <v>30</v>
      </c>
      <c r="K77" s="19"/>
      <c r="L77" s="19"/>
      <c r="M77" s="19" t="s">
        <v>20</v>
      </c>
      <c r="N77" s="5" t="s">
        <v>277</v>
      </c>
      <c r="O77" s="6"/>
    </row>
    <row r="78" spans="1:15" ht="43.35" customHeight="1">
      <c r="A78" s="22" t="s">
        <v>306</v>
      </c>
      <c r="B78" s="24" t="s">
        <v>448</v>
      </c>
      <c r="C78" s="19" t="s">
        <v>19</v>
      </c>
      <c r="D78" s="19"/>
      <c r="E78" s="19"/>
      <c r="F78" s="19"/>
      <c r="G78" s="19" t="s">
        <v>449</v>
      </c>
      <c r="H78" s="19"/>
      <c r="I78" s="19"/>
      <c r="J78" s="19">
        <v>30</v>
      </c>
      <c r="K78" s="19"/>
      <c r="L78" s="19"/>
      <c r="M78" s="19" t="s">
        <v>20</v>
      </c>
      <c r="N78" s="5" t="s">
        <v>277</v>
      </c>
      <c r="O78" s="6"/>
    </row>
    <row r="79" spans="1:15" ht="43.35" customHeight="1">
      <c r="A79" s="22" t="s">
        <v>309</v>
      </c>
      <c r="B79" s="24" t="s">
        <v>450</v>
      </c>
      <c r="C79" s="19" t="s">
        <v>19</v>
      </c>
      <c r="D79" s="19"/>
      <c r="E79" s="19"/>
      <c r="F79" s="19"/>
      <c r="G79" s="19" t="s">
        <v>451</v>
      </c>
      <c r="H79" s="19"/>
      <c r="I79" s="19"/>
      <c r="J79" s="19">
        <v>30</v>
      </c>
      <c r="K79" s="19"/>
      <c r="L79" s="19"/>
      <c r="M79" s="19" t="s">
        <v>20</v>
      </c>
      <c r="N79" s="5" t="s">
        <v>277</v>
      </c>
      <c r="O79" s="6"/>
    </row>
    <row r="80" spans="1:15" ht="43.35" customHeight="1">
      <c r="A80" s="22" t="s">
        <v>312</v>
      </c>
      <c r="B80" s="24" t="s">
        <v>452</v>
      </c>
      <c r="C80" s="19" t="s">
        <v>19</v>
      </c>
      <c r="D80" s="19"/>
      <c r="E80" s="19"/>
      <c r="F80" s="19"/>
      <c r="G80" s="19" t="s">
        <v>453</v>
      </c>
      <c r="H80" s="19"/>
      <c r="I80" s="19"/>
      <c r="J80" s="19">
        <v>30</v>
      </c>
      <c r="K80" s="19"/>
      <c r="L80" s="19"/>
      <c r="M80" s="19" t="s">
        <v>20</v>
      </c>
      <c r="N80" s="5" t="s">
        <v>277</v>
      </c>
      <c r="O80" s="6"/>
    </row>
    <row r="81" spans="1:15" ht="43.35" customHeight="1">
      <c r="A81" s="22" t="s">
        <v>315</v>
      </c>
      <c r="B81" s="24" t="s">
        <v>454</v>
      </c>
      <c r="C81" s="19" t="s">
        <v>19</v>
      </c>
      <c r="D81" s="19"/>
      <c r="E81" s="19"/>
      <c r="F81" s="19"/>
      <c r="G81" s="19" t="s">
        <v>455</v>
      </c>
      <c r="H81" s="19"/>
      <c r="I81" s="19"/>
      <c r="J81" s="19">
        <v>30</v>
      </c>
      <c r="K81" s="19"/>
      <c r="L81" s="19"/>
      <c r="M81" s="19" t="s">
        <v>20</v>
      </c>
      <c r="N81" s="5" t="s">
        <v>277</v>
      </c>
      <c r="O81" s="6"/>
    </row>
    <row r="82" spans="1:15" ht="43.35" customHeight="1">
      <c r="A82" s="22" t="s">
        <v>318</v>
      </c>
      <c r="B82" s="24" t="s">
        <v>456</v>
      </c>
      <c r="C82" s="19" t="s">
        <v>19</v>
      </c>
      <c r="D82" s="19"/>
      <c r="E82" s="19"/>
      <c r="F82" s="19"/>
      <c r="G82" s="19" t="s">
        <v>457</v>
      </c>
      <c r="H82" s="19"/>
      <c r="I82" s="19"/>
      <c r="J82" s="19">
        <v>30</v>
      </c>
      <c r="K82" s="19"/>
      <c r="L82" s="19"/>
      <c r="M82" s="19" t="s">
        <v>20</v>
      </c>
      <c r="N82" s="5" t="s">
        <v>277</v>
      </c>
      <c r="O82" s="6"/>
    </row>
    <row r="83" spans="1:15" ht="43.35" customHeight="1">
      <c r="A83" s="85">
        <v>4</v>
      </c>
      <c r="B83" s="70" t="s">
        <v>321</v>
      </c>
      <c r="C83" s="19" t="s">
        <v>11</v>
      </c>
      <c r="D83" s="10"/>
      <c r="E83" s="6"/>
      <c r="F83" s="6"/>
      <c r="G83" s="6"/>
      <c r="H83" s="10"/>
      <c r="I83" s="19"/>
      <c r="J83" s="19"/>
      <c r="K83" s="19"/>
      <c r="L83" s="19"/>
      <c r="M83" s="19"/>
      <c r="N83" s="6"/>
      <c r="O83" s="6"/>
    </row>
    <row r="84" spans="1:15" ht="43.35" customHeight="1">
      <c r="A84" s="23"/>
      <c r="B84" s="24" t="s">
        <v>458</v>
      </c>
      <c r="C84" s="19" t="s">
        <v>29</v>
      </c>
      <c r="D84" s="10"/>
      <c r="E84" s="6"/>
      <c r="F84" s="6"/>
      <c r="G84" s="6"/>
      <c r="H84" s="10"/>
      <c r="I84" s="19"/>
      <c r="J84" s="19"/>
      <c r="K84" s="19"/>
      <c r="L84" s="19"/>
      <c r="M84" s="19"/>
      <c r="N84" s="6"/>
      <c r="O84" s="6"/>
    </row>
    <row r="85" spans="1:15" ht="43.35" customHeight="1">
      <c r="A85" s="22" t="s">
        <v>322</v>
      </c>
      <c r="B85" s="70" t="s">
        <v>406</v>
      </c>
      <c r="C85" s="19" t="s">
        <v>11</v>
      </c>
      <c r="D85" s="19">
        <v>6</v>
      </c>
      <c r="E85" s="5"/>
      <c r="F85" s="5"/>
      <c r="G85" s="5"/>
      <c r="H85" s="19"/>
      <c r="I85" s="19"/>
      <c r="J85" s="19"/>
      <c r="K85" s="19"/>
      <c r="L85" s="19"/>
      <c r="M85" s="19"/>
      <c r="N85" s="5"/>
      <c r="O85" s="6"/>
    </row>
    <row r="86" spans="1:15" ht="43.35" customHeight="1">
      <c r="A86" s="22"/>
      <c r="B86" s="24"/>
      <c r="C86" s="19" t="s">
        <v>29</v>
      </c>
      <c r="D86" s="19"/>
      <c r="E86" s="5"/>
      <c r="F86" s="5"/>
      <c r="G86" s="5"/>
      <c r="H86" s="19"/>
      <c r="I86" s="19"/>
      <c r="J86" s="19"/>
      <c r="K86" s="19"/>
      <c r="L86" s="19"/>
      <c r="M86" s="19"/>
      <c r="N86" s="5"/>
      <c r="O86" s="6"/>
    </row>
    <row r="87" spans="1:15" ht="43.35" customHeight="1">
      <c r="A87" s="85" t="s">
        <v>323</v>
      </c>
      <c r="B87" s="70" t="s">
        <v>407</v>
      </c>
      <c r="C87" s="93" t="s">
        <v>11</v>
      </c>
      <c r="D87" s="93">
        <v>6</v>
      </c>
      <c r="E87" s="5"/>
      <c r="F87" s="5"/>
      <c r="G87" s="5"/>
      <c r="H87" s="19" t="s">
        <v>102</v>
      </c>
      <c r="I87" s="19">
        <v>20</v>
      </c>
      <c r="J87" s="19"/>
      <c r="K87" s="19"/>
      <c r="L87" s="19"/>
      <c r="M87" s="19" t="s">
        <v>20</v>
      </c>
      <c r="N87" s="5" t="s">
        <v>230</v>
      </c>
      <c r="O87" s="6"/>
    </row>
    <row r="88" spans="1:15" ht="43.35" customHeight="1">
      <c r="A88" s="22" t="s">
        <v>324</v>
      </c>
      <c r="B88" s="24" t="s">
        <v>408</v>
      </c>
      <c r="C88" s="19" t="s">
        <v>19</v>
      </c>
      <c r="D88" s="19">
        <v>3</v>
      </c>
      <c r="E88" s="5"/>
      <c r="F88" s="5"/>
      <c r="G88" s="5"/>
      <c r="H88" s="19" t="s">
        <v>102</v>
      </c>
      <c r="I88" s="19">
        <v>20</v>
      </c>
      <c r="J88" s="19"/>
      <c r="K88" s="19"/>
      <c r="L88" s="19"/>
      <c r="M88" s="19" t="s">
        <v>20</v>
      </c>
      <c r="N88" s="5" t="s">
        <v>230</v>
      </c>
      <c r="O88" s="6"/>
    </row>
    <row r="89" spans="1:15" ht="43.35" customHeight="1">
      <c r="A89" s="22" t="s">
        <v>325</v>
      </c>
      <c r="B89" s="24" t="s">
        <v>409</v>
      </c>
      <c r="C89" s="19" t="s">
        <v>19</v>
      </c>
      <c r="D89" s="19">
        <v>3</v>
      </c>
      <c r="E89" s="5"/>
      <c r="F89" s="5"/>
      <c r="G89" s="5"/>
      <c r="H89" s="19" t="s">
        <v>102</v>
      </c>
      <c r="I89" s="19">
        <v>20</v>
      </c>
      <c r="J89" s="19"/>
      <c r="K89" s="19"/>
      <c r="L89" s="19"/>
      <c r="M89" s="19" t="s">
        <v>20</v>
      </c>
      <c r="N89" s="5" t="s">
        <v>230</v>
      </c>
      <c r="O89" s="6"/>
    </row>
    <row r="90" spans="1:15" ht="43.35" customHeight="1">
      <c r="A90" s="85" t="s">
        <v>326</v>
      </c>
      <c r="B90" s="70" t="s">
        <v>410</v>
      </c>
      <c r="C90" s="93" t="s">
        <v>11</v>
      </c>
      <c r="D90" s="93">
        <v>6</v>
      </c>
      <c r="E90" s="6"/>
      <c r="F90" s="6"/>
      <c r="G90" s="6"/>
      <c r="H90" s="10"/>
      <c r="I90" s="19"/>
      <c r="J90" s="19"/>
      <c r="K90" s="19"/>
      <c r="L90" s="19"/>
      <c r="M90" s="19"/>
      <c r="N90" s="6"/>
      <c r="O90" s="6"/>
    </row>
    <row r="91" spans="1:15" ht="43.35" customHeight="1">
      <c r="A91" s="22" t="s">
        <v>327</v>
      </c>
      <c r="B91" s="24" t="s">
        <v>411</v>
      </c>
      <c r="C91" s="19" t="s">
        <v>19</v>
      </c>
      <c r="D91" s="19">
        <v>3</v>
      </c>
      <c r="E91" s="5"/>
      <c r="F91" s="5" t="s">
        <v>13</v>
      </c>
      <c r="G91" s="5"/>
      <c r="H91" s="19" t="s">
        <v>102</v>
      </c>
      <c r="I91" s="19">
        <v>20</v>
      </c>
      <c r="J91" s="19"/>
      <c r="K91" s="19"/>
      <c r="L91" s="19"/>
      <c r="M91" s="19" t="s">
        <v>20</v>
      </c>
      <c r="N91" s="86" t="s">
        <v>230</v>
      </c>
      <c r="O91" s="6"/>
    </row>
    <row r="92" spans="1:15" ht="43.35" customHeight="1">
      <c r="A92" s="22" t="s">
        <v>328</v>
      </c>
      <c r="B92" s="24" t="s">
        <v>412</v>
      </c>
      <c r="C92" s="19" t="s">
        <v>19</v>
      </c>
      <c r="D92" s="19">
        <v>3</v>
      </c>
      <c r="E92" s="5"/>
      <c r="F92" s="5" t="s">
        <v>13</v>
      </c>
      <c r="G92" s="5"/>
      <c r="H92" s="19" t="s">
        <v>102</v>
      </c>
      <c r="I92" s="19"/>
      <c r="J92" s="19">
        <v>20</v>
      </c>
      <c r="K92" s="19"/>
      <c r="L92" s="19"/>
      <c r="M92" s="19" t="s">
        <v>20</v>
      </c>
      <c r="N92" s="86" t="s">
        <v>230</v>
      </c>
      <c r="O92" s="6"/>
    </row>
    <row r="93" spans="1:15" ht="43.35" customHeight="1">
      <c r="A93" s="22" t="s">
        <v>329</v>
      </c>
      <c r="B93" s="70" t="s">
        <v>459</v>
      </c>
      <c r="C93" s="19" t="s">
        <v>11</v>
      </c>
      <c r="D93" s="10"/>
      <c r="E93" s="6"/>
      <c r="F93" s="6"/>
      <c r="G93" s="6"/>
      <c r="H93" s="10"/>
      <c r="I93" s="19"/>
      <c r="J93" s="19"/>
      <c r="K93" s="19"/>
      <c r="L93" s="19"/>
      <c r="M93" s="19"/>
      <c r="N93" s="6"/>
      <c r="O93" s="6"/>
    </row>
    <row r="94" spans="1:15" ht="43.35" customHeight="1">
      <c r="A94" s="23"/>
      <c r="B94" s="24" t="s">
        <v>204</v>
      </c>
      <c r="C94" s="19" t="s">
        <v>29</v>
      </c>
      <c r="D94" s="10"/>
      <c r="E94" s="6"/>
      <c r="F94" s="6"/>
      <c r="G94" s="6"/>
      <c r="H94" s="10"/>
      <c r="I94" s="19"/>
      <c r="J94" s="19"/>
      <c r="K94" s="19"/>
      <c r="L94" s="19"/>
      <c r="M94" s="19"/>
      <c r="N94" s="6"/>
      <c r="O94" s="6"/>
    </row>
    <row r="95" spans="1:15" ht="43.35" customHeight="1">
      <c r="A95" s="22" t="s">
        <v>330</v>
      </c>
      <c r="B95" s="24" t="s">
        <v>414</v>
      </c>
      <c r="C95" s="19" t="s">
        <v>11</v>
      </c>
      <c r="D95" s="19">
        <v>6</v>
      </c>
      <c r="E95" s="6"/>
      <c r="F95" s="6"/>
      <c r="G95" s="6"/>
      <c r="H95" s="10"/>
      <c r="I95" s="19"/>
      <c r="J95" s="19"/>
      <c r="K95" s="19"/>
      <c r="L95" s="19"/>
      <c r="M95" s="19"/>
      <c r="N95" s="6"/>
      <c r="O95" s="6"/>
    </row>
    <row r="96" spans="1:15" ht="43.35" customHeight="1">
      <c r="A96" s="22" t="s">
        <v>332</v>
      </c>
      <c r="B96" s="94" t="s">
        <v>415</v>
      </c>
      <c r="C96" s="19" t="s">
        <v>19</v>
      </c>
      <c r="D96" s="19">
        <v>3</v>
      </c>
      <c r="E96" s="5"/>
      <c r="F96" s="5"/>
      <c r="G96" s="5"/>
      <c r="H96" s="19" t="s">
        <v>106</v>
      </c>
      <c r="I96" s="11">
        <v>20</v>
      </c>
      <c r="J96" s="19"/>
      <c r="K96" s="19"/>
      <c r="L96" s="19"/>
      <c r="M96" s="19" t="s">
        <v>20</v>
      </c>
      <c r="N96" s="86" t="s">
        <v>416</v>
      </c>
      <c r="O96" s="6"/>
    </row>
    <row r="97" spans="1:15" ht="43.35" customHeight="1">
      <c r="A97" s="22" t="s">
        <v>333</v>
      </c>
      <c r="B97" s="94" t="s">
        <v>417</v>
      </c>
      <c r="C97" s="19" t="s">
        <v>19</v>
      </c>
      <c r="D97" s="19">
        <v>3</v>
      </c>
      <c r="E97" s="5"/>
      <c r="F97" s="5"/>
      <c r="G97" s="5"/>
      <c r="H97" s="19" t="s">
        <v>106</v>
      </c>
      <c r="I97" s="19">
        <v>20</v>
      </c>
      <c r="J97" s="19"/>
      <c r="K97" s="19"/>
      <c r="L97" s="19"/>
      <c r="M97" s="19" t="s">
        <v>20</v>
      </c>
      <c r="N97" s="86" t="s">
        <v>416</v>
      </c>
      <c r="O97" s="6"/>
    </row>
    <row r="98" spans="1:15" ht="43.35" customHeight="1">
      <c r="A98" s="22" t="s">
        <v>334</v>
      </c>
      <c r="B98" s="24" t="s">
        <v>418</v>
      </c>
      <c r="C98" s="19" t="s">
        <v>11</v>
      </c>
      <c r="D98" s="19">
        <v>6</v>
      </c>
      <c r="E98" s="5"/>
      <c r="F98" s="5"/>
      <c r="G98" s="5"/>
      <c r="H98" s="19"/>
      <c r="I98" s="19"/>
      <c r="J98" s="19"/>
      <c r="K98" s="19"/>
      <c r="L98" s="19"/>
      <c r="M98" s="19"/>
      <c r="N98" s="5"/>
      <c r="O98" s="6"/>
    </row>
    <row r="99" spans="1:15" ht="43.35" customHeight="1">
      <c r="A99" s="22" t="s">
        <v>335</v>
      </c>
      <c r="B99" s="86" t="s">
        <v>419</v>
      </c>
      <c r="C99" s="19" t="s">
        <v>19</v>
      </c>
      <c r="D99" s="19">
        <v>3</v>
      </c>
      <c r="E99" s="5"/>
      <c r="F99" s="5"/>
      <c r="G99" s="5"/>
      <c r="H99" s="19" t="s">
        <v>107</v>
      </c>
      <c r="I99" s="19">
        <v>20</v>
      </c>
      <c r="J99" s="19"/>
      <c r="K99" s="19"/>
      <c r="L99" s="19"/>
      <c r="M99" s="19" t="s">
        <v>20</v>
      </c>
      <c r="N99" s="86" t="s">
        <v>416</v>
      </c>
      <c r="O99" s="6"/>
    </row>
    <row r="100" spans="1:15" ht="43.35" customHeight="1">
      <c r="A100" s="22" t="s">
        <v>336</v>
      </c>
      <c r="B100" s="86" t="s">
        <v>420</v>
      </c>
      <c r="C100" s="19" t="s">
        <v>19</v>
      </c>
      <c r="D100" s="19">
        <v>3</v>
      </c>
      <c r="E100" s="5"/>
      <c r="F100" s="5"/>
      <c r="G100" s="5"/>
      <c r="H100" s="19" t="s">
        <v>107</v>
      </c>
      <c r="I100" s="19">
        <v>20</v>
      </c>
      <c r="J100" s="19"/>
      <c r="K100" s="19"/>
      <c r="L100" s="19"/>
      <c r="M100" s="19" t="s">
        <v>20</v>
      </c>
      <c r="N100" s="86" t="s">
        <v>416</v>
      </c>
      <c r="O100" s="6"/>
    </row>
    <row r="101" spans="1:15" ht="43.35" customHeight="1">
      <c r="A101" s="22" t="s">
        <v>337</v>
      </c>
      <c r="B101" s="24" t="s">
        <v>255</v>
      </c>
      <c r="C101" s="19" t="s">
        <v>11</v>
      </c>
      <c r="D101" s="10"/>
      <c r="E101" s="6"/>
      <c r="F101" s="6"/>
      <c r="G101" s="6"/>
      <c r="H101" s="10"/>
      <c r="I101" s="19"/>
      <c r="J101" s="19"/>
      <c r="K101" s="19"/>
      <c r="L101" s="19"/>
      <c r="M101" s="19"/>
      <c r="N101" s="6"/>
      <c r="O101" s="6"/>
    </row>
    <row r="102" spans="1:15" ht="43.35" customHeight="1">
      <c r="A102" s="23"/>
      <c r="B102" s="24" t="s">
        <v>204</v>
      </c>
      <c r="C102" s="19" t="s">
        <v>29</v>
      </c>
      <c r="D102" s="10"/>
      <c r="E102" s="6"/>
      <c r="F102" s="6"/>
      <c r="G102" s="6"/>
      <c r="H102" s="10"/>
      <c r="I102" s="19"/>
      <c r="J102" s="19"/>
      <c r="K102" s="19"/>
      <c r="L102" s="19"/>
      <c r="M102" s="19"/>
      <c r="N102" s="6"/>
      <c r="O102" s="6"/>
    </row>
    <row r="103" spans="1:15" ht="43.35" customHeight="1">
      <c r="A103" s="22" t="s">
        <v>338</v>
      </c>
      <c r="B103" s="24" t="s">
        <v>421</v>
      </c>
      <c r="C103" s="19" t="s">
        <v>11</v>
      </c>
      <c r="D103" s="19">
        <v>6</v>
      </c>
      <c r="E103" s="5"/>
      <c r="F103" s="5"/>
      <c r="G103" s="5"/>
      <c r="H103" s="19" t="s">
        <v>131</v>
      </c>
      <c r="I103" s="19"/>
      <c r="J103" s="19"/>
      <c r="K103" s="19"/>
      <c r="L103" s="19"/>
      <c r="M103" s="19" t="s">
        <v>20</v>
      </c>
      <c r="N103" s="5" t="s">
        <v>258</v>
      </c>
      <c r="O103" s="6"/>
    </row>
    <row r="104" spans="1:15" ht="43.35" customHeight="1">
      <c r="A104" s="22" t="s">
        <v>339</v>
      </c>
      <c r="B104" s="24" t="s">
        <v>422</v>
      </c>
      <c r="C104" s="19" t="s">
        <v>19</v>
      </c>
      <c r="D104" s="19">
        <v>3</v>
      </c>
      <c r="E104" s="5"/>
      <c r="F104" s="5"/>
      <c r="G104" s="5"/>
      <c r="H104" s="19"/>
      <c r="I104" s="19">
        <v>10</v>
      </c>
      <c r="J104" s="19">
        <v>20</v>
      </c>
      <c r="K104" s="19"/>
      <c r="L104" s="19"/>
      <c r="M104" s="19" t="s">
        <v>20</v>
      </c>
      <c r="N104" s="5" t="s">
        <v>258</v>
      </c>
      <c r="O104" s="6"/>
    </row>
    <row r="105" spans="1:15" ht="43.35" customHeight="1">
      <c r="A105" s="22" t="s">
        <v>340</v>
      </c>
      <c r="B105" s="24" t="s">
        <v>423</v>
      </c>
      <c r="C105" s="19" t="s">
        <v>19</v>
      </c>
      <c r="D105" s="19">
        <v>3</v>
      </c>
      <c r="E105" s="5"/>
      <c r="F105" s="5"/>
      <c r="G105" s="5"/>
      <c r="H105" s="19"/>
      <c r="I105" s="19">
        <v>10</v>
      </c>
      <c r="J105" s="19">
        <v>20</v>
      </c>
      <c r="K105" s="19"/>
      <c r="L105" s="19"/>
      <c r="M105" s="19" t="s">
        <v>20</v>
      </c>
      <c r="N105" s="5" t="s">
        <v>258</v>
      </c>
      <c r="O105" s="6"/>
    </row>
    <row r="106" spans="1:15" ht="43.35" customHeight="1">
      <c r="A106" s="22" t="s">
        <v>341</v>
      </c>
      <c r="B106" s="24" t="s">
        <v>424</v>
      </c>
      <c r="C106" s="19" t="s">
        <v>11</v>
      </c>
      <c r="D106" s="19">
        <v>6</v>
      </c>
      <c r="E106" s="5"/>
      <c r="F106" s="5"/>
      <c r="G106" s="5"/>
      <c r="H106" s="19" t="s">
        <v>131</v>
      </c>
      <c r="I106" s="19"/>
      <c r="J106" s="19"/>
      <c r="K106" s="19"/>
      <c r="L106" s="19"/>
      <c r="M106" s="19" t="s">
        <v>20</v>
      </c>
      <c r="N106" s="5" t="s">
        <v>258</v>
      </c>
      <c r="O106" s="6"/>
    </row>
    <row r="107" spans="1:15" ht="43.35" customHeight="1">
      <c r="A107" s="22" t="s">
        <v>342</v>
      </c>
      <c r="B107" s="24" t="s">
        <v>425</v>
      </c>
      <c r="C107" s="19" t="s">
        <v>19</v>
      </c>
      <c r="D107" s="19">
        <v>2</v>
      </c>
      <c r="E107" s="5"/>
      <c r="F107" s="5"/>
      <c r="G107" s="5"/>
      <c r="H107" s="19"/>
      <c r="I107" s="19">
        <v>20</v>
      </c>
      <c r="J107" s="19"/>
      <c r="K107" s="19"/>
      <c r="L107" s="19"/>
      <c r="M107" s="19" t="s">
        <v>20</v>
      </c>
      <c r="N107" s="5" t="s">
        <v>258</v>
      </c>
      <c r="O107" s="6"/>
    </row>
    <row r="108" spans="1:15" ht="43.35" customHeight="1">
      <c r="A108" s="22" t="s">
        <v>343</v>
      </c>
      <c r="B108" s="24" t="s">
        <v>426</v>
      </c>
      <c r="C108" s="19" t="s">
        <v>19</v>
      </c>
      <c r="D108" s="19">
        <v>2</v>
      </c>
      <c r="E108" s="5"/>
      <c r="F108" s="5"/>
      <c r="G108" s="5"/>
      <c r="H108" s="19"/>
      <c r="I108" s="19">
        <v>20</v>
      </c>
      <c r="J108" s="19"/>
      <c r="K108" s="19"/>
      <c r="L108" s="19"/>
      <c r="M108" s="19" t="s">
        <v>20</v>
      </c>
      <c r="N108" s="5" t="s">
        <v>258</v>
      </c>
      <c r="O108" s="6"/>
    </row>
    <row r="109" spans="1:15" ht="43.35" customHeight="1">
      <c r="A109" s="22" t="s">
        <v>344</v>
      </c>
      <c r="B109" s="24" t="s">
        <v>427</v>
      </c>
      <c r="C109" s="19" t="s">
        <v>19</v>
      </c>
      <c r="D109" s="19">
        <v>2</v>
      </c>
      <c r="E109" s="5"/>
      <c r="F109" s="5"/>
      <c r="G109" s="5"/>
      <c r="H109" s="19"/>
      <c r="I109" s="19">
        <v>20</v>
      </c>
      <c r="J109" s="19"/>
      <c r="K109" s="19"/>
      <c r="L109" s="19"/>
      <c r="M109" s="19" t="s">
        <v>20</v>
      </c>
      <c r="N109" s="5" t="s">
        <v>258</v>
      </c>
      <c r="O109" s="6"/>
    </row>
    <row r="110" spans="1:15" ht="43.35" customHeight="1">
      <c r="A110" s="22" t="s">
        <v>345</v>
      </c>
      <c r="B110" s="24" t="s">
        <v>272</v>
      </c>
      <c r="C110" s="19" t="s">
        <v>11</v>
      </c>
      <c r="D110" s="10"/>
      <c r="E110" s="6"/>
      <c r="F110" s="6"/>
      <c r="G110" s="6"/>
      <c r="H110" s="10"/>
      <c r="I110" s="19"/>
      <c r="J110" s="19"/>
      <c r="K110" s="19"/>
      <c r="L110" s="19"/>
      <c r="M110" s="19"/>
      <c r="N110" s="6"/>
      <c r="O110" s="6"/>
    </row>
    <row r="111" spans="1:15" ht="43.35" customHeight="1">
      <c r="A111" s="22" t="s">
        <v>346</v>
      </c>
      <c r="B111" s="24" t="s">
        <v>428</v>
      </c>
      <c r="C111" s="19" t="s">
        <v>26</v>
      </c>
      <c r="D111" s="19"/>
      <c r="E111" s="19"/>
      <c r="F111" s="19" t="s">
        <v>13</v>
      </c>
      <c r="G111" s="19"/>
      <c r="H111" s="19"/>
      <c r="I111" s="19"/>
      <c r="J111" s="19"/>
      <c r="K111" s="19"/>
      <c r="L111" s="19"/>
      <c r="M111" s="19" t="s">
        <v>20</v>
      </c>
      <c r="N111" s="5" t="s">
        <v>277</v>
      </c>
      <c r="O111" s="6"/>
    </row>
    <row r="112" spans="1:15" ht="43.35" customHeight="1">
      <c r="A112" s="23"/>
      <c r="B112" s="24" t="s">
        <v>204</v>
      </c>
      <c r="C112" s="19" t="s">
        <v>29</v>
      </c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5"/>
      <c r="O112" s="6"/>
    </row>
    <row r="113" spans="1:15" ht="43.35" customHeight="1">
      <c r="A113" s="22" t="s">
        <v>347</v>
      </c>
      <c r="B113" s="24" t="s">
        <v>429</v>
      </c>
      <c r="C113" s="19" t="s">
        <v>19</v>
      </c>
      <c r="D113" s="19"/>
      <c r="E113" s="19"/>
      <c r="F113" s="19" t="s">
        <v>13</v>
      </c>
      <c r="G113" s="19"/>
      <c r="H113" s="19"/>
      <c r="I113" s="19">
        <v>20</v>
      </c>
      <c r="J113" s="19"/>
      <c r="K113" s="19"/>
      <c r="L113" s="19"/>
      <c r="M113" s="19" t="s">
        <v>20</v>
      </c>
      <c r="N113" s="5" t="s">
        <v>277</v>
      </c>
      <c r="O113" s="6"/>
    </row>
    <row r="114" spans="1:15" ht="43.35" customHeight="1">
      <c r="A114" s="22" t="s">
        <v>348</v>
      </c>
      <c r="B114" s="24" t="s">
        <v>430</v>
      </c>
      <c r="C114" s="19" t="s">
        <v>19</v>
      </c>
      <c r="D114" s="19"/>
      <c r="E114" s="19"/>
      <c r="F114" s="19" t="s">
        <v>13</v>
      </c>
      <c r="G114" s="19"/>
      <c r="H114" s="19"/>
      <c r="I114" s="19">
        <v>20</v>
      </c>
      <c r="J114" s="19"/>
      <c r="K114" s="19"/>
      <c r="L114" s="19"/>
      <c r="M114" s="19" t="s">
        <v>20</v>
      </c>
      <c r="N114" s="5" t="s">
        <v>277</v>
      </c>
      <c r="O114" s="6"/>
    </row>
    <row r="115" spans="1:15" ht="43.35" customHeight="1">
      <c r="A115" s="22" t="s">
        <v>349</v>
      </c>
      <c r="B115" s="24" t="s">
        <v>431</v>
      </c>
      <c r="C115" s="19" t="s">
        <v>26</v>
      </c>
      <c r="D115" s="19"/>
      <c r="E115" s="19"/>
      <c r="F115" s="19" t="s">
        <v>21</v>
      </c>
      <c r="G115" s="19"/>
      <c r="H115" s="19"/>
      <c r="I115" s="19"/>
      <c r="J115" s="19"/>
      <c r="K115" s="19"/>
      <c r="L115" s="19"/>
      <c r="M115" s="19" t="s">
        <v>20</v>
      </c>
      <c r="N115" s="5" t="s">
        <v>277</v>
      </c>
      <c r="O115" s="6"/>
    </row>
    <row r="116" spans="1:15" ht="43.35" customHeight="1">
      <c r="A116" s="23"/>
      <c r="B116" s="24" t="s">
        <v>204</v>
      </c>
      <c r="C116" s="19" t="s">
        <v>29</v>
      </c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5"/>
      <c r="O116" s="6"/>
    </row>
    <row r="117" spans="1:15" ht="43.35" customHeight="1">
      <c r="A117" s="22" t="s">
        <v>350</v>
      </c>
      <c r="B117" s="24" t="s">
        <v>432</v>
      </c>
      <c r="C117" s="19" t="s">
        <v>19</v>
      </c>
      <c r="D117" s="19"/>
      <c r="E117" s="19"/>
      <c r="F117" s="19"/>
      <c r="G117" s="96" t="s">
        <v>433</v>
      </c>
      <c r="H117" s="19"/>
      <c r="I117" s="19"/>
      <c r="J117" s="19">
        <v>30</v>
      </c>
      <c r="K117" s="19"/>
      <c r="L117" s="19"/>
      <c r="M117" s="19" t="s">
        <v>20</v>
      </c>
      <c r="N117" s="5" t="s">
        <v>277</v>
      </c>
      <c r="O117" s="6"/>
    </row>
    <row r="118" spans="1:15" ht="43.35" customHeight="1">
      <c r="A118" s="22" t="s">
        <v>351</v>
      </c>
      <c r="B118" s="24" t="s">
        <v>434</v>
      </c>
      <c r="C118" s="19" t="s">
        <v>19</v>
      </c>
      <c r="D118" s="19"/>
      <c r="E118" s="19"/>
      <c r="F118" s="19"/>
      <c r="G118" s="19" t="s">
        <v>435</v>
      </c>
      <c r="H118" s="19"/>
      <c r="I118" s="19"/>
      <c r="J118" s="19">
        <v>30</v>
      </c>
      <c r="K118" s="19"/>
      <c r="L118" s="19"/>
      <c r="M118" s="19" t="s">
        <v>20</v>
      </c>
      <c r="N118" s="5" t="s">
        <v>277</v>
      </c>
      <c r="O118" s="6"/>
    </row>
    <row r="119" spans="1:15" ht="43.35" customHeight="1">
      <c r="A119" s="22" t="s">
        <v>352</v>
      </c>
      <c r="B119" s="24" t="s">
        <v>436</v>
      </c>
      <c r="C119" s="19" t="s">
        <v>19</v>
      </c>
      <c r="D119" s="19"/>
      <c r="E119" s="19"/>
      <c r="F119" s="19"/>
      <c r="G119" s="19" t="s">
        <v>437</v>
      </c>
      <c r="H119" s="19"/>
      <c r="I119" s="19"/>
      <c r="J119" s="19">
        <v>30</v>
      </c>
      <c r="K119" s="19"/>
      <c r="L119" s="19"/>
      <c r="M119" s="19" t="s">
        <v>20</v>
      </c>
      <c r="N119" s="5" t="s">
        <v>277</v>
      </c>
      <c r="O119" s="6"/>
    </row>
    <row r="120" spans="1:15" ht="43.35" customHeight="1">
      <c r="A120" s="22" t="s">
        <v>353</v>
      </c>
      <c r="B120" s="24" t="s">
        <v>438</v>
      </c>
      <c r="C120" s="19" t="s">
        <v>19</v>
      </c>
      <c r="D120" s="19"/>
      <c r="E120" s="19"/>
      <c r="F120" s="19"/>
      <c r="G120" s="19" t="s">
        <v>439</v>
      </c>
      <c r="H120" s="19"/>
      <c r="I120" s="19"/>
      <c r="J120" s="19">
        <v>30</v>
      </c>
      <c r="K120" s="19"/>
      <c r="L120" s="19"/>
      <c r="M120" s="19" t="s">
        <v>20</v>
      </c>
      <c r="N120" s="5" t="s">
        <v>277</v>
      </c>
      <c r="O120" s="6"/>
    </row>
    <row r="121" spans="1:15" ht="43.35" customHeight="1">
      <c r="A121" s="22" t="s">
        <v>354</v>
      </c>
      <c r="B121" s="24" t="s">
        <v>440</v>
      </c>
      <c r="C121" s="19" t="s">
        <v>19</v>
      </c>
      <c r="D121" s="19"/>
      <c r="E121" s="19"/>
      <c r="F121" s="19"/>
      <c r="G121" s="19" t="s">
        <v>441</v>
      </c>
      <c r="H121" s="19"/>
      <c r="I121" s="19"/>
      <c r="J121" s="19">
        <v>30</v>
      </c>
      <c r="K121" s="19"/>
      <c r="L121" s="19"/>
      <c r="M121" s="19" t="s">
        <v>20</v>
      </c>
      <c r="N121" s="5" t="s">
        <v>277</v>
      </c>
      <c r="O121" s="6"/>
    </row>
    <row r="122" spans="1:15" ht="43.35" customHeight="1">
      <c r="A122" s="22" t="s">
        <v>355</v>
      </c>
      <c r="B122" s="24" t="s">
        <v>442</v>
      </c>
      <c r="C122" s="19" t="s">
        <v>19</v>
      </c>
      <c r="D122" s="19"/>
      <c r="E122" s="19"/>
      <c r="F122" s="19"/>
      <c r="G122" s="19" t="s">
        <v>443</v>
      </c>
      <c r="H122" s="19"/>
      <c r="I122" s="19"/>
      <c r="J122" s="19">
        <v>30</v>
      </c>
      <c r="K122" s="19"/>
      <c r="L122" s="19"/>
      <c r="M122" s="19" t="s">
        <v>20</v>
      </c>
      <c r="N122" s="5" t="s">
        <v>277</v>
      </c>
      <c r="O122" s="6"/>
    </row>
    <row r="123" spans="1:15" ht="43.35" customHeight="1">
      <c r="A123" s="22" t="s">
        <v>356</v>
      </c>
      <c r="B123" s="24" t="s">
        <v>444</v>
      </c>
      <c r="C123" s="19" t="s">
        <v>19</v>
      </c>
      <c r="D123" s="19"/>
      <c r="E123" s="19"/>
      <c r="F123" s="19"/>
      <c r="G123" s="19" t="s">
        <v>445</v>
      </c>
      <c r="H123" s="19"/>
      <c r="I123" s="19"/>
      <c r="J123" s="19">
        <v>30</v>
      </c>
      <c r="K123" s="19"/>
      <c r="L123" s="19"/>
      <c r="M123" s="19" t="s">
        <v>20</v>
      </c>
      <c r="N123" s="5" t="s">
        <v>277</v>
      </c>
      <c r="O123" s="6"/>
    </row>
    <row r="124" spans="1:15" ht="43.35" customHeight="1">
      <c r="A124" s="22" t="s">
        <v>357</v>
      </c>
      <c r="B124" s="24" t="s">
        <v>446</v>
      </c>
      <c r="C124" s="19" t="s">
        <v>19</v>
      </c>
      <c r="D124" s="19"/>
      <c r="E124" s="19"/>
      <c r="F124" s="19"/>
      <c r="G124" s="19" t="s">
        <v>447</v>
      </c>
      <c r="H124" s="19"/>
      <c r="I124" s="19"/>
      <c r="J124" s="19">
        <v>30</v>
      </c>
      <c r="K124" s="19"/>
      <c r="L124" s="19"/>
      <c r="M124" s="19" t="s">
        <v>20</v>
      </c>
      <c r="N124" s="5" t="s">
        <v>277</v>
      </c>
      <c r="O124" s="6"/>
    </row>
    <row r="125" spans="1:15" ht="43.35" customHeight="1">
      <c r="A125" s="22" t="s">
        <v>358</v>
      </c>
      <c r="B125" s="24" t="s">
        <v>448</v>
      </c>
      <c r="C125" s="19" t="s">
        <v>19</v>
      </c>
      <c r="D125" s="19"/>
      <c r="E125" s="19"/>
      <c r="F125" s="19"/>
      <c r="G125" s="19" t="s">
        <v>449</v>
      </c>
      <c r="H125" s="19"/>
      <c r="I125" s="19"/>
      <c r="J125" s="19">
        <v>30</v>
      </c>
      <c r="K125" s="19"/>
      <c r="L125" s="19"/>
      <c r="M125" s="19" t="s">
        <v>20</v>
      </c>
      <c r="N125" s="5" t="s">
        <v>277</v>
      </c>
      <c r="O125" s="6"/>
    </row>
    <row r="126" spans="1:15" ht="43.35" customHeight="1">
      <c r="A126" s="22" t="s">
        <v>359</v>
      </c>
      <c r="B126" s="24" t="s">
        <v>450</v>
      </c>
      <c r="C126" s="19" t="s">
        <v>19</v>
      </c>
      <c r="D126" s="19"/>
      <c r="E126" s="19"/>
      <c r="F126" s="19"/>
      <c r="G126" s="19" t="s">
        <v>451</v>
      </c>
      <c r="H126" s="19"/>
      <c r="I126" s="19"/>
      <c r="J126" s="19">
        <v>30</v>
      </c>
      <c r="K126" s="19"/>
      <c r="L126" s="19"/>
      <c r="M126" s="19" t="s">
        <v>20</v>
      </c>
      <c r="N126" s="5" t="s">
        <v>277</v>
      </c>
      <c r="O126" s="6"/>
    </row>
    <row r="127" spans="1:15" ht="43.35" customHeight="1">
      <c r="A127" s="22" t="s">
        <v>360</v>
      </c>
      <c r="B127" s="24" t="s">
        <v>452</v>
      </c>
      <c r="C127" s="19" t="s">
        <v>19</v>
      </c>
      <c r="D127" s="19"/>
      <c r="E127" s="19"/>
      <c r="F127" s="19"/>
      <c r="G127" s="19" t="s">
        <v>453</v>
      </c>
      <c r="H127" s="19"/>
      <c r="I127" s="19"/>
      <c r="J127" s="19">
        <v>30</v>
      </c>
      <c r="K127" s="19"/>
      <c r="L127" s="19"/>
      <c r="M127" s="19" t="s">
        <v>20</v>
      </c>
      <c r="N127" s="5" t="s">
        <v>277</v>
      </c>
      <c r="O127" s="6"/>
    </row>
    <row r="128" spans="1:15" ht="43.35" customHeight="1">
      <c r="A128" s="22" t="s">
        <v>361</v>
      </c>
      <c r="B128" s="24" t="s">
        <v>454</v>
      </c>
      <c r="C128" s="19" t="s">
        <v>19</v>
      </c>
      <c r="D128" s="19"/>
      <c r="E128" s="19"/>
      <c r="F128" s="19"/>
      <c r="G128" s="19" t="s">
        <v>455</v>
      </c>
      <c r="H128" s="19"/>
      <c r="I128" s="19"/>
      <c r="J128" s="19">
        <v>30</v>
      </c>
      <c r="K128" s="19"/>
      <c r="L128" s="19"/>
      <c r="M128" s="19" t="s">
        <v>20</v>
      </c>
      <c r="N128" s="5" t="s">
        <v>277</v>
      </c>
      <c r="O128" s="6"/>
    </row>
    <row r="129" spans="1:15" ht="43.35" customHeight="1">
      <c r="A129" s="22" t="s">
        <v>362</v>
      </c>
      <c r="B129" s="24" t="s">
        <v>456</v>
      </c>
      <c r="C129" s="19" t="s">
        <v>19</v>
      </c>
      <c r="D129" s="19"/>
      <c r="E129" s="19"/>
      <c r="F129" s="19"/>
      <c r="G129" s="19" t="s">
        <v>457</v>
      </c>
      <c r="H129" s="19"/>
      <c r="I129" s="19"/>
      <c r="J129" s="19">
        <v>30</v>
      </c>
      <c r="K129" s="19"/>
      <c r="L129" s="19"/>
      <c r="M129" s="19" t="s">
        <v>20</v>
      </c>
      <c r="N129" s="5" t="s">
        <v>277</v>
      </c>
      <c r="O129" s="6"/>
    </row>
    <row r="130" spans="1:15" ht="43.35" customHeight="1">
      <c r="A130" s="23"/>
      <c r="B130" s="25"/>
      <c r="C130" s="19"/>
      <c r="D130" s="10"/>
      <c r="E130" s="6"/>
      <c r="F130" s="6"/>
      <c r="G130" s="6"/>
      <c r="H130" s="10"/>
      <c r="I130" s="19"/>
      <c r="J130" s="19"/>
      <c r="K130" s="19"/>
      <c r="L130" s="19"/>
      <c r="M130" s="19"/>
      <c r="N130" s="6"/>
      <c r="O130" s="6"/>
    </row>
    <row r="131" spans="1:15" ht="43.35" customHeight="1">
      <c r="A131" s="23"/>
      <c r="B131" s="25"/>
      <c r="C131" s="19"/>
      <c r="D131" s="10"/>
      <c r="E131" s="6"/>
      <c r="F131" s="6"/>
      <c r="G131" s="6"/>
      <c r="H131" s="10"/>
      <c r="I131" s="19"/>
      <c r="J131" s="19"/>
      <c r="K131" s="19"/>
      <c r="L131" s="19"/>
      <c r="M131" s="19"/>
      <c r="N131" s="6"/>
      <c r="O131" s="6"/>
    </row>
    <row r="132" spans="1:15" ht="43.35" customHeight="1">
      <c r="A132" s="23"/>
      <c r="B132" s="25"/>
      <c r="C132" s="19"/>
      <c r="D132" s="10"/>
      <c r="E132" s="6"/>
      <c r="F132" s="6"/>
      <c r="G132" s="6"/>
      <c r="H132" s="10"/>
      <c r="I132" s="19"/>
      <c r="J132" s="19"/>
      <c r="K132" s="19"/>
      <c r="L132" s="19"/>
      <c r="M132" s="19"/>
      <c r="N132" s="6"/>
      <c r="O132" s="6"/>
    </row>
    <row r="133" spans="1:15" ht="43.35" customHeight="1">
      <c r="A133" s="23"/>
      <c r="B133" s="25"/>
      <c r="C133" s="19"/>
      <c r="D133" s="10"/>
      <c r="E133" s="6"/>
      <c r="F133" s="6"/>
      <c r="G133" s="6"/>
      <c r="H133" s="10"/>
      <c r="I133" s="19"/>
      <c r="J133" s="19"/>
      <c r="K133" s="19"/>
      <c r="L133" s="19"/>
      <c r="M133" s="19"/>
      <c r="N133" s="6"/>
      <c r="O133" s="6"/>
    </row>
    <row r="134" spans="1:15" ht="43.35" customHeight="1">
      <c r="A134" s="23"/>
      <c r="B134" s="25"/>
      <c r="C134" s="19"/>
      <c r="D134" s="10"/>
      <c r="E134" s="6"/>
      <c r="F134" s="6"/>
      <c r="G134" s="6"/>
      <c r="H134" s="10"/>
      <c r="I134" s="19"/>
      <c r="J134" s="19"/>
      <c r="K134" s="19"/>
      <c r="L134" s="19"/>
      <c r="M134" s="19"/>
      <c r="N134" s="6"/>
      <c r="O134" s="6"/>
    </row>
    <row r="135" spans="1:15" ht="43.35" customHeight="1">
      <c r="A135" s="23"/>
      <c r="B135" s="25"/>
      <c r="C135" s="19"/>
      <c r="D135" s="10"/>
      <c r="E135" s="6"/>
      <c r="F135" s="6"/>
      <c r="G135" s="6"/>
      <c r="H135" s="10"/>
      <c r="I135" s="19"/>
      <c r="J135" s="19"/>
      <c r="K135" s="19"/>
      <c r="L135" s="19"/>
      <c r="M135" s="19"/>
      <c r="N135" s="6"/>
      <c r="O135" s="6"/>
    </row>
    <row r="136" spans="1:15" ht="43.35" customHeight="1">
      <c r="A136" s="23"/>
      <c r="B136" s="25"/>
      <c r="C136" s="19"/>
      <c r="D136" s="10"/>
      <c r="E136" s="6"/>
      <c r="F136" s="6"/>
      <c r="G136" s="6"/>
      <c r="H136" s="10"/>
      <c r="I136" s="19"/>
      <c r="J136" s="19"/>
      <c r="K136" s="19"/>
      <c r="L136" s="19"/>
      <c r="M136" s="19"/>
      <c r="N136" s="6"/>
      <c r="O136" s="6"/>
    </row>
    <row r="137" spans="1:15" ht="43.35" customHeight="1">
      <c r="A137" s="23"/>
      <c r="B137" s="25"/>
      <c r="C137" s="19"/>
      <c r="D137" s="10"/>
      <c r="E137" s="6"/>
      <c r="F137" s="6"/>
      <c r="G137" s="6"/>
      <c r="H137" s="10"/>
      <c r="I137" s="19"/>
      <c r="J137" s="19"/>
      <c r="K137" s="19"/>
      <c r="L137" s="19"/>
      <c r="M137" s="19"/>
      <c r="N137" s="6"/>
      <c r="O137" s="6"/>
    </row>
    <row r="138" spans="1:15" ht="43.35" customHeight="1">
      <c r="A138" s="23"/>
      <c r="B138" s="25"/>
      <c r="C138" s="19"/>
      <c r="D138" s="10"/>
      <c r="E138" s="6"/>
      <c r="F138" s="6"/>
      <c r="G138" s="6"/>
      <c r="H138" s="10"/>
      <c r="I138" s="19"/>
      <c r="J138" s="19"/>
      <c r="K138" s="19"/>
      <c r="L138" s="19"/>
      <c r="M138" s="19"/>
      <c r="N138" s="6"/>
      <c r="O138" s="6"/>
    </row>
    <row r="139" spans="1:15" ht="43.35" customHeight="1">
      <c r="A139" s="23"/>
      <c r="B139" s="25"/>
      <c r="C139" s="19"/>
      <c r="D139" s="10"/>
      <c r="E139" s="6"/>
      <c r="F139" s="6"/>
      <c r="G139" s="6"/>
      <c r="H139" s="10"/>
      <c r="I139" s="19"/>
      <c r="J139" s="19"/>
      <c r="K139" s="19"/>
      <c r="L139" s="19"/>
      <c r="M139" s="19"/>
      <c r="N139" s="6"/>
      <c r="O139" s="6"/>
    </row>
    <row r="140" spans="1:15" ht="43.35" customHeight="1">
      <c r="A140" s="23"/>
      <c r="B140" s="25"/>
      <c r="C140" s="19"/>
      <c r="D140" s="10"/>
      <c r="E140" s="6"/>
      <c r="F140" s="6"/>
      <c r="G140" s="6"/>
      <c r="H140" s="10"/>
      <c r="I140" s="19"/>
      <c r="J140" s="19"/>
      <c r="K140" s="19"/>
      <c r="L140" s="19"/>
      <c r="M140" s="19"/>
      <c r="N140" s="6"/>
      <c r="O140" s="6"/>
    </row>
    <row r="141" spans="1:15" ht="43.35" customHeight="1">
      <c r="A141" s="23"/>
      <c r="B141" s="25"/>
      <c r="C141" s="19"/>
      <c r="D141" s="10"/>
      <c r="E141" s="6"/>
      <c r="F141" s="6"/>
      <c r="G141" s="6"/>
      <c r="H141" s="10"/>
      <c r="I141" s="19"/>
      <c r="J141" s="19"/>
      <c r="K141" s="19"/>
      <c r="L141" s="19"/>
      <c r="M141" s="19"/>
      <c r="N141" s="6"/>
      <c r="O141" s="6"/>
    </row>
    <row r="142" spans="1:15" ht="43.35" customHeight="1">
      <c r="A142" s="23"/>
      <c r="B142" s="25"/>
      <c r="C142" s="19"/>
      <c r="D142" s="10"/>
      <c r="E142" s="6"/>
      <c r="F142" s="6"/>
      <c r="G142" s="6"/>
      <c r="H142" s="10"/>
      <c r="I142" s="19"/>
      <c r="J142" s="19"/>
      <c r="K142" s="19"/>
      <c r="L142" s="19"/>
      <c r="M142" s="19"/>
      <c r="N142" s="6"/>
      <c r="O142" s="6"/>
    </row>
    <row r="143" spans="1:15" ht="43.35" customHeight="1">
      <c r="A143" s="23"/>
      <c r="B143" s="25"/>
      <c r="C143" s="19"/>
      <c r="D143" s="10"/>
      <c r="E143" s="6"/>
      <c r="F143" s="6"/>
      <c r="G143" s="6"/>
      <c r="H143" s="10"/>
      <c r="I143" s="19"/>
      <c r="J143" s="19"/>
      <c r="K143" s="19"/>
      <c r="L143" s="19"/>
      <c r="M143" s="19"/>
      <c r="N143" s="6"/>
      <c r="O143" s="6"/>
    </row>
    <row r="144" spans="1:15" ht="43.35" customHeight="1">
      <c r="A144" s="23"/>
      <c r="B144" s="25"/>
      <c r="C144" s="19"/>
      <c r="D144" s="10"/>
      <c r="E144" s="6"/>
      <c r="F144" s="6"/>
      <c r="G144" s="6"/>
      <c r="H144" s="10"/>
      <c r="I144" s="19"/>
      <c r="J144" s="19"/>
      <c r="K144" s="19"/>
      <c r="L144" s="19"/>
      <c r="M144" s="19"/>
      <c r="N144" s="6"/>
      <c r="O144" s="6"/>
    </row>
    <row r="145" spans="1:15" ht="43.35" customHeight="1">
      <c r="A145" s="23"/>
      <c r="B145" s="25"/>
      <c r="C145" s="19"/>
      <c r="D145" s="10"/>
      <c r="E145" s="6"/>
      <c r="F145" s="6"/>
      <c r="G145" s="6"/>
      <c r="H145" s="10"/>
      <c r="I145" s="19"/>
      <c r="J145" s="19"/>
      <c r="K145" s="19"/>
      <c r="L145" s="19"/>
      <c r="M145" s="19"/>
      <c r="N145" s="6"/>
      <c r="O145" s="6"/>
    </row>
    <row r="146" spans="1:15" ht="43.35" customHeight="1">
      <c r="A146" s="23"/>
      <c r="B146" s="25"/>
      <c r="C146" s="19"/>
      <c r="D146" s="10"/>
      <c r="E146" s="6"/>
      <c r="F146" s="6"/>
      <c r="G146" s="6"/>
      <c r="H146" s="10"/>
      <c r="I146" s="19"/>
      <c r="J146" s="19"/>
      <c r="K146" s="19"/>
      <c r="L146" s="19"/>
      <c r="M146" s="19"/>
      <c r="N146" s="6"/>
      <c r="O146" s="6"/>
    </row>
    <row r="147" spans="1:15" ht="43.35" customHeight="1">
      <c r="A147" s="23"/>
      <c r="B147" s="25"/>
      <c r="C147" s="19"/>
      <c r="D147" s="10"/>
      <c r="E147" s="6"/>
      <c r="F147" s="6"/>
      <c r="G147" s="6"/>
      <c r="H147" s="10"/>
      <c r="I147" s="19"/>
      <c r="J147" s="19"/>
      <c r="K147" s="19"/>
      <c r="L147" s="19"/>
      <c r="M147" s="19"/>
      <c r="N147" s="6"/>
      <c r="O147" s="6"/>
    </row>
    <row r="148" spans="1:15" ht="43.35" customHeight="1">
      <c r="A148" s="23"/>
      <c r="B148" s="25"/>
      <c r="C148" s="19"/>
      <c r="D148" s="10"/>
      <c r="E148" s="6"/>
      <c r="F148" s="6"/>
      <c r="G148" s="6"/>
      <c r="H148" s="10"/>
      <c r="I148" s="19"/>
      <c r="J148" s="19"/>
      <c r="K148" s="19"/>
      <c r="L148" s="19"/>
      <c r="M148" s="19"/>
      <c r="N148" s="6"/>
      <c r="O148" s="6"/>
    </row>
    <row r="149" spans="1:15" ht="43.35" customHeight="1">
      <c r="A149" s="23"/>
      <c r="B149" s="25"/>
      <c r="C149" s="19"/>
      <c r="D149" s="10"/>
      <c r="E149" s="6"/>
      <c r="F149" s="6"/>
      <c r="G149" s="6"/>
      <c r="H149" s="10"/>
      <c r="I149" s="19"/>
      <c r="J149" s="19"/>
      <c r="K149" s="19"/>
      <c r="L149" s="19"/>
      <c r="M149" s="19"/>
      <c r="N149" s="6"/>
      <c r="O149" s="6"/>
    </row>
    <row r="150" spans="1:15" ht="43.35" customHeight="1">
      <c r="A150" s="23"/>
      <c r="B150" s="25"/>
      <c r="C150" s="19"/>
      <c r="D150" s="10"/>
      <c r="E150" s="6"/>
      <c r="F150" s="6"/>
      <c r="G150" s="6"/>
      <c r="H150" s="10"/>
      <c r="I150" s="19"/>
      <c r="J150" s="19"/>
      <c r="K150" s="19"/>
      <c r="L150" s="19"/>
      <c r="M150" s="19"/>
      <c r="N150" s="6"/>
      <c r="O150" s="6"/>
    </row>
    <row r="151" spans="1:15" ht="43.35" customHeight="1">
      <c r="A151" s="23"/>
      <c r="B151" s="25"/>
      <c r="C151" s="19"/>
      <c r="D151" s="10"/>
      <c r="E151" s="6"/>
      <c r="F151" s="6"/>
      <c r="G151" s="6"/>
      <c r="H151" s="10"/>
      <c r="I151" s="19"/>
      <c r="J151" s="19"/>
      <c r="K151" s="19"/>
      <c r="L151" s="19"/>
      <c r="M151" s="19"/>
      <c r="N151" s="6"/>
      <c r="O151" s="6"/>
    </row>
    <row r="152" spans="1:15" ht="43.35" customHeight="1">
      <c r="A152" s="23"/>
      <c r="B152" s="25"/>
      <c r="C152" s="19"/>
      <c r="D152" s="10"/>
      <c r="E152" s="6"/>
      <c r="F152" s="6"/>
      <c r="G152" s="6"/>
      <c r="H152" s="10"/>
      <c r="I152" s="19"/>
      <c r="J152" s="19"/>
      <c r="K152" s="19"/>
      <c r="L152" s="19"/>
      <c r="M152" s="19"/>
      <c r="N152" s="6"/>
      <c r="O152" s="6"/>
    </row>
    <row r="153" spans="1:15" ht="43.35" customHeight="1">
      <c r="A153" s="23"/>
      <c r="B153" s="25"/>
      <c r="C153" s="19"/>
      <c r="D153" s="10"/>
      <c r="E153" s="6"/>
      <c r="F153" s="6"/>
      <c r="G153" s="6"/>
      <c r="H153" s="10"/>
      <c r="I153" s="19"/>
      <c r="J153" s="19"/>
      <c r="K153" s="19"/>
      <c r="L153" s="19"/>
      <c r="M153" s="19"/>
      <c r="N153" s="6"/>
      <c r="O153" s="6"/>
    </row>
    <row r="154" spans="1:15" ht="43.35" customHeight="1">
      <c r="A154" s="23"/>
      <c r="B154" s="25"/>
      <c r="C154" s="19"/>
      <c r="D154" s="10"/>
      <c r="E154" s="6"/>
      <c r="F154" s="6"/>
      <c r="G154" s="6"/>
      <c r="H154" s="10"/>
      <c r="I154" s="19"/>
      <c r="J154" s="19"/>
      <c r="K154" s="19"/>
      <c r="L154" s="19"/>
      <c r="M154" s="19"/>
      <c r="N154" s="6"/>
      <c r="O154" s="6"/>
    </row>
    <row r="155" spans="1:15" ht="43.35" customHeight="1">
      <c r="A155" s="23"/>
      <c r="B155" s="25"/>
      <c r="C155" s="19"/>
      <c r="D155" s="10"/>
      <c r="E155" s="6"/>
      <c r="F155" s="6"/>
      <c r="G155" s="6"/>
      <c r="H155" s="10"/>
      <c r="I155" s="19"/>
      <c r="J155" s="19"/>
      <c r="K155" s="19"/>
      <c r="L155" s="19"/>
      <c r="M155" s="19"/>
      <c r="N155" s="6"/>
      <c r="O155" s="6"/>
    </row>
    <row r="156" spans="1:15" ht="43.35" customHeight="1">
      <c r="A156" s="23"/>
      <c r="B156" s="25"/>
      <c r="C156" s="19"/>
      <c r="D156" s="10"/>
      <c r="E156" s="6"/>
      <c r="F156" s="6"/>
      <c r="G156" s="6"/>
      <c r="H156" s="10"/>
      <c r="I156" s="19"/>
      <c r="J156" s="19"/>
      <c r="K156" s="19"/>
      <c r="L156" s="19"/>
      <c r="M156" s="19"/>
      <c r="N156" s="6"/>
      <c r="O156" s="6"/>
    </row>
    <row r="157" spans="1:15" ht="43.35" customHeight="1">
      <c r="A157" s="23"/>
      <c r="B157" s="25"/>
      <c r="C157" s="19"/>
      <c r="D157" s="10"/>
      <c r="E157" s="6"/>
      <c r="F157" s="6"/>
      <c r="G157" s="6"/>
      <c r="H157" s="10"/>
      <c r="I157" s="19"/>
      <c r="J157" s="19"/>
      <c r="K157" s="19"/>
      <c r="L157" s="19"/>
      <c r="M157" s="19"/>
      <c r="N157" s="6"/>
      <c r="O157" s="6"/>
    </row>
    <row r="158" spans="1:15" ht="43.35" customHeight="1">
      <c r="A158" s="23"/>
      <c r="B158" s="25"/>
      <c r="C158" s="19"/>
      <c r="D158" s="10"/>
      <c r="E158" s="6"/>
      <c r="F158" s="6"/>
      <c r="G158" s="6"/>
      <c r="H158" s="10"/>
      <c r="I158" s="19"/>
      <c r="J158" s="19"/>
      <c r="K158" s="19"/>
      <c r="L158" s="19"/>
      <c r="M158" s="19"/>
      <c r="N158" s="6"/>
      <c r="O158" s="6"/>
    </row>
    <row r="159" spans="1:15" ht="43.35" customHeight="1">
      <c r="A159" s="23"/>
      <c r="B159" s="25"/>
      <c r="C159" s="19"/>
      <c r="D159" s="10"/>
      <c r="E159" s="6"/>
      <c r="F159" s="6"/>
      <c r="G159" s="6"/>
      <c r="H159" s="10"/>
      <c r="I159" s="19"/>
      <c r="J159" s="19"/>
      <c r="K159" s="19"/>
      <c r="L159" s="19"/>
      <c r="M159" s="19"/>
      <c r="N159" s="6"/>
      <c r="O159" s="6"/>
    </row>
    <row r="160" spans="1:15" ht="43.35" customHeight="1">
      <c r="A160" s="23"/>
      <c r="B160" s="25"/>
      <c r="C160" s="19"/>
      <c r="D160" s="10"/>
      <c r="E160" s="6"/>
      <c r="F160" s="6"/>
      <c r="G160" s="6"/>
      <c r="H160" s="10"/>
      <c r="I160" s="19"/>
      <c r="J160" s="19"/>
      <c r="K160" s="19"/>
      <c r="L160" s="19"/>
      <c r="M160" s="19"/>
      <c r="N160" s="6"/>
      <c r="O160" s="6"/>
    </row>
    <row r="161" spans="1:15" ht="43.35" customHeight="1">
      <c r="A161" s="23"/>
      <c r="B161" s="25"/>
      <c r="C161" s="19"/>
      <c r="D161" s="10"/>
      <c r="E161" s="6"/>
      <c r="F161" s="6"/>
      <c r="G161" s="6"/>
      <c r="H161" s="6"/>
      <c r="I161" s="19"/>
      <c r="J161" s="19"/>
      <c r="K161" s="19"/>
      <c r="L161" s="19"/>
      <c r="M161" s="19"/>
      <c r="N161" s="6"/>
      <c r="O161" s="6"/>
    </row>
    <row r="162" spans="1:15" ht="43.35" customHeight="1">
      <c r="A162" s="23"/>
      <c r="B162" s="25"/>
      <c r="C162" s="19"/>
      <c r="D162" s="10"/>
      <c r="E162" s="6"/>
      <c r="F162" s="6"/>
      <c r="G162" s="6"/>
      <c r="H162" s="6"/>
      <c r="I162" s="19"/>
      <c r="J162" s="19"/>
      <c r="K162" s="19"/>
      <c r="L162" s="19"/>
      <c r="M162" s="19"/>
      <c r="N162" s="6"/>
      <c r="O162" s="6"/>
    </row>
    <row r="163" spans="1:15" ht="43.35" customHeight="1">
      <c r="A163" s="23"/>
      <c r="B163" s="25"/>
      <c r="C163" s="19"/>
      <c r="D163" s="10"/>
      <c r="E163" s="6"/>
      <c r="F163" s="6"/>
      <c r="G163" s="6"/>
      <c r="H163" s="6"/>
      <c r="I163" s="19"/>
      <c r="J163" s="19"/>
      <c r="K163" s="19"/>
      <c r="L163" s="19"/>
      <c r="M163" s="19"/>
      <c r="N163" s="6"/>
      <c r="O163" s="6"/>
    </row>
    <row r="164" spans="1:15" ht="43.35" customHeight="1">
      <c r="A164" s="23"/>
      <c r="B164" s="25"/>
      <c r="C164" s="19"/>
      <c r="D164" s="10"/>
      <c r="E164" s="6"/>
      <c r="F164" s="6"/>
      <c r="G164" s="6"/>
      <c r="H164" s="6"/>
      <c r="I164" s="19"/>
      <c r="J164" s="19"/>
      <c r="K164" s="19"/>
      <c r="L164" s="19"/>
      <c r="M164" s="19"/>
      <c r="N164" s="6"/>
      <c r="O164" s="6"/>
    </row>
    <row r="165" spans="1:15" ht="43.35" customHeight="1">
      <c r="A165" s="23"/>
      <c r="B165" s="25"/>
      <c r="C165" s="19"/>
      <c r="D165" s="10"/>
      <c r="E165" s="6"/>
      <c r="F165" s="6"/>
      <c r="G165" s="6"/>
      <c r="H165" s="6"/>
      <c r="I165" s="19"/>
      <c r="J165" s="19"/>
      <c r="K165" s="19"/>
      <c r="L165" s="19"/>
      <c r="M165" s="19"/>
      <c r="N165" s="6"/>
      <c r="O165" s="6"/>
    </row>
    <row r="166" spans="1:15" ht="43.35" customHeight="1">
      <c r="A166" s="23"/>
      <c r="B166" s="25"/>
      <c r="C166" s="19"/>
      <c r="D166" s="10"/>
      <c r="E166" s="6"/>
      <c r="F166" s="6"/>
      <c r="G166" s="6"/>
      <c r="H166" s="6"/>
      <c r="I166" s="19"/>
      <c r="J166" s="19"/>
      <c r="K166" s="19"/>
      <c r="L166" s="19"/>
      <c r="M166" s="19"/>
      <c r="N166" s="6"/>
      <c r="O166" s="6"/>
    </row>
    <row r="167" spans="1:15" ht="43.35" customHeight="1">
      <c r="A167" s="23"/>
      <c r="B167" s="25"/>
      <c r="C167" s="19"/>
      <c r="D167" s="10"/>
      <c r="E167" s="6"/>
      <c r="F167" s="6"/>
      <c r="G167" s="6"/>
      <c r="H167" s="6"/>
      <c r="I167" s="19"/>
      <c r="J167" s="19"/>
      <c r="K167" s="19"/>
      <c r="L167" s="19"/>
      <c r="M167" s="19"/>
      <c r="N167" s="6"/>
      <c r="O167" s="6"/>
    </row>
    <row r="168" spans="1:15" ht="43.35" customHeight="1">
      <c r="A168" s="23"/>
      <c r="B168" s="25"/>
      <c r="C168" s="19"/>
      <c r="D168" s="10"/>
      <c r="E168" s="6"/>
      <c r="F168" s="6"/>
      <c r="G168" s="6"/>
      <c r="H168" s="6"/>
      <c r="I168" s="19"/>
      <c r="J168" s="19"/>
      <c r="K168" s="19"/>
      <c r="L168" s="19"/>
      <c r="M168" s="19"/>
      <c r="N168" s="6"/>
      <c r="O168" s="6"/>
    </row>
    <row r="169" spans="1:15" ht="43.35" customHeight="1">
      <c r="A169" s="23"/>
      <c r="B169" s="25"/>
      <c r="C169" s="19"/>
      <c r="D169" s="10"/>
      <c r="E169" s="6"/>
      <c r="F169" s="6"/>
      <c r="G169" s="6"/>
      <c r="H169" s="6"/>
      <c r="I169" s="19"/>
      <c r="J169" s="19"/>
      <c r="K169" s="19"/>
      <c r="L169" s="19"/>
      <c r="M169" s="19"/>
      <c r="N169" s="6"/>
      <c r="O169" s="6"/>
    </row>
    <row r="170" spans="1:15" ht="43.35" customHeight="1">
      <c r="A170" s="23"/>
      <c r="B170" s="25"/>
      <c r="C170" s="19"/>
      <c r="D170" s="10"/>
      <c r="E170" s="6"/>
      <c r="F170" s="6"/>
      <c r="G170" s="6"/>
      <c r="H170" s="6"/>
      <c r="I170" s="19"/>
      <c r="J170" s="19"/>
      <c r="K170" s="19"/>
      <c r="L170" s="19"/>
      <c r="M170" s="19"/>
      <c r="N170" s="6"/>
      <c r="O170" s="6"/>
    </row>
    <row r="171" spans="1:15" ht="43.35" customHeight="1">
      <c r="A171" s="23"/>
      <c r="B171" s="25"/>
      <c r="C171" s="19"/>
      <c r="D171" s="10"/>
      <c r="E171" s="6"/>
      <c r="F171" s="6"/>
      <c r="G171" s="6"/>
      <c r="H171" s="6"/>
      <c r="I171" s="19"/>
      <c r="J171" s="19"/>
      <c r="K171" s="19"/>
      <c r="L171" s="19"/>
      <c r="M171" s="19"/>
      <c r="N171" s="6"/>
      <c r="O171" s="6"/>
    </row>
    <row r="172" spans="1:15" ht="43.35" customHeight="1">
      <c r="A172" s="23"/>
      <c r="B172" s="25"/>
      <c r="C172" s="19"/>
      <c r="D172" s="10"/>
      <c r="E172" s="6"/>
      <c r="F172" s="6"/>
      <c r="G172" s="6"/>
      <c r="H172" s="6"/>
      <c r="I172" s="19"/>
      <c r="J172" s="19"/>
      <c r="K172" s="19"/>
      <c r="L172" s="19"/>
      <c r="M172" s="19"/>
      <c r="N172" s="6"/>
      <c r="O172" s="6"/>
    </row>
    <row r="173" spans="1:15" ht="43.35" customHeight="1">
      <c r="A173" s="23"/>
      <c r="B173" s="25"/>
      <c r="C173" s="19"/>
      <c r="D173" s="10"/>
      <c r="E173" s="6"/>
      <c r="F173" s="6"/>
      <c r="G173" s="6"/>
      <c r="H173" s="6"/>
      <c r="I173" s="19"/>
      <c r="J173" s="19"/>
      <c r="K173" s="19"/>
      <c r="L173" s="19"/>
      <c r="M173" s="19"/>
      <c r="N173" s="6"/>
      <c r="O173" s="6"/>
    </row>
    <row r="174" spans="1:15" ht="43.35" customHeight="1">
      <c r="A174" s="23"/>
      <c r="B174" s="25"/>
      <c r="C174" s="19"/>
      <c r="D174" s="10"/>
      <c r="E174" s="6"/>
      <c r="F174" s="6"/>
      <c r="G174" s="6"/>
      <c r="H174" s="6"/>
      <c r="I174" s="19"/>
      <c r="J174" s="19"/>
      <c r="K174" s="19"/>
      <c r="L174" s="19"/>
      <c r="M174" s="19"/>
      <c r="N174" s="6"/>
      <c r="O174" s="6"/>
    </row>
    <row r="175" spans="1:15" ht="43.35" customHeight="1">
      <c r="A175" s="23"/>
      <c r="B175" s="25"/>
      <c r="C175" s="19"/>
      <c r="D175" s="10"/>
      <c r="E175" s="6"/>
      <c r="F175" s="6"/>
      <c r="G175" s="6"/>
      <c r="H175" s="6"/>
      <c r="I175" s="19"/>
      <c r="J175" s="19"/>
      <c r="K175" s="19"/>
      <c r="L175" s="19"/>
      <c r="M175" s="19"/>
      <c r="N175" s="6"/>
      <c r="O175" s="6"/>
    </row>
    <row r="176" spans="1:15" ht="43.35" customHeight="1">
      <c r="A176" s="23"/>
      <c r="B176" s="25"/>
      <c r="C176" s="19"/>
      <c r="D176" s="10"/>
      <c r="E176" s="6"/>
      <c r="F176" s="6"/>
      <c r="G176" s="6"/>
      <c r="H176" s="6"/>
      <c r="I176" s="19"/>
      <c r="J176" s="19"/>
      <c r="K176" s="19"/>
      <c r="L176" s="19"/>
      <c r="M176" s="19"/>
      <c r="N176" s="6"/>
      <c r="O176" s="6"/>
    </row>
    <row r="177" spans="1:15" ht="43.35" customHeight="1">
      <c r="A177" s="23"/>
      <c r="B177" s="25"/>
      <c r="C177" s="19"/>
      <c r="D177" s="10"/>
      <c r="E177" s="6"/>
      <c r="F177" s="6"/>
      <c r="G177" s="6"/>
      <c r="H177" s="6"/>
      <c r="I177" s="19"/>
      <c r="J177" s="19"/>
      <c r="K177" s="19"/>
      <c r="L177" s="19"/>
      <c r="M177" s="19"/>
      <c r="N177" s="6"/>
      <c r="O177" s="6"/>
    </row>
    <row r="178" spans="1:15" ht="43.35" customHeight="1">
      <c r="A178" s="23"/>
      <c r="B178" s="25"/>
      <c r="C178" s="19"/>
      <c r="D178" s="10"/>
      <c r="E178" s="6"/>
      <c r="F178" s="6"/>
      <c r="G178" s="6"/>
      <c r="H178" s="6"/>
      <c r="I178" s="19"/>
      <c r="J178" s="19"/>
      <c r="K178" s="19"/>
      <c r="L178" s="19"/>
      <c r="M178" s="19"/>
      <c r="N178" s="6"/>
      <c r="O178" s="6"/>
    </row>
    <row r="179" spans="1:15" ht="43.35" customHeight="1">
      <c r="A179" s="23"/>
      <c r="B179" s="25"/>
      <c r="C179" s="19"/>
      <c r="D179" s="10"/>
      <c r="E179" s="6"/>
      <c r="F179" s="6"/>
      <c r="G179" s="6"/>
      <c r="H179" s="6"/>
      <c r="I179" s="19"/>
      <c r="J179" s="19"/>
      <c r="K179" s="19"/>
      <c r="L179" s="19"/>
      <c r="M179" s="19"/>
      <c r="N179" s="6"/>
      <c r="O179" s="6"/>
    </row>
    <row r="180" spans="1:15" ht="43.35" customHeight="1">
      <c r="A180" s="23"/>
      <c r="B180" s="25"/>
      <c r="C180" s="19"/>
      <c r="D180" s="10"/>
      <c r="E180" s="6"/>
      <c r="F180" s="6"/>
      <c r="G180" s="6"/>
      <c r="H180" s="6"/>
      <c r="I180" s="19"/>
      <c r="J180" s="19"/>
      <c r="K180" s="19"/>
      <c r="L180" s="19"/>
      <c r="M180" s="19"/>
      <c r="N180" s="6"/>
      <c r="O180" s="6"/>
    </row>
    <row r="181" spans="1:15" ht="43.35" customHeight="1">
      <c r="A181" s="23"/>
      <c r="B181" s="25"/>
      <c r="C181" s="19"/>
      <c r="D181" s="10"/>
      <c r="E181" s="6"/>
      <c r="F181" s="6"/>
      <c r="G181" s="6"/>
      <c r="H181" s="6"/>
      <c r="I181" s="19"/>
      <c r="J181" s="19"/>
      <c r="K181" s="19"/>
      <c r="L181" s="19"/>
      <c r="M181" s="19"/>
      <c r="N181" s="6"/>
      <c r="O181" s="6"/>
    </row>
    <row r="182" spans="1:15" ht="43.35" customHeight="1">
      <c r="A182" s="23"/>
      <c r="B182" s="25"/>
      <c r="C182" s="19"/>
      <c r="D182" s="10"/>
      <c r="E182" s="6"/>
      <c r="F182" s="6"/>
      <c r="G182" s="6"/>
      <c r="H182" s="6"/>
      <c r="I182" s="19"/>
      <c r="J182" s="19"/>
      <c r="K182" s="19"/>
      <c r="L182" s="19"/>
      <c r="M182" s="19"/>
      <c r="N182" s="6"/>
      <c r="O182" s="6"/>
    </row>
    <row r="183" spans="1:15" ht="43.35" customHeight="1">
      <c r="A183" s="23"/>
      <c r="B183" s="25"/>
      <c r="C183" s="19"/>
      <c r="D183" s="10"/>
      <c r="E183" s="6"/>
      <c r="F183" s="6"/>
      <c r="G183" s="6"/>
      <c r="H183" s="6"/>
      <c r="I183" s="19"/>
      <c r="J183" s="19"/>
      <c r="K183" s="19"/>
      <c r="L183" s="19"/>
      <c r="M183" s="19"/>
      <c r="N183" s="6"/>
      <c r="O183" s="6"/>
    </row>
    <row r="184" spans="1:15" ht="43.35" customHeight="1">
      <c r="A184" s="23"/>
      <c r="B184" s="25"/>
      <c r="C184" s="19"/>
      <c r="D184" s="10"/>
      <c r="E184" s="6"/>
      <c r="F184" s="6"/>
      <c r="G184" s="6"/>
      <c r="H184" s="6"/>
      <c r="I184" s="19"/>
      <c r="J184" s="19"/>
      <c r="K184" s="19"/>
      <c r="L184" s="19"/>
      <c r="M184" s="19"/>
      <c r="N184" s="6"/>
      <c r="O184" s="6"/>
    </row>
    <row r="185" spans="1:15" ht="43.35" customHeight="1">
      <c r="A185" s="23"/>
      <c r="B185" s="25"/>
      <c r="C185" s="19"/>
      <c r="D185" s="10"/>
      <c r="E185" s="6"/>
      <c r="F185" s="6"/>
      <c r="G185" s="6"/>
      <c r="H185" s="6"/>
      <c r="I185" s="19"/>
      <c r="J185" s="19"/>
      <c r="K185" s="19"/>
      <c r="L185" s="19"/>
      <c r="M185" s="19"/>
      <c r="N185" s="6"/>
      <c r="O185" s="6"/>
    </row>
    <row r="186" spans="1:15" ht="43.35" customHeight="1">
      <c r="A186" s="23"/>
      <c r="B186" s="25"/>
      <c r="C186" s="19"/>
      <c r="D186" s="10"/>
      <c r="E186" s="6"/>
      <c r="F186" s="6"/>
      <c r="G186" s="6"/>
      <c r="H186" s="6"/>
      <c r="I186" s="19"/>
      <c r="J186" s="19"/>
      <c r="K186" s="19"/>
      <c r="L186" s="19"/>
      <c r="M186" s="19"/>
      <c r="N186" s="6"/>
      <c r="O186" s="6"/>
    </row>
    <row r="187" spans="1:15" ht="43.35" customHeight="1">
      <c r="A187" s="23"/>
      <c r="B187" s="25"/>
      <c r="C187" s="19"/>
      <c r="D187" s="10"/>
      <c r="E187" s="6"/>
      <c r="F187" s="6"/>
      <c r="G187" s="6"/>
      <c r="H187" s="6"/>
      <c r="I187" s="19"/>
      <c r="J187" s="19"/>
      <c r="K187" s="19"/>
      <c r="L187" s="19"/>
      <c r="M187" s="19"/>
      <c r="N187" s="6"/>
      <c r="O187" s="6"/>
    </row>
    <row r="188" spans="1:15" ht="43.35" customHeight="1">
      <c r="A188" s="23"/>
      <c r="B188" s="25"/>
      <c r="C188" s="19"/>
      <c r="D188" s="10"/>
      <c r="E188" s="6"/>
      <c r="F188" s="6"/>
      <c r="G188" s="6"/>
      <c r="H188" s="6"/>
      <c r="I188" s="19"/>
      <c r="J188" s="19"/>
      <c r="K188" s="19"/>
      <c r="L188" s="19"/>
      <c r="M188" s="19"/>
      <c r="N188" s="6"/>
      <c r="O188" s="6"/>
    </row>
    <row r="189" spans="1:15" ht="43.35" customHeight="1">
      <c r="A189" s="23"/>
      <c r="B189" s="25"/>
      <c r="C189" s="19"/>
      <c r="D189" s="10"/>
      <c r="E189" s="6"/>
      <c r="F189" s="6"/>
      <c r="G189" s="6"/>
      <c r="H189" s="6"/>
      <c r="I189" s="19"/>
      <c r="J189" s="19"/>
      <c r="K189" s="19"/>
      <c r="L189" s="19"/>
      <c r="M189" s="19"/>
      <c r="N189" s="6"/>
      <c r="O189" s="6"/>
    </row>
    <row r="190" spans="1:15" ht="43.35" customHeight="1">
      <c r="A190" s="23"/>
      <c r="B190" s="25"/>
      <c r="C190" s="19"/>
      <c r="D190" s="10"/>
      <c r="E190" s="6"/>
      <c r="F190" s="6"/>
      <c r="G190" s="6"/>
      <c r="H190" s="6"/>
      <c r="I190" s="19"/>
      <c r="J190" s="19"/>
      <c r="K190" s="19"/>
      <c r="L190" s="19"/>
      <c r="M190" s="19"/>
      <c r="N190" s="6"/>
      <c r="O190" s="6"/>
    </row>
    <row r="191" spans="1:15" ht="43.35" customHeight="1">
      <c r="A191" s="23"/>
      <c r="B191" s="25"/>
      <c r="C191" s="19"/>
      <c r="D191" s="10"/>
      <c r="E191" s="6"/>
      <c r="F191" s="6"/>
      <c r="G191" s="6"/>
      <c r="H191" s="6"/>
      <c r="I191" s="19"/>
      <c r="J191" s="19"/>
      <c r="K191" s="19"/>
      <c r="L191" s="19"/>
      <c r="M191" s="19"/>
      <c r="N191" s="6"/>
      <c r="O191" s="6"/>
    </row>
    <row r="192" spans="1:15" ht="43.35" customHeight="1">
      <c r="A192" s="23"/>
      <c r="B192" s="25"/>
      <c r="C192" s="19"/>
      <c r="D192" s="10"/>
      <c r="E192" s="6"/>
      <c r="F192" s="6"/>
      <c r="G192" s="6"/>
      <c r="H192" s="6"/>
      <c r="I192" s="19"/>
      <c r="J192" s="19"/>
      <c r="K192" s="19"/>
      <c r="L192" s="19"/>
      <c r="M192" s="19"/>
      <c r="N192" s="6"/>
      <c r="O192" s="6"/>
    </row>
    <row r="193" spans="1:15" ht="43.35" customHeight="1">
      <c r="A193" s="23"/>
      <c r="B193" s="25"/>
      <c r="C193" s="19"/>
      <c r="D193" s="10"/>
      <c r="E193" s="6"/>
      <c r="F193" s="6"/>
      <c r="G193" s="6"/>
      <c r="H193" s="6"/>
      <c r="I193" s="19"/>
      <c r="J193" s="19"/>
      <c r="K193" s="19"/>
      <c r="L193" s="19"/>
      <c r="M193" s="19"/>
      <c r="N193" s="6"/>
      <c r="O193" s="6"/>
    </row>
    <row r="194" spans="1:15" ht="43.35" customHeight="1">
      <c r="A194" s="23"/>
      <c r="B194" s="25"/>
      <c r="C194" s="19"/>
      <c r="D194" s="10"/>
      <c r="E194" s="6"/>
      <c r="F194" s="6"/>
      <c r="G194" s="6"/>
      <c r="H194" s="6"/>
      <c r="I194" s="19"/>
      <c r="J194" s="19"/>
      <c r="K194" s="19"/>
      <c r="L194" s="19"/>
      <c r="M194" s="19"/>
      <c r="N194" s="6"/>
      <c r="O194" s="6"/>
    </row>
    <row r="195" spans="1:15" ht="43.35" customHeight="1">
      <c r="A195" s="23"/>
      <c r="B195" s="25"/>
      <c r="C195" s="19"/>
      <c r="D195" s="10"/>
      <c r="E195" s="6"/>
      <c r="F195" s="6"/>
      <c r="G195" s="6"/>
      <c r="H195" s="6"/>
      <c r="I195" s="19"/>
      <c r="J195" s="19"/>
      <c r="K195" s="19"/>
      <c r="L195" s="19"/>
      <c r="M195" s="19"/>
      <c r="N195" s="6"/>
      <c r="O195" s="6"/>
    </row>
    <row r="196" spans="1:15" ht="43.35" customHeight="1">
      <c r="A196" s="23"/>
      <c r="B196" s="25"/>
      <c r="C196" s="19"/>
      <c r="D196" s="10"/>
      <c r="E196" s="6"/>
      <c r="F196" s="6"/>
      <c r="G196" s="6"/>
      <c r="H196" s="6"/>
      <c r="I196" s="19"/>
      <c r="J196" s="19"/>
      <c r="K196" s="19"/>
      <c r="L196" s="19"/>
      <c r="M196" s="19"/>
      <c r="N196" s="6"/>
      <c r="O196" s="6"/>
    </row>
    <row r="197" spans="1:15" ht="43.35" customHeight="1">
      <c r="A197" s="23"/>
      <c r="B197" s="25"/>
      <c r="C197" s="19"/>
      <c r="D197" s="10"/>
      <c r="E197" s="6"/>
      <c r="F197" s="6"/>
      <c r="G197" s="6"/>
      <c r="H197" s="6"/>
      <c r="I197" s="19"/>
      <c r="J197" s="19"/>
      <c r="K197" s="19"/>
      <c r="L197" s="19"/>
      <c r="M197" s="19"/>
      <c r="N197" s="6"/>
      <c r="O197" s="6"/>
    </row>
    <row r="198" spans="1:15" ht="43.35" customHeight="1">
      <c r="A198" s="23"/>
      <c r="B198" s="25"/>
      <c r="C198" s="19"/>
      <c r="D198" s="10"/>
      <c r="E198" s="6"/>
      <c r="F198" s="6"/>
      <c r="G198" s="6"/>
      <c r="H198" s="6"/>
      <c r="I198" s="19"/>
      <c r="J198" s="19"/>
      <c r="K198" s="19"/>
      <c r="L198" s="19"/>
      <c r="M198" s="19"/>
      <c r="N198" s="6"/>
      <c r="O198" s="6"/>
    </row>
    <row r="199" spans="1:15" ht="43.35" customHeight="1">
      <c r="A199" s="23"/>
      <c r="B199" s="25"/>
      <c r="C199" s="19"/>
      <c r="D199" s="10"/>
      <c r="E199" s="6"/>
      <c r="F199" s="6"/>
      <c r="G199" s="6"/>
      <c r="H199" s="6"/>
      <c r="I199" s="19"/>
      <c r="J199" s="19"/>
      <c r="K199" s="19"/>
      <c r="L199" s="19"/>
      <c r="M199" s="19"/>
      <c r="N199" s="6"/>
      <c r="O199" s="6"/>
    </row>
    <row r="200" spans="1:15" ht="43.35" customHeight="1">
      <c r="A200" s="23"/>
      <c r="B200" s="25"/>
      <c r="C200" s="19"/>
      <c r="D200" s="10"/>
      <c r="E200" s="6"/>
      <c r="F200" s="6"/>
      <c r="G200" s="6"/>
      <c r="H200" s="6"/>
      <c r="I200" s="19"/>
      <c r="J200" s="19"/>
      <c r="K200" s="19"/>
      <c r="L200" s="19"/>
      <c r="M200" s="19"/>
      <c r="N200" s="6"/>
      <c r="O200" s="6"/>
    </row>
    <row r="201" spans="1:15" ht="43.35" customHeight="1">
      <c r="A201" s="23"/>
      <c r="B201" s="25"/>
      <c r="C201" s="19"/>
      <c r="D201" s="10"/>
      <c r="E201" s="6"/>
      <c r="F201" s="6"/>
      <c r="G201" s="6"/>
      <c r="H201" s="6"/>
      <c r="I201" s="19"/>
      <c r="J201" s="19"/>
      <c r="K201" s="19"/>
      <c r="L201" s="19"/>
      <c r="M201" s="19"/>
      <c r="N201" s="6"/>
      <c r="O201" s="6"/>
    </row>
    <row r="202" spans="1:15" ht="43.35" customHeight="1">
      <c r="A202" s="23"/>
      <c r="B202" s="25"/>
      <c r="C202" s="19"/>
      <c r="D202" s="10"/>
      <c r="E202" s="6"/>
      <c r="F202" s="6"/>
      <c r="G202" s="6"/>
      <c r="H202" s="6"/>
      <c r="I202" s="19"/>
      <c r="J202" s="19"/>
      <c r="K202" s="19"/>
      <c r="L202" s="19"/>
      <c r="M202" s="19"/>
      <c r="N202" s="6"/>
      <c r="O202" s="6"/>
    </row>
    <row r="203" spans="1:15" ht="43.35" customHeight="1">
      <c r="A203" s="23"/>
      <c r="B203" s="25"/>
      <c r="C203" s="19"/>
      <c r="D203" s="10"/>
      <c r="E203" s="6"/>
      <c r="F203" s="6"/>
      <c r="G203" s="6"/>
      <c r="H203" s="6"/>
      <c r="I203" s="19"/>
      <c r="J203" s="19"/>
      <c r="K203" s="19"/>
      <c r="L203" s="19"/>
      <c r="M203" s="19"/>
      <c r="N203" s="6"/>
      <c r="O203" s="6"/>
    </row>
    <row r="204" spans="1:15" ht="43.35" customHeight="1">
      <c r="A204" s="23"/>
      <c r="B204" s="25"/>
      <c r="C204" s="19"/>
      <c r="D204" s="10"/>
      <c r="E204" s="6"/>
      <c r="F204" s="6"/>
      <c r="G204" s="6"/>
      <c r="H204" s="6"/>
      <c r="I204" s="19"/>
      <c r="J204" s="19"/>
      <c r="K204" s="19"/>
      <c r="L204" s="19"/>
      <c r="M204" s="19"/>
      <c r="N204" s="6"/>
      <c r="O204" s="6"/>
    </row>
    <row r="205" spans="1:15" ht="43.35" customHeight="1">
      <c r="A205" s="23"/>
      <c r="B205" s="25"/>
      <c r="C205" s="19"/>
      <c r="D205" s="10"/>
      <c r="E205" s="6"/>
      <c r="F205" s="6"/>
      <c r="G205" s="6"/>
      <c r="H205" s="6"/>
      <c r="I205" s="19"/>
      <c r="J205" s="19"/>
      <c r="K205" s="19"/>
      <c r="L205" s="19"/>
      <c r="M205" s="19"/>
      <c r="N205" s="6"/>
      <c r="O205" s="6"/>
    </row>
    <row r="206" spans="1:15" ht="43.35" customHeight="1">
      <c r="A206" s="23"/>
      <c r="B206" s="25"/>
      <c r="C206" s="19"/>
      <c r="D206" s="10"/>
      <c r="E206" s="6"/>
      <c r="F206" s="6"/>
      <c r="G206" s="6"/>
      <c r="H206" s="6"/>
      <c r="I206" s="19"/>
      <c r="J206" s="19"/>
      <c r="K206" s="19"/>
      <c r="L206" s="19"/>
      <c r="M206" s="19"/>
      <c r="N206" s="6"/>
      <c r="O206" s="6"/>
    </row>
    <row r="207" spans="1:15" ht="43.35" customHeight="1">
      <c r="A207" s="23"/>
      <c r="B207" s="25"/>
      <c r="C207" s="19"/>
      <c r="D207" s="10"/>
      <c r="E207" s="6"/>
      <c r="F207" s="6"/>
      <c r="G207" s="6"/>
      <c r="H207" s="6"/>
      <c r="I207" s="19"/>
      <c r="J207" s="19"/>
      <c r="K207" s="19"/>
      <c r="L207" s="19"/>
      <c r="M207" s="19"/>
      <c r="N207" s="6"/>
      <c r="O207" s="6"/>
    </row>
    <row r="208" spans="1:15" ht="43.35" customHeight="1">
      <c r="A208" s="23"/>
      <c r="B208" s="25"/>
      <c r="C208" s="19"/>
      <c r="D208" s="10"/>
      <c r="E208" s="6"/>
      <c r="F208" s="6"/>
      <c r="G208" s="6"/>
      <c r="H208" s="6"/>
      <c r="I208" s="19"/>
      <c r="J208" s="19"/>
      <c r="K208" s="19"/>
      <c r="L208" s="19"/>
      <c r="M208" s="19"/>
      <c r="N208" s="6"/>
      <c r="O208" s="6"/>
    </row>
    <row r="209" spans="1:15" ht="43.35" customHeight="1">
      <c r="A209" s="23"/>
      <c r="B209" s="25"/>
      <c r="C209" s="19"/>
      <c r="D209" s="10"/>
      <c r="E209" s="6"/>
      <c r="F209" s="6"/>
      <c r="G209" s="6"/>
      <c r="H209" s="6"/>
      <c r="I209" s="19"/>
      <c r="J209" s="19"/>
      <c r="K209" s="19"/>
      <c r="L209" s="19"/>
      <c r="M209" s="19"/>
      <c r="N209" s="6"/>
      <c r="O209" s="6"/>
    </row>
    <row r="210" spans="1:15" ht="43.35" customHeight="1">
      <c r="A210" s="23"/>
      <c r="B210" s="25"/>
      <c r="C210" s="19"/>
      <c r="D210" s="10"/>
      <c r="E210" s="6"/>
      <c r="F210" s="6"/>
      <c r="G210" s="6"/>
      <c r="H210" s="6"/>
      <c r="I210" s="19"/>
      <c r="J210" s="19"/>
      <c r="K210" s="19"/>
      <c r="L210" s="19"/>
      <c r="M210" s="19"/>
      <c r="N210" s="6"/>
      <c r="O210" s="6"/>
    </row>
    <row r="211" spans="1:15" ht="43.35" customHeight="1">
      <c r="A211" s="23"/>
      <c r="B211" s="25"/>
      <c r="C211" s="19"/>
      <c r="D211" s="10"/>
      <c r="E211" s="6"/>
      <c r="F211" s="6"/>
      <c r="G211" s="6"/>
      <c r="H211" s="6"/>
      <c r="I211" s="19"/>
      <c r="J211" s="19"/>
      <c r="K211" s="19"/>
      <c r="L211" s="19"/>
      <c r="M211" s="19"/>
      <c r="N211" s="6"/>
      <c r="O211" s="6"/>
    </row>
    <row r="212" spans="1:15" ht="43.35" customHeight="1">
      <c r="A212" s="23"/>
      <c r="B212" s="25"/>
      <c r="C212" s="19"/>
      <c r="D212" s="10"/>
      <c r="E212" s="6"/>
      <c r="F212" s="6"/>
      <c r="G212" s="6"/>
      <c r="H212" s="6"/>
      <c r="I212" s="19"/>
      <c r="J212" s="19"/>
      <c r="K212" s="19"/>
      <c r="L212" s="19"/>
      <c r="M212" s="19"/>
      <c r="N212" s="6"/>
      <c r="O212" s="6"/>
    </row>
    <row r="213" spans="1:15" ht="43.35" customHeight="1">
      <c r="A213" s="23"/>
      <c r="B213" s="25"/>
      <c r="C213" s="19"/>
      <c r="D213" s="10"/>
      <c r="E213" s="6"/>
      <c r="F213" s="6"/>
      <c r="G213" s="6"/>
      <c r="H213" s="6"/>
      <c r="I213" s="19"/>
      <c r="J213" s="19"/>
      <c r="K213" s="19"/>
      <c r="L213" s="19"/>
      <c r="M213" s="19"/>
      <c r="N213" s="6"/>
      <c r="O213" s="6"/>
    </row>
    <row r="214" spans="1:15" ht="43.35" customHeight="1">
      <c r="A214" s="23"/>
      <c r="B214" s="25"/>
      <c r="C214" s="19"/>
      <c r="D214" s="10"/>
      <c r="E214" s="6"/>
      <c r="F214" s="6"/>
      <c r="G214" s="6"/>
      <c r="H214" s="6"/>
      <c r="I214" s="19"/>
      <c r="J214" s="19"/>
      <c r="K214" s="19"/>
      <c r="L214" s="19"/>
      <c r="M214" s="19"/>
      <c r="N214" s="6"/>
      <c r="O214" s="6"/>
    </row>
    <row r="215" spans="1:15" ht="43.35" customHeight="1">
      <c r="A215" s="23"/>
      <c r="B215" s="25"/>
      <c r="C215" s="19"/>
      <c r="D215" s="10"/>
      <c r="E215" s="6"/>
      <c r="F215" s="6"/>
      <c r="G215" s="6"/>
      <c r="H215" s="6"/>
      <c r="I215" s="19"/>
      <c r="J215" s="19"/>
      <c r="K215" s="19"/>
      <c r="L215" s="19"/>
      <c r="M215" s="19"/>
      <c r="N215" s="6"/>
      <c r="O215" s="6"/>
    </row>
    <row r="216" spans="1:15" ht="43.35" customHeight="1">
      <c r="A216" s="23"/>
      <c r="B216" s="25"/>
      <c r="C216" s="19"/>
      <c r="D216" s="10"/>
      <c r="E216" s="6"/>
      <c r="F216" s="6"/>
      <c r="G216" s="6"/>
      <c r="H216" s="6"/>
      <c r="I216" s="19"/>
      <c r="J216" s="19"/>
      <c r="K216" s="19"/>
      <c r="L216" s="19"/>
      <c r="M216" s="19"/>
      <c r="N216" s="6"/>
      <c r="O216" s="6"/>
    </row>
    <row r="217" spans="1:15" ht="43.35" customHeight="1">
      <c r="A217" s="23"/>
      <c r="B217" s="25"/>
      <c r="C217" s="19"/>
      <c r="D217" s="10"/>
      <c r="E217" s="6"/>
      <c r="F217" s="6"/>
      <c r="G217" s="6"/>
      <c r="H217" s="6"/>
      <c r="I217" s="19"/>
      <c r="J217" s="19"/>
      <c r="K217" s="19"/>
      <c r="L217" s="19"/>
      <c r="M217" s="19"/>
      <c r="N217" s="6"/>
      <c r="O217" s="6"/>
    </row>
    <row r="218" spans="1:15" ht="43.35" customHeight="1">
      <c r="A218" s="23"/>
      <c r="B218" s="25"/>
      <c r="C218" s="19"/>
      <c r="D218" s="10"/>
      <c r="E218" s="6"/>
      <c r="F218" s="6"/>
      <c r="G218" s="6"/>
      <c r="H218" s="6"/>
      <c r="I218" s="19"/>
      <c r="J218" s="19"/>
      <c r="K218" s="19"/>
      <c r="L218" s="19"/>
      <c r="M218" s="19"/>
      <c r="N218" s="6"/>
      <c r="O218" s="6"/>
    </row>
    <row r="219" spans="1:15" ht="43.35" customHeight="1">
      <c r="A219" s="23"/>
      <c r="B219" s="25"/>
      <c r="C219" s="19"/>
      <c r="D219" s="10"/>
      <c r="E219" s="6"/>
      <c r="F219" s="6"/>
      <c r="G219" s="6"/>
      <c r="H219" s="6"/>
      <c r="I219" s="19"/>
      <c r="J219" s="19"/>
      <c r="K219" s="19"/>
      <c r="L219" s="19"/>
      <c r="M219" s="19"/>
      <c r="N219" s="6"/>
      <c r="O219" s="6"/>
    </row>
    <row r="220" spans="1:15" ht="43.35" customHeight="1">
      <c r="A220" s="23"/>
      <c r="B220" s="25"/>
      <c r="C220" s="19"/>
      <c r="D220" s="10"/>
      <c r="E220" s="6"/>
      <c r="F220" s="6"/>
      <c r="G220" s="6"/>
      <c r="H220" s="6"/>
      <c r="I220" s="19"/>
      <c r="J220" s="19"/>
      <c r="K220" s="19"/>
      <c r="L220" s="19"/>
      <c r="M220" s="19"/>
      <c r="N220" s="6"/>
      <c r="O220" s="6"/>
    </row>
    <row r="221" spans="1:15" ht="43.35" customHeight="1">
      <c r="A221" s="23"/>
      <c r="B221" s="25"/>
      <c r="C221" s="19"/>
      <c r="D221" s="10"/>
      <c r="E221" s="6"/>
      <c r="F221" s="6"/>
      <c r="G221" s="6"/>
      <c r="H221" s="6"/>
      <c r="I221" s="19"/>
      <c r="J221" s="19"/>
      <c r="K221" s="19"/>
      <c r="L221" s="19"/>
      <c r="M221" s="19"/>
      <c r="N221" s="6"/>
      <c r="O221" s="6"/>
    </row>
    <row r="222" spans="1:15" ht="43.35" customHeight="1">
      <c r="A222" s="23"/>
      <c r="B222" s="25"/>
      <c r="C222" s="19"/>
      <c r="D222" s="10"/>
      <c r="E222" s="6"/>
      <c r="F222" s="6"/>
      <c r="G222" s="6"/>
      <c r="H222" s="6"/>
      <c r="I222" s="19"/>
      <c r="J222" s="19"/>
      <c r="K222" s="19"/>
      <c r="L222" s="19"/>
      <c r="M222" s="19"/>
      <c r="N222" s="6"/>
      <c r="O222" s="6"/>
    </row>
    <row r="223" spans="1:15" ht="43.35" customHeight="1">
      <c r="A223" s="23"/>
      <c r="B223" s="25"/>
      <c r="C223" s="19"/>
      <c r="D223" s="10"/>
      <c r="E223" s="6"/>
      <c r="F223" s="6"/>
      <c r="G223" s="6"/>
      <c r="H223" s="6"/>
      <c r="I223" s="19"/>
      <c r="J223" s="19"/>
      <c r="K223" s="19"/>
      <c r="L223" s="19"/>
      <c r="M223" s="19"/>
      <c r="N223" s="6"/>
      <c r="O223" s="6"/>
    </row>
    <row r="224" spans="1:15" ht="43.35" customHeight="1">
      <c r="A224" s="23"/>
      <c r="B224" s="25"/>
      <c r="C224" s="19"/>
      <c r="D224" s="10"/>
      <c r="E224" s="6"/>
      <c r="F224" s="6"/>
      <c r="G224" s="6"/>
      <c r="H224" s="6"/>
      <c r="I224" s="19"/>
      <c r="J224" s="19"/>
      <c r="K224" s="19"/>
      <c r="L224" s="19"/>
      <c r="M224" s="19"/>
      <c r="N224" s="6"/>
      <c r="O224" s="6"/>
    </row>
    <row r="225" spans="1:15" ht="43.35" customHeight="1">
      <c r="A225" s="23"/>
      <c r="B225" s="25"/>
      <c r="C225" s="19"/>
      <c r="D225" s="10"/>
      <c r="E225" s="6"/>
      <c r="F225" s="6"/>
      <c r="G225" s="6"/>
      <c r="H225" s="6"/>
      <c r="I225" s="19"/>
      <c r="J225" s="19"/>
      <c r="K225" s="19"/>
      <c r="L225" s="19"/>
      <c r="M225" s="19"/>
      <c r="N225" s="6"/>
      <c r="O225" s="6"/>
    </row>
    <row r="226" spans="1:15" ht="43.35" customHeight="1">
      <c r="A226" s="23"/>
      <c r="B226" s="25"/>
      <c r="C226" s="19"/>
      <c r="D226" s="10"/>
      <c r="E226" s="6"/>
      <c r="F226" s="6"/>
      <c r="G226" s="6"/>
      <c r="H226" s="6"/>
      <c r="I226" s="19"/>
      <c r="J226" s="19"/>
      <c r="K226" s="19"/>
      <c r="L226" s="19"/>
      <c r="M226" s="19"/>
      <c r="N226" s="6"/>
      <c r="O226" s="6"/>
    </row>
    <row r="227" spans="1:15" ht="43.35" customHeight="1">
      <c r="A227" s="23"/>
      <c r="B227" s="25"/>
      <c r="C227" s="19"/>
      <c r="D227" s="10"/>
      <c r="E227" s="6"/>
      <c r="F227" s="6"/>
      <c r="G227" s="6"/>
      <c r="H227" s="6"/>
      <c r="I227" s="19"/>
      <c r="J227" s="19"/>
      <c r="K227" s="19"/>
      <c r="L227" s="19"/>
      <c r="M227" s="19"/>
      <c r="N227" s="6"/>
      <c r="O227" s="6"/>
    </row>
    <row r="228" spans="1:15" ht="43.35" customHeight="1">
      <c r="A228" s="23"/>
      <c r="B228" s="25"/>
      <c r="C228" s="19"/>
      <c r="D228" s="10"/>
      <c r="E228" s="6"/>
      <c r="F228" s="6"/>
      <c r="G228" s="6"/>
      <c r="H228" s="6"/>
      <c r="I228" s="19"/>
      <c r="J228" s="19"/>
      <c r="K228" s="19"/>
      <c r="L228" s="19"/>
      <c r="M228" s="19"/>
      <c r="N228" s="6"/>
      <c r="O228" s="6"/>
    </row>
    <row r="229" spans="1:15" ht="43.35" customHeight="1">
      <c r="A229" s="23"/>
      <c r="B229" s="25"/>
      <c r="C229" s="19"/>
      <c r="D229" s="10"/>
      <c r="E229" s="6"/>
      <c r="F229" s="6"/>
      <c r="G229" s="6"/>
      <c r="H229" s="6"/>
      <c r="I229" s="19"/>
      <c r="J229" s="19"/>
      <c r="K229" s="19"/>
      <c r="L229" s="19"/>
      <c r="M229" s="19"/>
      <c r="N229" s="6"/>
      <c r="O229" s="6"/>
    </row>
    <row r="230" spans="1:15" ht="43.35" customHeight="1">
      <c r="A230" s="23"/>
      <c r="B230" s="25"/>
      <c r="C230" s="19"/>
      <c r="D230" s="10"/>
      <c r="E230" s="6"/>
      <c r="F230" s="6"/>
      <c r="G230" s="6"/>
      <c r="H230" s="6"/>
      <c r="I230" s="19"/>
      <c r="J230" s="19"/>
      <c r="K230" s="19"/>
      <c r="L230" s="19"/>
      <c r="M230" s="19"/>
      <c r="N230" s="6"/>
      <c r="O230" s="6"/>
    </row>
    <row r="231" spans="1:15" ht="43.35" customHeight="1">
      <c r="A231" s="23"/>
      <c r="B231" s="25"/>
      <c r="C231" s="19"/>
      <c r="D231" s="10"/>
      <c r="E231" s="6"/>
      <c r="F231" s="6"/>
      <c r="G231" s="6"/>
      <c r="H231" s="6"/>
      <c r="I231" s="19"/>
      <c r="J231" s="19"/>
      <c r="K231" s="19"/>
      <c r="L231" s="19"/>
      <c r="M231" s="19"/>
      <c r="N231" s="6"/>
      <c r="O231" s="6"/>
    </row>
    <row r="232" spans="1:15" ht="43.35" customHeight="1">
      <c r="A232" s="23"/>
      <c r="B232" s="25"/>
      <c r="C232" s="19"/>
      <c r="D232" s="10"/>
      <c r="E232" s="6"/>
      <c r="F232" s="6"/>
      <c r="G232" s="6"/>
      <c r="H232" s="6"/>
      <c r="I232" s="19"/>
      <c r="J232" s="19"/>
      <c r="K232" s="19"/>
      <c r="L232" s="19"/>
      <c r="M232" s="19"/>
      <c r="N232" s="6"/>
      <c r="O232" s="6"/>
    </row>
    <row r="233" spans="1:15" ht="43.35" customHeight="1">
      <c r="A233" s="23"/>
      <c r="B233" s="25"/>
      <c r="C233" s="19"/>
      <c r="D233" s="10"/>
      <c r="E233" s="6"/>
      <c r="F233" s="6"/>
      <c r="G233" s="6"/>
      <c r="H233" s="6"/>
      <c r="I233" s="19"/>
      <c r="J233" s="19"/>
      <c r="K233" s="19"/>
      <c r="L233" s="19"/>
      <c r="M233" s="19"/>
      <c r="N233" s="6"/>
      <c r="O233" s="6"/>
    </row>
    <row r="234" spans="1:15" ht="43.35" customHeight="1">
      <c r="A234" s="23"/>
      <c r="B234" s="25"/>
      <c r="C234" s="19"/>
      <c r="D234" s="10"/>
      <c r="E234" s="6"/>
      <c r="F234" s="6"/>
      <c r="G234" s="6"/>
      <c r="H234" s="6"/>
      <c r="I234" s="19"/>
      <c r="J234" s="19"/>
      <c r="K234" s="19"/>
      <c r="L234" s="19"/>
      <c r="M234" s="19"/>
      <c r="N234" s="6"/>
      <c r="O234" s="6"/>
    </row>
    <row r="235" spans="1:15" ht="43.35" customHeight="1">
      <c r="A235" s="23"/>
      <c r="B235" s="25"/>
      <c r="C235" s="19"/>
      <c r="D235" s="10"/>
      <c r="E235" s="6"/>
      <c r="F235" s="6"/>
      <c r="G235" s="6"/>
      <c r="H235" s="6"/>
      <c r="I235" s="19"/>
      <c r="J235" s="19"/>
      <c r="K235" s="19"/>
      <c r="L235" s="19"/>
      <c r="M235" s="19"/>
      <c r="N235" s="6"/>
      <c r="O235" s="6"/>
    </row>
    <row r="236" spans="1:15" ht="43.35" customHeight="1">
      <c r="A236" s="23"/>
      <c r="B236" s="25"/>
      <c r="C236" s="19"/>
      <c r="D236" s="10"/>
      <c r="E236" s="6"/>
      <c r="F236" s="6"/>
      <c r="G236" s="6"/>
      <c r="H236" s="6"/>
      <c r="I236" s="19"/>
      <c r="J236" s="19"/>
      <c r="K236" s="19"/>
      <c r="L236" s="19"/>
      <c r="M236" s="19"/>
      <c r="N236" s="6"/>
      <c r="O236" s="6"/>
    </row>
    <row r="237" spans="1:15" ht="43.35" customHeight="1">
      <c r="A237" s="23"/>
      <c r="B237" s="25"/>
      <c r="C237" s="19"/>
      <c r="D237" s="10"/>
      <c r="E237" s="6"/>
      <c r="F237" s="6"/>
      <c r="G237" s="6"/>
      <c r="H237" s="6"/>
      <c r="I237" s="19"/>
      <c r="J237" s="19"/>
      <c r="K237" s="19"/>
      <c r="L237" s="19"/>
      <c r="M237" s="19"/>
      <c r="N237" s="6"/>
      <c r="O237" s="6"/>
    </row>
    <row r="238" spans="1:15" ht="43.35" customHeight="1">
      <c r="A238" s="23"/>
      <c r="B238" s="25"/>
      <c r="C238" s="19"/>
      <c r="D238" s="10"/>
      <c r="E238" s="6"/>
      <c r="F238" s="6"/>
      <c r="G238" s="6"/>
      <c r="H238" s="6"/>
      <c r="I238" s="19"/>
      <c r="J238" s="19"/>
      <c r="K238" s="19"/>
      <c r="L238" s="19"/>
      <c r="M238" s="19"/>
      <c r="N238" s="6"/>
      <c r="O238" s="6"/>
    </row>
    <row r="239" spans="1:15" ht="43.35" customHeight="1">
      <c r="A239" s="23"/>
      <c r="B239" s="25"/>
      <c r="C239" s="19"/>
      <c r="D239" s="10"/>
      <c r="E239" s="6"/>
      <c r="F239" s="6"/>
      <c r="G239" s="6"/>
      <c r="H239" s="6"/>
      <c r="I239" s="19"/>
      <c r="J239" s="19"/>
      <c r="K239" s="19"/>
      <c r="L239" s="19"/>
      <c r="M239" s="19"/>
      <c r="N239" s="6"/>
      <c r="O239" s="6"/>
    </row>
    <row r="240" spans="1:15" ht="43.35" customHeight="1">
      <c r="A240" s="23"/>
      <c r="B240" s="25"/>
      <c r="C240" s="19"/>
      <c r="D240" s="10"/>
      <c r="E240" s="6"/>
      <c r="F240" s="6"/>
      <c r="G240" s="6"/>
      <c r="H240" s="6"/>
      <c r="I240" s="19"/>
      <c r="J240" s="19"/>
      <c r="K240" s="19"/>
      <c r="L240" s="19"/>
      <c r="M240" s="19"/>
      <c r="N240" s="6"/>
      <c r="O240" s="6"/>
    </row>
    <row r="241" spans="1:15" ht="43.35" customHeight="1">
      <c r="A241" s="23"/>
      <c r="B241" s="25"/>
      <c r="C241" s="19"/>
      <c r="D241" s="10"/>
      <c r="E241" s="6"/>
      <c r="F241" s="6"/>
      <c r="G241" s="6"/>
      <c r="H241" s="6"/>
      <c r="I241" s="19"/>
      <c r="J241" s="19"/>
      <c r="K241" s="19"/>
      <c r="L241" s="19"/>
      <c r="M241" s="19"/>
      <c r="N241" s="6"/>
      <c r="O241" s="6"/>
    </row>
    <row r="242" spans="1:15" ht="43.35" customHeight="1">
      <c r="A242" s="23"/>
      <c r="B242" s="25"/>
      <c r="C242" s="19"/>
      <c r="D242" s="10"/>
      <c r="E242" s="6"/>
      <c r="F242" s="6"/>
      <c r="G242" s="6"/>
      <c r="H242" s="6"/>
      <c r="I242" s="19"/>
      <c r="J242" s="19"/>
      <c r="K242" s="19"/>
      <c r="L242" s="19"/>
      <c r="M242" s="19"/>
      <c r="N242" s="6"/>
      <c r="O242" s="6"/>
    </row>
    <row r="243" spans="1:15" ht="43.35" customHeight="1">
      <c r="A243" s="23"/>
      <c r="B243" s="25"/>
      <c r="C243" s="19"/>
      <c r="D243" s="10"/>
      <c r="E243" s="6"/>
      <c r="F243" s="6"/>
      <c r="G243" s="6"/>
      <c r="H243" s="6"/>
      <c r="I243" s="19"/>
      <c r="J243" s="19"/>
      <c r="K243" s="19"/>
      <c r="L243" s="19"/>
      <c r="M243" s="19"/>
      <c r="N243" s="6"/>
      <c r="O243" s="6"/>
    </row>
    <row r="244" spans="1:15" ht="43.35" customHeight="1">
      <c r="A244" s="23"/>
      <c r="B244" s="25"/>
      <c r="C244" s="19"/>
      <c r="D244" s="10"/>
      <c r="E244" s="6"/>
      <c r="F244" s="6"/>
      <c r="G244" s="6"/>
      <c r="H244" s="6"/>
      <c r="I244" s="19"/>
      <c r="J244" s="19"/>
      <c r="K244" s="19"/>
      <c r="L244" s="19"/>
      <c r="M244" s="19"/>
      <c r="N244" s="6"/>
      <c r="O244" s="6"/>
    </row>
    <row r="245" spans="1:15" ht="43.35" customHeight="1">
      <c r="A245" s="23"/>
      <c r="B245" s="25"/>
      <c r="C245" s="19"/>
      <c r="D245" s="10"/>
      <c r="E245" s="6"/>
      <c r="F245" s="6"/>
      <c r="G245" s="6"/>
      <c r="H245" s="6"/>
      <c r="I245" s="19"/>
      <c r="J245" s="19"/>
      <c r="K245" s="19"/>
      <c r="L245" s="19"/>
      <c r="M245" s="19"/>
      <c r="N245" s="6"/>
      <c r="O245" s="6"/>
    </row>
    <row r="246" spans="1:15" ht="43.35" customHeight="1">
      <c r="A246" s="23"/>
      <c r="B246" s="25"/>
      <c r="C246" s="19"/>
      <c r="D246" s="10"/>
      <c r="E246" s="6"/>
      <c r="F246" s="6"/>
      <c r="G246" s="6"/>
      <c r="H246" s="6"/>
      <c r="I246" s="19"/>
      <c r="J246" s="19"/>
      <c r="K246" s="19"/>
      <c r="L246" s="19"/>
      <c r="M246" s="19"/>
      <c r="N246" s="6"/>
      <c r="O246" s="6"/>
    </row>
    <row r="247" spans="1:15" ht="43.35" customHeight="1">
      <c r="A247" s="23"/>
      <c r="B247" s="25"/>
      <c r="C247" s="19"/>
      <c r="D247" s="10"/>
      <c r="E247" s="6"/>
      <c r="F247" s="6"/>
      <c r="G247" s="6"/>
      <c r="H247" s="6"/>
      <c r="I247" s="19"/>
      <c r="J247" s="19"/>
      <c r="K247" s="19"/>
      <c r="L247" s="19"/>
      <c r="M247" s="19"/>
      <c r="N247" s="6"/>
      <c r="O247" s="6"/>
    </row>
    <row r="248" spans="1:15" ht="43.35" customHeight="1">
      <c r="A248" s="23"/>
      <c r="B248" s="25"/>
      <c r="C248" s="19"/>
      <c r="D248" s="10"/>
      <c r="E248" s="6"/>
      <c r="F248" s="6"/>
      <c r="G248" s="6"/>
      <c r="H248" s="6"/>
      <c r="I248" s="19"/>
      <c r="J248" s="19"/>
      <c r="K248" s="19"/>
      <c r="L248" s="19"/>
      <c r="M248" s="19"/>
      <c r="N248" s="6"/>
      <c r="O248" s="6"/>
    </row>
    <row r="249" spans="1:15" ht="43.35" customHeight="1">
      <c r="A249" s="23"/>
      <c r="B249" s="25"/>
      <c r="C249" s="19"/>
      <c r="D249" s="10"/>
      <c r="E249" s="6"/>
      <c r="F249" s="6"/>
      <c r="G249" s="6"/>
      <c r="H249" s="6"/>
      <c r="I249" s="19"/>
      <c r="J249" s="19"/>
      <c r="K249" s="19"/>
      <c r="L249" s="19"/>
      <c r="M249" s="19"/>
      <c r="N249" s="6"/>
      <c r="O249" s="6"/>
    </row>
    <row r="250" spans="1:15" ht="43.35" customHeight="1">
      <c r="A250" s="23"/>
      <c r="B250" s="25"/>
      <c r="C250" s="19"/>
      <c r="D250" s="10"/>
      <c r="E250" s="6"/>
      <c r="F250" s="6"/>
      <c r="G250" s="6"/>
      <c r="H250" s="6"/>
      <c r="I250" s="19"/>
      <c r="J250" s="19"/>
      <c r="K250" s="19"/>
      <c r="L250" s="19"/>
      <c r="M250" s="19"/>
      <c r="N250" s="6"/>
      <c r="O250" s="6"/>
    </row>
    <row r="251" spans="1:15" ht="43.35" customHeight="1">
      <c r="A251" s="23"/>
      <c r="B251" s="25"/>
      <c r="C251" s="19"/>
      <c r="D251" s="10"/>
      <c r="E251" s="6"/>
      <c r="F251" s="6"/>
      <c r="G251" s="6"/>
      <c r="H251" s="6"/>
      <c r="I251" s="19"/>
      <c r="J251" s="19"/>
      <c r="K251" s="19"/>
      <c r="L251" s="19"/>
      <c r="M251" s="19"/>
      <c r="N251" s="6"/>
      <c r="O251" s="6"/>
    </row>
    <row r="252" spans="1:15" ht="43.35" customHeight="1">
      <c r="A252" s="23"/>
      <c r="B252" s="25"/>
      <c r="C252" s="19"/>
      <c r="D252" s="10"/>
      <c r="E252" s="6"/>
      <c r="F252" s="6"/>
      <c r="G252" s="6"/>
      <c r="H252" s="6"/>
      <c r="I252" s="19"/>
      <c r="J252" s="19"/>
      <c r="K252" s="19"/>
      <c r="L252" s="19"/>
      <c r="M252" s="19"/>
      <c r="N252" s="6"/>
      <c r="O252" s="6"/>
    </row>
    <row r="253" spans="1:15" ht="43.35" customHeight="1">
      <c r="A253" s="23"/>
      <c r="B253" s="25"/>
      <c r="C253" s="19"/>
      <c r="D253" s="10"/>
      <c r="E253" s="6"/>
      <c r="F253" s="6"/>
      <c r="G253" s="6"/>
      <c r="H253" s="6"/>
      <c r="I253" s="19"/>
      <c r="J253" s="19"/>
      <c r="K253" s="19"/>
      <c r="L253" s="19"/>
      <c r="M253" s="19"/>
      <c r="N253" s="6"/>
      <c r="O253" s="6"/>
    </row>
    <row r="254" spans="1:15" ht="43.35" customHeight="1">
      <c r="A254" s="23"/>
      <c r="B254" s="25"/>
      <c r="C254" s="19"/>
      <c r="D254" s="10"/>
      <c r="E254" s="6"/>
      <c r="F254" s="6"/>
      <c r="G254" s="6"/>
      <c r="H254" s="6"/>
      <c r="I254" s="19"/>
      <c r="J254" s="19"/>
      <c r="K254" s="19"/>
      <c r="L254" s="19"/>
      <c r="M254" s="19"/>
      <c r="N254" s="6"/>
      <c r="O254" s="6"/>
    </row>
    <row r="255" spans="1:15" ht="43.35" customHeight="1">
      <c r="A255" s="23"/>
      <c r="B255" s="25"/>
      <c r="C255" s="19"/>
      <c r="D255" s="10"/>
      <c r="E255" s="6"/>
      <c r="F255" s="6"/>
      <c r="G255" s="6"/>
      <c r="H255" s="6"/>
      <c r="I255" s="19"/>
      <c r="J255" s="19"/>
      <c r="K255" s="19"/>
      <c r="L255" s="19"/>
      <c r="M255" s="19"/>
      <c r="N255" s="6"/>
      <c r="O255" s="6"/>
    </row>
    <row r="256" spans="1:15" ht="43.35" customHeight="1">
      <c r="A256" s="23"/>
      <c r="B256" s="25"/>
      <c r="C256" s="19"/>
      <c r="D256" s="10"/>
      <c r="E256" s="6"/>
      <c r="F256" s="6"/>
      <c r="G256" s="6"/>
      <c r="H256" s="6"/>
      <c r="I256" s="19"/>
      <c r="J256" s="19"/>
      <c r="K256" s="19"/>
      <c r="L256" s="19"/>
      <c r="M256" s="19"/>
      <c r="N256" s="6"/>
      <c r="O256" s="6"/>
    </row>
    <row r="257" spans="1:15" ht="43.35" customHeight="1">
      <c r="A257" s="23"/>
      <c r="B257" s="25"/>
      <c r="C257" s="19"/>
      <c r="D257" s="10"/>
      <c r="E257" s="6"/>
      <c r="F257" s="6"/>
      <c r="G257" s="6"/>
      <c r="H257" s="6"/>
      <c r="I257" s="19"/>
      <c r="J257" s="19"/>
      <c r="K257" s="19"/>
      <c r="L257" s="19"/>
      <c r="M257" s="19"/>
      <c r="N257" s="6"/>
      <c r="O257" s="6"/>
    </row>
    <row r="258" spans="1:15" ht="43.35" customHeight="1">
      <c r="A258" s="23"/>
      <c r="B258" s="25"/>
      <c r="C258" s="19"/>
      <c r="D258" s="10"/>
      <c r="E258" s="6"/>
      <c r="F258" s="6"/>
      <c r="G258" s="6"/>
      <c r="H258" s="6"/>
      <c r="I258" s="19"/>
      <c r="J258" s="19"/>
      <c r="K258" s="19"/>
      <c r="L258" s="19"/>
      <c r="M258" s="19"/>
      <c r="N258" s="6"/>
      <c r="O258" s="6"/>
    </row>
    <row r="259" spans="1:15" ht="43.35" customHeight="1">
      <c r="A259" s="23"/>
      <c r="B259" s="25"/>
      <c r="C259" s="19"/>
      <c r="D259" s="10"/>
      <c r="E259" s="6"/>
      <c r="F259" s="6"/>
      <c r="G259" s="6"/>
      <c r="H259" s="6"/>
      <c r="I259" s="19"/>
      <c r="J259" s="19"/>
      <c r="K259" s="19"/>
      <c r="L259" s="19"/>
      <c r="M259" s="19"/>
      <c r="N259" s="6"/>
      <c r="O259" s="6"/>
    </row>
    <row r="260" spans="1:15" ht="43.35" customHeight="1">
      <c r="A260" s="23"/>
      <c r="B260" s="25"/>
      <c r="C260" s="19"/>
      <c r="D260" s="10"/>
      <c r="E260" s="6"/>
      <c r="F260" s="6"/>
      <c r="G260" s="6"/>
      <c r="H260" s="6"/>
      <c r="I260" s="19"/>
      <c r="J260" s="19"/>
      <c r="K260" s="19"/>
      <c r="L260" s="19"/>
      <c r="M260" s="19"/>
      <c r="N260" s="6"/>
      <c r="O260" s="6"/>
    </row>
    <row r="261" spans="1:15" ht="43.35" customHeight="1">
      <c r="A261" s="23"/>
      <c r="B261" s="25"/>
      <c r="C261" s="19"/>
      <c r="D261" s="10"/>
      <c r="E261" s="6"/>
      <c r="F261" s="6"/>
      <c r="G261" s="6"/>
      <c r="H261" s="6"/>
      <c r="I261" s="19"/>
      <c r="J261" s="19"/>
      <c r="K261" s="19"/>
      <c r="L261" s="19"/>
      <c r="M261" s="19"/>
      <c r="N261" s="6"/>
      <c r="O261" s="6"/>
    </row>
    <row r="262" spans="1:15" ht="43.35" customHeight="1">
      <c r="A262" s="23"/>
      <c r="B262" s="25"/>
      <c r="C262" s="19"/>
      <c r="D262" s="10"/>
      <c r="E262" s="6"/>
      <c r="F262" s="6"/>
      <c r="G262" s="6"/>
      <c r="H262" s="6"/>
      <c r="I262" s="19"/>
      <c r="J262" s="19"/>
      <c r="K262" s="19"/>
      <c r="L262" s="19"/>
      <c r="M262" s="19"/>
      <c r="N262" s="6"/>
      <c r="O262" s="6"/>
    </row>
    <row r="263" spans="1:15" ht="43.35" customHeight="1">
      <c r="A263" s="23"/>
      <c r="B263" s="25"/>
      <c r="C263" s="19"/>
      <c r="D263" s="10"/>
      <c r="E263" s="6"/>
      <c r="F263" s="6"/>
      <c r="G263" s="6"/>
      <c r="H263" s="6"/>
      <c r="I263" s="19"/>
      <c r="J263" s="19"/>
      <c r="K263" s="19"/>
      <c r="L263" s="19"/>
      <c r="M263" s="19"/>
      <c r="N263" s="6"/>
      <c r="O263" s="6"/>
    </row>
    <row r="264" spans="1:15" ht="43.35" customHeight="1">
      <c r="A264" s="23"/>
      <c r="B264" s="25"/>
      <c r="C264" s="19"/>
      <c r="D264" s="10"/>
      <c r="E264" s="6"/>
      <c r="F264" s="6"/>
      <c r="G264" s="6"/>
      <c r="H264" s="6"/>
      <c r="I264" s="19"/>
      <c r="J264" s="19"/>
      <c r="K264" s="19"/>
      <c r="L264" s="19"/>
      <c r="M264" s="19"/>
      <c r="N264" s="6"/>
      <c r="O264" s="6"/>
    </row>
    <row r="265" spans="1:15" ht="43.35" customHeight="1">
      <c r="A265" s="23"/>
      <c r="B265" s="25"/>
      <c r="C265" s="19"/>
      <c r="D265" s="10"/>
      <c r="E265" s="6"/>
      <c r="F265" s="6"/>
      <c r="G265" s="6"/>
      <c r="H265" s="6"/>
      <c r="I265" s="19"/>
      <c r="J265" s="19"/>
      <c r="K265" s="19"/>
      <c r="L265" s="19"/>
      <c r="M265" s="19"/>
      <c r="N265" s="6"/>
      <c r="O265" s="6"/>
    </row>
    <row r="266" spans="1:15" ht="43.35" customHeight="1">
      <c r="A266" s="23"/>
      <c r="B266" s="25"/>
      <c r="C266" s="19"/>
      <c r="D266" s="10"/>
      <c r="E266" s="6"/>
      <c r="F266" s="6"/>
      <c r="G266" s="6"/>
      <c r="H266" s="6"/>
      <c r="I266" s="19"/>
      <c r="J266" s="19"/>
      <c r="K266" s="19"/>
      <c r="L266" s="19"/>
      <c r="M266" s="19"/>
      <c r="N266" s="6"/>
      <c r="O266" s="6"/>
    </row>
    <row r="267" spans="1:15" ht="43.35" customHeight="1">
      <c r="A267" s="23"/>
      <c r="B267" s="25"/>
      <c r="C267" s="19"/>
      <c r="D267" s="10"/>
      <c r="E267" s="6"/>
      <c r="F267" s="6"/>
      <c r="G267" s="6"/>
      <c r="H267" s="6"/>
      <c r="I267" s="19"/>
      <c r="J267" s="19"/>
      <c r="K267" s="19"/>
      <c r="L267" s="19"/>
      <c r="M267" s="19"/>
      <c r="N267" s="6"/>
      <c r="O267" s="6"/>
    </row>
    <row r="268" spans="1:15" ht="43.35" customHeight="1">
      <c r="A268" s="23"/>
      <c r="B268" s="25"/>
      <c r="C268" s="19"/>
      <c r="D268" s="10"/>
      <c r="E268" s="6"/>
      <c r="F268" s="6"/>
      <c r="G268" s="6"/>
      <c r="H268" s="6"/>
      <c r="I268" s="19"/>
      <c r="J268" s="19"/>
      <c r="K268" s="19"/>
      <c r="L268" s="19"/>
      <c r="M268" s="19"/>
      <c r="N268" s="6"/>
      <c r="O268" s="6"/>
    </row>
    <row r="269" spans="1:15" ht="43.35" customHeight="1">
      <c r="A269" s="23"/>
      <c r="B269" s="25"/>
      <c r="C269" s="19"/>
      <c r="D269" s="10"/>
      <c r="E269" s="6"/>
      <c r="F269" s="6"/>
      <c r="G269" s="6"/>
      <c r="H269" s="6"/>
      <c r="I269" s="19"/>
      <c r="J269" s="19"/>
      <c r="K269" s="19"/>
      <c r="L269" s="19"/>
      <c r="M269" s="19"/>
      <c r="N269" s="6"/>
      <c r="O269" s="6"/>
    </row>
    <row r="270" spans="1:15" ht="43.35" customHeight="1">
      <c r="A270" s="23"/>
      <c r="B270" s="25"/>
      <c r="C270" s="19"/>
      <c r="D270" s="10"/>
      <c r="E270" s="6"/>
      <c r="F270" s="6"/>
      <c r="G270" s="6"/>
      <c r="H270" s="6"/>
      <c r="I270" s="19"/>
      <c r="J270" s="19"/>
      <c r="K270" s="19"/>
      <c r="L270" s="19"/>
      <c r="M270" s="19"/>
      <c r="N270" s="6"/>
      <c r="O270" s="6"/>
    </row>
    <row r="271" spans="1:15" ht="43.35" customHeight="1">
      <c r="A271" s="23"/>
      <c r="B271" s="25"/>
      <c r="C271" s="19"/>
      <c r="D271" s="10"/>
      <c r="E271" s="6"/>
      <c r="F271" s="6"/>
      <c r="G271" s="6"/>
      <c r="H271" s="6"/>
      <c r="I271" s="19"/>
      <c r="J271" s="19"/>
      <c r="K271" s="19"/>
      <c r="L271" s="19"/>
      <c r="M271" s="19"/>
      <c r="N271" s="6"/>
      <c r="O271" s="6"/>
    </row>
    <row r="272" spans="1:15" ht="43.35" customHeight="1">
      <c r="A272" s="23"/>
      <c r="B272" s="25"/>
      <c r="C272" s="19"/>
      <c r="D272" s="10"/>
      <c r="E272" s="6"/>
      <c r="F272" s="6"/>
      <c r="G272" s="6"/>
      <c r="H272" s="6"/>
      <c r="I272" s="19"/>
      <c r="J272" s="19"/>
      <c r="K272" s="19"/>
      <c r="L272" s="19"/>
      <c r="M272" s="19"/>
      <c r="N272" s="6"/>
      <c r="O272" s="6"/>
    </row>
    <row r="273" spans="1:15" ht="43.35" customHeight="1">
      <c r="A273" s="23"/>
      <c r="B273" s="25"/>
      <c r="C273" s="19"/>
      <c r="D273" s="10"/>
      <c r="E273" s="6"/>
      <c r="F273" s="6"/>
      <c r="G273" s="6"/>
      <c r="H273" s="6"/>
      <c r="I273" s="19"/>
      <c r="J273" s="19"/>
      <c r="K273" s="19"/>
      <c r="L273" s="19"/>
      <c r="M273" s="19"/>
      <c r="N273" s="6"/>
      <c r="O273" s="6"/>
    </row>
    <row r="274" spans="1:15" ht="43.35" customHeight="1">
      <c r="A274" s="23"/>
      <c r="B274" s="25"/>
      <c r="C274" s="19"/>
      <c r="D274" s="10"/>
      <c r="E274" s="6"/>
      <c r="F274" s="6"/>
      <c r="G274" s="6"/>
      <c r="H274" s="6"/>
      <c r="I274" s="19"/>
      <c r="J274" s="19"/>
      <c r="K274" s="19"/>
      <c r="L274" s="19"/>
      <c r="M274" s="19"/>
      <c r="N274" s="6"/>
      <c r="O274" s="6"/>
    </row>
    <row r="275" spans="1:15" ht="43.35" customHeight="1">
      <c r="A275" s="23"/>
      <c r="B275" s="25"/>
      <c r="C275" s="19"/>
      <c r="D275" s="10"/>
      <c r="E275" s="6"/>
      <c r="F275" s="6"/>
      <c r="G275" s="6"/>
      <c r="H275" s="6"/>
      <c r="I275" s="19"/>
      <c r="J275" s="19"/>
      <c r="K275" s="19"/>
      <c r="L275" s="19"/>
      <c r="M275" s="19"/>
      <c r="N275" s="6"/>
      <c r="O275" s="6"/>
    </row>
    <row r="276" spans="1:15" ht="43.35" customHeight="1">
      <c r="A276" s="23"/>
      <c r="B276" s="25"/>
      <c r="C276" s="19"/>
      <c r="D276" s="10"/>
      <c r="E276" s="6"/>
      <c r="F276" s="6"/>
      <c r="G276" s="6"/>
      <c r="H276" s="6"/>
      <c r="I276" s="19"/>
      <c r="J276" s="19"/>
      <c r="K276" s="19"/>
      <c r="L276" s="19"/>
      <c r="M276" s="19"/>
      <c r="N276" s="6"/>
      <c r="O276" s="6"/>
    </row>
    <row r="277" spans="1:15" ht="43.35" customHeight="1">
      <c r="A277" s="23"/>
      <c r="B277" s="25"/>
      <c r="C277" s="19"/>
      <c r="D277" s="10"/>
      <c r="E277" s="6"/>
      <c r="F277" s="6"/>
      <c r="G277" s="6"/>
      <c r="H277" s="6"/>
      <c r="I277" s="19"/>
      <c r="J277" s="19"/>
      <c r="K277" s="19"/>
      <c r="L277" s="19"/>
      <c r="M277" s="19"/>
      <c r="N277" s="6"/>
      <c r="O277" s="6"/>
    </row>
    <row r="278" spans="1:15" ht="43.35" customHeight="1">
      <c r="A278" s="23"/>
      <c r="B278" s="25"/>
      <c r="C278" s="19"/>
      <c r="D278" s="10"/>
      <c r="E278" s="6"/>
      <c r="F278" s="6"/>
      <c r="G278" s="6"/>
      <c r="H278" s="6"/>
      <c r="I278" s="19"/>
      <c r="J278" s="19"/>
      <c r="K278" s="19"/>
      <c r="L278" s="19"/>
      <c r="M278" s="19"/>
      <c r="N278" s="6"/>
      <c r="O278" s="6"/>
    </row>
    <row r="279" spans="1:15" ht="43.35" customHeight="1">
      <c r="A279" s="23"/>
      <c r="B279" s="25"/>
      <c r="C279" s="19"/>
      <c r="D279" s="10"/>
      <c r="E279" s="6"/>
      <c r="F279" s="6"/>
      <c r="G279" s="6"/>
      <c r="H279" s="6"/>
      <c r="I279" s="19"/>
      <c r="J279" s="19"/>
      <c r="K279" s="19"/>
      <c r="L279" s="19"/>
      <c r="M279" s="19"/>
      <c r="N279" s="6"/>
      <c r="O279" s="6"/>
    </row>
    <row r="280" spans="1:15" ht="43.35" customHeight="1">
      <c r="A280" s="23"/>
      <c r="B280" s="25"/>
      <c r="C280" s="19"/>
      <c r="D280" s="10"/>
      <c r="E280" s="6"/>
      <c r="F280" s="6"/>
      <c r="G280" s="6"/>
      <c r="H280" s="6"/>
      <c r="I280" s="19"/>
      <c r="J280" s="19"/>
      <c r="K280" s="19"/>
      <c r="L280" s="19"/>
      <c r="M280" s="19"/>
      <c r="N280" s="6"/>
      <c r="O280" s="6"/>
    </row>
    <row r="281" spans="1:15" ht="43.35" customHeight="1">
      <c r="A281" s="23"/>
      <c r="B281" s="25"/>
      <c r="C281" s="19"/>
      <c r="D281" s="10"/>
      <c r="E281" s="6"/>
      <c r="F281" s="6"/>
      <c r="G281" s="6"/>
      <c r="H281" s="6"/>
      <c r="I281" s="19"/>
      <c r="J281" s="19"/>
      <c r="K281" s="19"/>
      <c r="L281" s="19"/>
      <c r="M281" s="19"/>
      <c r="N281" s="6"/>
      <c r="O281" s="6"/>
    </row>
    <row r="282" spans="1:15" ht="43.35" customHeight="1">
      <c r="A282" s="23"/>
      <c r="B282" s="25"/>
      <c r="C282" s="19"/>
      <c r="D282" s="10"/>
      <c r="E282" s="6"/>
      <c r="F282" s="6"/>
      <c r="G282" s="6"/>
      <c r="H282" s="6"/>
      <c r="I282" s="19"/>
      <c r="J282" s="19"/>
      <c r="K282" s="19"/>
      <c r="L282" s="19"/>
      <c r="M282" s="19"/>
      <c r="N282" s="6"/>
      <c r="O282" s="6"/>
    </row>
    <row r="283" spans="1:15" ht="43.35" customHeight="1">
      <c r="A283" s="23"/>
      <c r="B283" s="25"/>
      <c r="C283" s="19"/>
      <c r="D283" s="10"/>
      <c r="E283" s="6"/>
      <c r="F283" s="6"/>
      <c r="G283" s="6"/>
      <c r="H283" s="6"/>
      <c r="I283" s="19"/>
      <c r="J283" s="19"/>
      <c r="K283" s="19"/>
      <c r="L283" s="19"/>
      <c r="M283" s="19"/>
      <c r="N283" s="6"/>
      <c r="O283" s="6"/>
    </row>
    <row r="284" spans="1:15" ht="43.35" customHeight="1">
      <c r="A284" s="23"/>
      <c r="B284" s="25"/>
      <c r="C284" s="19"/>
      <c r="D284" s="10"/>
      <c r="E284" s="6"/>
      <c r="F284" s="6"/>
      <c r="G284" s="6"/>
      <c r="H284" s="6"/>
      <c r="I284" s="19"/>
      <c r="J284" s="19"/>
      <c r="K284" s="19"/>
      <c r="L284" s="19"/>
      <c r="M284" s="19"/>
      <c r="N284" s="6"/>
      <c r="O284" s="6"/>
    </row>
    <row r="285" spans="1:15" ht="43.35" customHeight="1">
      <c r="A285" s="23"/>
      <c r="B285" s="25"/>
      <c r="C285" s="19"/>
      <c r="D285" s="10"/>
      <c r="E285" s="6"/>
      <c r="F285" s="6"/>
      <c r="G285" s="6"/>
      <c r="H285" s="6"/>
      <c r="I285" s="19"/>
      <c r="J285" s="19"/>
      <c r="K285" s="19"/>
      <c r="L285" s="19"/>
      <c r="M285" s="19"/>
      <c r="N285" s="6"/>
      <c r="O285" s="6"/>
    </row>
    <row r="286" spans="1:15" ht="43.35" customHeight="1">
      <c r="A286" s="23"/>
      <c r="B286" s="25"/>
      <c r="C286" s="19"/>
      <c r="D286" s="10"/>
      <c r="E286" s="6"/>
      <c r="F286" s="6"/>
      <c r="G286" s="6"/>
      <c r="H286" s="6"/>
      <c r="I286" s="19"/>
      <c r="J286" s="19"/>
      <c r="K286" s="19"/>
      <c r="L286" s="19"/>
      <c r="M286" s="19"/>
      <c r="N286" s="6"/>
      <c r="O286" s="6"/>
    </row>
    <row r="287" spans="1:15" ht="43.35" customHeight="1">
      <c r="A287" s="23"/>
      <c r="B287" s="25"/>
      <c r="C287" s="19"/>
      <c r="D287" s="10"/>
      <c r="E287" s="6"/>
      <c r="F287" s="6"/>
      <c r="G287" s="6"/>
      <c r="H287" s="6"/>
      <c r="I287" s="19"/>
      <c r="J287" s="19"/>
      <c r="K287" s="19"/>
      <c r="L287" s="19"/>
      <c r="M287" s="19"/>
      <c r="N287" s="6"/>
      <c r="O287" s="6"/>
    </row>
    <row r="288" spans="1:15" ht="43.35" customHeight="1">
      <c r="A288" s="23"/>
      <c r="B288" s="25"/>
      <c r="C288" s="19"/>
      <c r="D288" s="10"/>
      <c r="E288" s="6"/>
      <c r="F288" s="6"/>
      <c r="G288" s="6"/>
      <c r="H288" s="6"/>
      <c r="I288" s="19"/>
      <c r="J288" s="19"/>
      <c r="K288" s="19"/>
      <c r="L288" s="19"/>
      <c r="M288" s="19"/>
      <c r="N288" s="6"/>
      <c r="O288" s="6"/>
    </row>
    <row r="289" spans="1:15" ht="43.35" customHeight="1">
      <c r="A289" s="23"/>
      <c r="B289" s="25"/>
      <c r="C289" s="19"/>
      <c r="D289" s="10"/>
      <c r="E289" s="6"/>
      <c r="F289" s="6"/>
      <c r="G289" s="6"/>
      <c r="H289" s="6"/>
      <c r="I289" s="19"/>
      <c r="J289" s="19"/>
      <c r="K289" s="19"/>
      <c r="L289" s="19"/>
      <c r="M289" s="19"/>
      <c r="N289" s="6"/>
      <c r="O289" s="6"/>
    </row>
    <row r="290" spans="1:15" ht="43.35" customHeight="1">
      <c r="A290" s="23"/>
      <c r="B290" s="25"/>
      <c r="C290" s="19"/>
      <c r="D290" s="10"/>
      <c r="E290" s="6"/>
      <c r="F290" s="6"/>
      <c r="G290" s="6"/>
      <c r="H290" s="6"/>
      <c r="I290" s="19"/>
      <c r="J290" s="19"/>
      <c r="K290" s="19"/>
      <c r="L290" s="19"/>
      <c r="M290" s="19"/>
      <c r="N290" s="6"/>
      <c r="O290" s="6"/>
    </row>
    <row r="291" spans="1:15" ht="43.35" customHeight="1">
      <c r="A291" s="23"/>
      <c r="B291" s="25"/>
      <c r="C291" s="19"/>
      <c r="D291" s="10"/>
      <c r="E291" s="6"/>
      <c r="F291" s="6"/>
      <c r="G291" s="6"/>
      <c r="H291" s="6"/>
      <c r="I291" s="19"/>
      <c r="J291" s="19"/>
      <c r="K291" s="19"/>
      <c r="L291" s="19"/>
      <c r="M291" s="19"/>
      <c r="N291" s="6"/>
      <c r="O291" s="6"/>
    </row>
    <row r="292" spans="1:15" ht="43.35" customHeight="1">
      <c r="A292" s="23"/>
      <c r="B292" s="25"/>
      <c r="C292" s="19"/>
      <c r="D292" s="10"/>
      <c r="E292" s="6"/>
      <c r="F292" s="6"/>
      <c r="G292" s="6"/>
      <c r="H292" s="6"/>
      <c r="I292" s="19"/>
      <c r="J292" s="19"/>
      <c r="K292" s="19"/>
      <c r="L292" s="19"/>
      <c r="M292" s="19"/>
      <c r="N292" s="6"/>
      <c r="O292" s="6"/>
    </row>
    <row r="293" spans="1:15" ht="43.35" customHeight="1">
      <c r="A293" s="23"/>
      <c r="B293" s="25"/>
      <c r="C293" s="19"/>
      <c r="D293" s="10"/>
      <c r="E293" s="6"/>
      <c r="F293" s="6"/>
      <c r="G293" s="6"/>
      <c r="H293" s="6"/>
      <c r="I293" s="19"/>
      <c r="J293" s="19"/>
      <c r="K293" s="19"/>
      <c r="L293" s="19"/>
      <c r="M293" s="19"/>
      <c r="N293" s="6"/>
      <c r="O293" s="6"/>
    </row>
    <row r="294" spans="1:15" ht="43.35" customHeight="1">
      <c r="A294" s="23"/>
      <c r="B294" s="25"/>
      <c r="C294" s="19"/>
      <c r="D294" s="10"/>
      <c r="E294" s="6"/>
      <c r="F294" s="6"/>
      <c r="G294" s="6"/>
      <c r="H294" s="6"/>
      <c r="I294" s="19"/>
      <c r="J294" s="19"/>
      <c r="K294" s="19"/>
      <c r="L294" s="19"/>
      <c r="M294" s="19"/>
      <c r="N294" s="6"/>
      <c r="O294" s="6"/>
    </row>
    <row r="295" spans="1:15" ht="43.35" customHeight="1">
      <c r="A295" s="23"/>
      <c r="B295" s="25"/>
      <c r="C295" s="19"/>
      <c r="D295" s="10"/>
      <c r="E295" s="6"/>
      <c r="F295" s="6"/>
      <c r="G295" s="6"/>
      <c r="H295" s="6"/>
      <c r="I295" s="19"/>
      <c r="J295" s="19"/>
      <c r="K295" s="19"/>
      <c r="L295" s="19"/>
      <c r="M295" s="19"/>
      <c r="N295" s="6"/>
      <c r="O295" s="6"/>
    </row>
    <row r="296" spans="1:15" ht="43.35" customHeight="1">
      <c r="A296" s="23"/>
      <c r="B296" s="25"/>
      <c r="C296" s="19"/>
      <c r="D296" s="10"/>
      <c r="E296" s="6"/>
      <c r="F296" s="6"/>
      <c r="G296" s="6"/>
      <c r="H296" s="6"/>
      <c r="I296" s="19"/>
      <c r="J296" s="19"/>
      <c r="K296" s="19"/>
      <c r="L296" s="19"/>
      <c r="M296" s="19"/>
      <c r="N296" s="6"/>
      <c r="O296" s="6"/>
    </row>
    <row r="297" spans="1:15" ht="43.35" customHeight="1">
      <c r="A297" s="23"/>
      <c r="B297" s="25"/>
      <c r="C297" s="19"/>
      <c r="D297" s="19"/>
      <c r="E297" s="6"/>
      <c r="F297" s="6"/>
      <c r="G297" s="6"/>
      <c r="H297" s="6"/>
      <c r="I297" s="19"/>
      <c r="J297" s="19"/>
      <c r="K297" s="19"/>
      <c r="L297" s="19"/>
      <c r="M297" s="19"/>
      <c r="N297" s="6"/>
      <c r="O297" s="6"/>
    </row>
    <row r="298" spans="1:15" ht="43.35" customHeight="1">
      <c r="A298" s="23"/>
      <c r="B298" s="25"/>
      <c r="C298" s="19"/>
      <c r="D298" s="19"/>
      <c r="E298" s="6"/>
      <c r="F298" s="6"/>
      <c r="G298" s="6"/>
      <c r="H298" s="6"/>
      <c r="I298" s="19"/>
      <c r="J298" s="19"/>
      <c r="K298" s="19"/>
      <c r="L298" s="19"/>
      <c r="M298" s="19"/>
      <c r="N298" s="6"/>
      <c r="O298" s="6"/>
    </row>
    <row r="299" spans="1:15" ht="43.35" customHeight="1">
      <c r="A299" s="23"/>
      <c r="B299" s="25"/>
      <c r="C299" s="19"/>
      <c r="D299" s="19"/>
      <c r="E299" s="6"/>
      <c r="F299" s="6"/>
      <c r="G299" s="6"/>
      <c r="H299" s="6"/>
      <c r="I299" s="19"/>
      <c r="J299" s="19"/>
      <c r="K299" s="19"/>
      <c r="L299" s="19"/>
      <c r="M299" s="19"/>
      <c r="N299" s="6"/>
      <c r="O299" s="6"/>
    </row>
    <row r="300" spans="1:15" ht="43.35" customHeight="1">
      <c r="A300" s="23"/>
      <c r="B300" s="25"/>
      <c r="C300" s="19"/>
      <c r="D300" s="19"/>
      <c r="E300" s="6"/>
      <c r="F300" s="6"/>
      <c r="G300" s="6"/>
      <c r="H300" s="6"/>
      <c r="I300" s="19"/>
      <c r="J300" s="19"/>
      <c r="K300" s="19"/>
      <c r="L300" s="19"/>
      <c r="M300" s="19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 G12:N26">
    <cfRule type="expression" dxfId="460" priority="206">
      <formula>$C1="Option"</formula>
    </cfRule>
  </conditionalFormatting>
  <conditionalFormatting sqref="A12:A46">
    <cfRule type="expression" dxfId="459" priority="162">
      <formula>$C12="Option"</formula>
    </cfRule>
  </conditionalFormatting>
  <conditionalFormatting sqref="A22:A31">
    <cfRule type="expression" dxfId="458" priority="202">
      <formula>$F22="Création"</formula>
    </cfRule>
    <cfRule type="expression" dxfId="457" priority="201">
      <formula>$F22="Modification"</formula>
    </cfRule>
    <cfRule type="expression" dxfId="456" priority="200">
      <formula>$F22="Fermeture"</formula>
    </cfRule>
  </conditionalFormatting>
  <conditionalFormatting sqref="A41:A42 A88:A89">
    <cfRule type="expression" dxfId="455" priority="199">
      <formula>$C41="Option"</formula>
    </cfRule>
  </conditionalFormatting>
  <conditionalFormatting sqref="A47:A49">
    <cfRule type="expression" dxfId="454" priority="140">
      <formula>$C47="Option"</formula>
    </cfRule>
  </conditionalFormatting>
  <conditionalFormatting sqref="A49">
    <cfRule type="expression" dxfId="453" priority="139">
      <formula>$F49="Création"</formula>
    </cfRule>
    <cfRule type="expression" dxfId="452" priority="138">
      <formula>$F49="Modification"</formula>
    </cfRule>
    <cfRule type="expression" dxfId="451" priority="137">
      <formula>$F49="Fermeture"</formula>
    </cfRule>
  </conditionalFormatting>
  <conditionalFormatting sqref="A51">
    <cfRule type="expression" dxfId="450" priority="130">
      <formula>$F51="Fermeture"</formula>
    </cfRule>
    <cfRule type="expression" dxfId="449" priority="131">
      <formula>$F51="Modification"</formula>
    </cfRule>
    <cfRule type="expression" dxfId="448" priority="132">
      <formula>$F51="Création"</formula>
    </cfRule>
  </conditionalFormatting>
  <conditionalFormatting sqref="A51:A52">
    <cfRule type="expression" dxfId="447" priority="129">
      <formula>$C51="Option"</formula>
    </cfRule>
  </conditionalFormatting>
  <conditionalFormatting sqref="A52">
    <cfRule type="expression" dxfId="446" priority="126">
      <formula>$F52="Fermeture"</formula>
    </cfRule>
    <cfRule type="expression" dxfId="445" priority="127">
      <formula>$F52="Modification"</formula>
    </cfRule>
    <cfRule type="expression" dxfId="444" priority="128">
      <formula>$F52="Création"</formula>
    </cfRule>
  </conditionalFormatting>
  <conditionalFormatting sqref="A54:A92">
    <cfRule type="expression" dxfId="443" priority="70">
      <formula>$C54="Option"</formula>
    </cfRule>
  </conditionalFormatting>
  <conditionalFormatting sqref="A56:A62">
    <cfRule type="expression" dxfId="442" priority="113">
      <formula>$F56="Fermeture"</formula>
    </cfRule>
    <cfRule type="expression" dxfId="441" priority="114">
      <formula>$F56="Modification"</formula>
    </cfRule>
    <cfRule type="expression" dxfId="440" priority="115">
      <formula>$F56="Création"</formula>
    </cfRule>
  </conditionalFormatting>
  <conditionalFormatting sqref="A64">
    <cfRule type="expression" dxfId="439" priority="94">
      <formula>$F64="Fermeture"</formula>
    </cfRule>
    <cfRule type="expression" dxfId="438" priority="96">
      <formula>$F64="Création"</formula>
    </cfRule>
    <cfRule type="expression" dxfId="437" priority="95">
      <formula>$F64="Modification"</formula>
    </cfRule>
  </conditionalFormatting>
  <conditionalFormatting sqref="A66:A82">
    <cfRule type="expression" dxfId="436" priority="92">
      <formula>$F66="Modification"</formula>
    </cfRule>
    <cfRule type="expression" dxfId="435" priority="91">
      <formula>$F66="Fermeture"</formula>
    </cfRule>
    <cfRule type="expression" dxfId="434" priority="93">
      <formula>$F66="Création"</formula>
    </cfRule>
  </conditionalFormatting>
  <conditionalFormatting sqref="A90:A93">
    <cfRule type="expression" dxfId="433" priority="10">
      <formula>$F90="Fermeture"</formula>
    </cfRule>
    <cfRule type="expression" dxfId="432" priority="11">
      <formula>$F90="Modification"</formula>
    </cfRule>
    <cfRule type="expression" dxfId="431" priority="12">
      <formula>$F90="Création"</formula>
    </cfRule>
  </conditionalFormatting>
  <conditionalFormatting sqref="A91:A92">
    <cfRule type="expression" dxfId="430" priority="54">
      <formula>$F91="Modification"</formula>
    </cfRule>
    <cfRule type="expression" dxfId="429" priority="55">
      <formula>$F91="Création"</formula>
    </cfRule>
    <cfRule type="expression" dxfId="428" priority="53">
      <formula>$F91="Fermeture"</formula>
    </cfRule>
  </conditionalFormatting>
  <conditionalFormatting sqref="A93">
    <cfRule type="expression" dxfId="427" priority="8">
      <formula>$F93="Modification"</formula>
    </cfRule>
    <cfRule type="expression" dxfId="426" priority="7">
      <formula>$F93="Fermeture"</formula>
    </cfRule>
    <cfRule type="expression" dxfId="425" priority="9">
      <formula>$F93="Création"</formula>
    </cfRule>
  </conditionalFormatting>
  <conditionalFormatting sqref="A93:A1001">
    <cfRule type="expression" dxfId="424" priority="13">
      <formula>$C93="Option"</formula>
    </cfRule>
  </conditionalFormatting>
  <conditionalFormatting sqref="A94:A129">
    <cfRule type="expression" dxfId="423" priority="16">
      <formula>$F94="Création"</formula>
    </cfRule>
    <cfRule type="expression" dxfId="422" priority="14">
      <formula>$F94="Fermeture"</formula>
    </cfRule>
    <cfRule type="expression" dxfId="421" priority="15">
      <formula>$F94="Modification"</formula>
    </cfRule>
  </conditionalFormatting>
  <conditionalFormatting sqref="A63:B63">
    <cfRule type="expression" dxfId="420" priority="108">
      <formula>$F63="Création"</formula>
    </cfRule>
    <cfRule type="expression" dxfId="419" priority="107">
      <formula>$F63="Modification"</formula>
    </cfRule>
    <cfRule type="expression" dxfId="418" priority="106">
      <formula>$F63="Fermeture"</formula>
    </cfRule>
  </conditionalFormatting>
  <conditionalFormatting sqref="A32:C32">
    <cfRule type="expression" dxfId="417" priority="180">
      <formula>$F32="Création"</formula>
    </cfRule>
    <cfRule type="expression" dxfId="416" priority="178">
      <formula>$F32="Fermeture"</formula>
    </cfRule>
    <cfRule type="expression" dxfId="415" priority="179">
      <formula>$F32="Modification"</formula>
    </cfRule>
  </conditionalFormatting>
  <conditionalFormatting sqref="A36:C37">
    <cfRule type="expression" dxfId="414" priority="169">
      <formula>$F36="Création"</formula>
    </cfRule>
    <cfRule type="expression" dxfId="413" priority="167">
      <formula>$F36="Fermeture"</formula>
    </cfRule>
    <cfRule type="expression" dxfId="412" priority="168">
      <formula>$F36="Modification"</formula>
    </cfRule>
  </conditionalFormatting>
  <conditionalFormatting sqref="A54:C54">
    <cfRule type="expression" dxfId="411" priority="121">
      <formula>$F54="Modification"</formula>
    </cfRule>
    <cfRule type="expression" dxfId="410" priority="120">
      <formula>$F54="Fermeture"</formula>
    </cfRule>
    <cfRule type="expression" dxfId="409" priority="122">
      <formula>$F54="Création"</formula>
    </cfRule>
  </conditionalFormatting>
  <conditionalFormatting sqref="A83:C84">
    <cfRule type="expression" dxfId="408" priority="83">
      <formula>$F83="Création"</formula>
    </cfRule>
    <cfRule type="expression" dxfId="407" priority="82">
      <formula>$F83="Modification"</formula>
    </cfRule>
    <cfRule type="expression" dxfId="406" priority="81">
      <formula>$F83="Fermeture"</formula>
    </cfRule>
  </conditionalFormatting>
  <conditionalFormatting sqref="A43:D43">
    <cfRule type="expression" dxfId="405" priority="157">
      <formula>$F43="Fermeture"</formula>
    </cfRule>
    <cfRule type="expression" dxfId="404" priority="158">
      <formula>$F43="Modification"</formula>
    </cfRule>
    <cfRule type="expression" dxfId="403" priority="159">
      <formula>$F43="Création"</formula>
    </cfRule>
  </conditionalFormatting>
  <conditionalFormatting sqref="A46:D46">
    <cfRule type="expression" dxfId="402" priority="145">
      <formula>$F46="Fermeture"</formula>
    </cfRule>
    <cfRule type="expression" dxfId="401" priority="146">
      <formula>$F46="Modification"</formula>
    </cfRule>
    <cfRule type="expression" dxfId="400" priority="147">
      <formula>$F46="Création"</formula>
    </cfRule>
  </conditionalFormatting>
  <conditionalFormatting sqref="A90:D90">
    <cfRule type="expression" dxfId="399" priority="65">
      <formula>$F90="Fermeture"</formula>
    </cfRule>
    <cfRule type="expression" dxfId="398" priority="67">
      <formula>$F90="Création"</formula>
    </cfRule>
    <cfRule type="expression" dxfId="397" priority="66">
      <formula>$F90="Modification"</formula>
    </cfRule>
  </conditionalFormatting>
  <conditionalFormatting sqref="A38:I42">
    <cfRule type="expression" dxfId="396" priority="165">
      <formula>$F38="Création"</formula>
    </cfRule>
    <cfRule type="expression" dxfId="395" priority="164">
      <formula>$F38="Modification"</formula>
    </cfRule>
    <cfRule type="expression" dxfId="394" priority="163">
      <formula>$F38="Fermeture"</formula>
    </cfRule>
  </conditionalFormatting>
  <conditionalFormatting sqref="A85:I89">
    <cfRule type="expression" dxfId="393" priority="72">
      <formula>$F85="Modification"</formula>
    </cfRule>
    <cfRule type="expression" dxfId="392" priority="73">
      <formula>$F85="Création"</formula>
    </cfRule>
    <cfRule type="expression" dxfId="391" priority="71">
      <formula>$F85="Fermeture"</formula>
    </cfRule>
  </conditionalFormatting>
  <conditionalFormatting sqref="A44:J45">
    <cfRule type="expression" dxfId="390" priority="149">
      <formula>$F44="Modification"</formula>
    </cfRule>
    <cfRule type="expression" dxfId="389" priority="150">
      <formula>$F44="Création"</formula>
    </cfRule>
    <cfRule type="expression" dxfId="388" priority="148">
      <formula>$F44="Fermeture"</formula>
    </cfRule>
  </conditionalFormatting>
  <conditionalFormatting sqref="A91:J92">
    <cfRule type="expression" dxfId="387" priority="58">
      <formula>$F91="Création"</formula>
    </cfRule>
    <cfRule type="expression" dxfId="386" priority="57">
      <formula>$F91="Modification"</formula>
    </cfRule>
    <cfRule type="expression" dxfId="385" priority="56">
      <formula>$F91="Fermeture"</formula>
    </cfRule>
  </conditionalFormatting>
  <conditionalFormatting sqref="A47:N48 D54:N54 A55:N55 C63:N63">
    <cfRule type="expression" dxfId="384" priority="141">
      <formula>$F47="Fermeture"</formula>
    </cfRule>
    <cfRule type="expression" dxfId="383" priority="143">
      <formula>$F47="Création"</formula>
    </cfRule>
    <cfRule type="expression" dxfId="382" priority="142">
      <formula>$F47="Modification"</formula>
    </cfRule>
  </conditionalFormatting>
  <conditionalFormatting sqref="A1:O7 C8:O9 C10 E10 K10:O11 A12:O12 A13:H13 J13:O16 A14:F14 A15:H15 A16:F16 A17:O21 C22:O26 A35:O35 D36:O37 J38:O40 J40:N42 A41:O42 E43:O43 K44:O45 E46:O46 O47:O82 D83:O84 J85:N89 O85:O129 A88:N89 E90:N90 K91:N92 A130:O999">
    <cfRule type="expression" dxfId="381" priority="210">
      <formula>$F1="Modification"</formula>
    </cfRule>
    <cfRule type="expression" dxfId="380" priority="211">
      <formula>$F1="Création"</formula>
    </cfRule>
  </conditionalFormatting>
  <conditionalFormatting sqref="A1:O7 C8:O9 K10:O11 A12:O12 J13:O16 A17:O21 C22:O26 E10 A13:H13 A15:H15 A41:O42 A88:N89 A35:O35 D36:O37 J38:O40 J40:N42 E43:O43 K44:O45 E46:O46 D83:O84 J85:N89 E90:N90 K91:N92 A14:F14 A16:F16 A130:O999 C10 O47:O82 O85:O129">
    <cfRule type="expression" dxfId="379" priority="209">
      <formula>$F1="Fermeture"</formula>
    </cfRule>
  </conditionalFormatting>
  <conditionalFormatting sqref="B22:B26">
    <cfRule type="expression" dxfId="378" priority="205">
      <formula>$F22="Création"</formula>
    </cfRule>
    <cfRule type="expression" dxfId="377" priority="204">
      <formula>$F22="Modification"</formula>
    </cfRule>
    <cfRule type="expression" dxfId="376" priority="203">
      <formula>$F22="Fermeture"</formula>
    </cfRule>
  </conditionalFormatting>
  <conditionalFormatting sqref="B95">
    <cfRule type="expression" dxfId="375" priority="1">
      <formula>$F95="Fermeture"</formula>
    </cfRule>
    <cfRule type="expression" dxfId="374" priority="3">
      <formula>$F95="Création"</formula>
    </cfRule>
    <cfRule type="expression" dxfId="373" priority="2">
      <formula>$F95="Modification"</formula>
    </cfRule>
  </conditionalFormatting>
  <conditionalFormatting sqref="B98">
    <cfRule type="expression" dxfId="372" priority="5">
      <formula>$F98="Modification"</formula>
    </cfRule>
    <cfRule type="expression" dxfId="371" priority="4">
      <formula>$F98="Fermeture"</formula>
    </cfRule>
    <cfRule type="expression" dxfId="370" priority="6">
      <formula>$F98="Création"</formula>
    </cfRule>
  </conditionalFormatting>
  <conditionalFormatting sqref="B110">
    <cfRule type="expression" dxfId="369" priority="27">
      <formula>$F110="Modification"</formula>
    </cfRule>
    <cfRule type="expression" dxfId="368" priority="26">
      <formula>$F110="Fermeture"</formula>
    </cfRule>
    <cfRule type="expression" dxfId="367" priority="28">
      <formula>$F110="Création"</formula>
    </cfRule>
  </conditionalFormatting>
  <conditionalFormatting sqref="B101:C101">
    <cfRule type="expression" dxfId="366" priority="38">
      <formula>$F101="Modification"</formula>
    </cfRule>
    <cfRule type="expression" dxfId="365" priority="37">
      <formula>$F101="Fermeture"</formula>
    </cfRule>
    <cfRule type="expression" dxfId="364" priority="39">
      <formula>$F101="Création"</formula>
    </cfRule>
  </conditionalFormatting>
  <conditionalFormatting sqref="B27:M31 N29:O34 D32:M32 A33:M35">
    <cfRule type="expression" dxfId="363" priority="187">
      <formula>$F27="Modification"</formula>
    </cfRule>
    <cfRule type="expression" dxfId="362" priority="188">
      <formula>$F27="Création"</formula>
    </cfRule>
  </conditionalFormatting>
  <conditionalFormatting sqref="B57:M62">
    <cfRule type="expression" dxfId="361" priority="112">
      <formula>$F57="Création"</formula>
    </cfRule>
    <cfRule type="expression" dxfId="360" priority="110">
      <formula>$F57="Fermeture"</formula>
    </cfRule>
    <cfRule type="expression" dxfId="359" priority="111">
      <formula>$F57="Modification"</formula>
    </cfRule>
  </conditionalFormatting>
  <conditionalFormatting sqref="B64:M64 A65:M65 B66:M69 B70:F70 H70:M70 B71:M82">
    <cfRule type="expression" dxfId="358" priority="100">
      <formula>$F64="Création"</formula>
    </cfRule>
    <cfRule type="expression" dxfId="357" priority="99">
      <formula>$F64="Modification"</formula>
    </cfRule>
    <cfRule type="expression" dxfId="356" priority="98">
      <formula>$F64="Fermeture"</formula>
    </cfRule>
  </conditionalFormatting>
  <conditionalFormatting sqref="B104:M109">
    <cfRule type="expression" dxfId="355" priority="30">
      <formula>$F104="Fermeture"</formula>
    </cfRule>
    <cfRule type="expression" dxfId="354" priority="31">
      <formula>$F104="Modification"</formula>
    </cfRule>
    <cfRule type="expression" dxfId="353" priority="32">
      <formula>$F104="Création"</formula>
    </cfRule>
  </conditionalFormatting>
  <conditionalFormatting sqref="B111:M116 B117:F117 H117:M117 B118:M129">
    <cfRule type="expression" dxfId="352" priority="20">
      <formula>$F111="Création"</formula>
    </cfRule>
    <cfRule type="expression" dxfId="351" priority="19">
      <formula>$F111="Modification"</formula>
    </cfRule>
    <cfRule type="expression" dxfId="350" priority="18">
      <formula>$F111="Fermeture"</formula>
    </cfRule>
  </conditionalFormatting>
  <conditionalFormatting sqref="B49:N51">
    <cfRule type="expression" dxfId="349" priority="136">
      <formula>$F49="Création"</formula>
    </cfRule>
    <cfRule type="expression" dxfId="348" priority="135">
      <formula>$F49="Modification"</formula>
    </cfRule>
    <cfRule type="expression" dxfId="347" priority="134">
      <formula>$F49="Fermeture"</formula>
    </cfRule>
  </conditionalFormatting>
  <conditionalFormatting sqref="B52:N53">
    <cfRule type="expression" dxfId="346" priority="123">
      <formula>$F52="Fermeture"</formula>
    </cfRule>
    <cfRule type="expression" dxfId="345" priority="124">
      <formula>$F52="Modification"</formula>
    </cfRule>
    <cfRule type="expression" dxfId="344" priority="125">
      <formula>$F52="Création"</formula>
    </cfRule>
  </conditionalFormatting>
  <conditionalFormatting sqref="B56:N56 N57:N62">
    <cfRule type="expression" dxfId="343" priority="119">
      <formula>$F56="Création"</formula>
    </cfRule>
    <cfRule type="expression" dxfId="342" priority="117">
      <formula>$F56="Fermeture"</formula>
    </cfRule>
    <cfRule type="expression" dxfId="341" priority="118">
      <formula>$F56="Modification"</formula>
    </cfRule>
  </conditionalFormatting>
  <conditionalFormatting sqref="B93:N94 C95:N95 B96:N97 C98:N98">
    <cfRule type="expression" dxfId="340" priority="46">
      <formula>$F93="Création"</formula>
    </cfRule>
    <cfRule type="expression" dxfId="339" priority="45">
      <formula>$F93="Modification"</formula>
    </cfRule>
    <cfRule type="expression" dxfId="338" priority="44">
      <formula>$F93="Fermeture"</formula>
    </cfRule>
  </conditionalFormatting>
  <conditionalFormatting sqref="B99:N100">
    <cfRule type="expression" dxfId="337" priority="41">
      <formula>$F99="Modification"</formula>
    </cfRule>
    <cfRule type="expression" dxfId="336" priority="42">
      <formula>$F99="Création"</formula>
    </cfRule>
    <cfRule type="expression" dxfId="335" priority="40">
      <formula>$F99="Fermeture"</formula>
    </cfRule>
  </conditionalFormatting>
  <conditionalFormatting sqref="B103:N103 N104:N109">
    <cfRule type="expression" dxfId="334" priority="34">
      <formula>$F103="Fermeture"</formula>
    </cfRule>
    <cfRule type="expression" dxfId="333" priority="35">
      <formula>$F103="Modification"</formula>
    </cfRule>
    <cfRule type="expression" dxfId="332" priority="36">
      <formula>$F103="Création"</formula>
    </cfRule>
  </conditionalFormatting>
  <conditionalFormatting sqref="D12:E82 G64:M69 H70:M70 G71:M82">
    <cfRule type="expression" dxfId="331" priority="97">
      <formula>$C12="Option"</formula>
    </cfRule>
  </conditionalFormatting>
  <conditionalFormatting sqref="D41:E42 G41:N43 D88:E89 G88:N90 G27:M35 N29:N34">
    <cfRule type="expression" dxfId="330" priority="184">
      <formula>$C27="Option"</formula>
    </cfRule>
  </conditionalFormatting>
  <conditionalFormatting sqref="D82:E84 G82:N84 N64:N81">
    <cfRule type="expression" dxfId="329" priority="101">
      <formula>$C64="Option"</formula>
    </cfRule>
  </conditionalFormatting>
  <conditionalFormatting sqref="D85:E129 G111:M116 H117:M117 G118:M129">
    <cfRule type="expression" dxfId="328" priority="17">
      <formula>$C85="Option"</formula>
    </cfRule>
  </conditionalFormatting>
  <conditionalFormatting sqref="D129:E1001 G129:N1001 N111:N128">
    <cfRule type="expression" dxfId="327" priority="21">
      <formula>$C111="Option"</formula>
    </cfRule>
  </conditionalFormatting>
  <conditionalFormatting sqref="D101:N101 B102:N102 C110:N110">
    <cfRule type="expression" dxfId="326" priority="49">
      <formula>$F101="Création"</formula>
    </cfRule>
    <cfRule type="expression" dxfId="325" priority="48">
      <formula>$F101="Modification"</formula>
    </cfRule>
    <cfRule type="expression" dxfId="324" priority="47">
      <formula>$F101="Fermeture"</formula>
    </cfRule>
  </conditionalFormatting>
  <conditionalFormatting sqref="G35:N42">
    <cfRule type="expression" dxfId="323" priority="161">
      <formula>$C35="Option"</formula>
    </cfRule>
  </conditionalFormatting>
  <conditionalFormatting sqref="G44:N63">
    <cfRule type="expression" dxfId="322" priority="109">
      <formula>$C44="Option"</formula>
    </cfRule>
  </conditionalFormatting>
  <conditionalFormatting sqref="G85:N89">
    <cfRule type="expression" dxfId="321" priority="69">
      <formula>$C85="Option"</formula>
    </cfRule>
  </conditionalFormatting>
  <conditionalFormatting sqref="G91:N110">
    <cfRule type="expression" dxfId="320" priority="29">
      <formula>$C91="Option"</formula>
    </cfRule>
  </conditionalFormatting>
  <conditionalFormatting sqref="N1:N26">
    <cfRule type="expression" dxfId="319" priority="208">
      <formula>$M1="Porteuse"</formula>
    </cfRule>
  </conditionalFormatting>
  <conditionalFormatting sqref="N27:N28">
    <cfRule type="expression" dxfId="318" priority="193">
      <formula>#REF!="Porteuse"</formula>
    </cfRule>
    <cfRule type="expression" dxfId="317" priority="189">
      <formula>#REF!="Option"</formula>
    </cfRule>
  </conditionalFormatting>
  <conditionalFormatting sqref="N29:N46 N83:N92">
    <cfRule type="expression" dxfId="316" priority="185">
      <formula>$M29="Porteuse"</formula>
    </cfRule>
  </conditionalFormatting>
  <conditionalFormatting sqref="N47:N55">
    <cfRule type="expression" dxfId="315" priority="133">
      <formula>$M47="Porteuse"</formula>
    </cfRule>
  </conditionalFormatting>
  <conditionalFormatting sqref="N56:N63">
    <cfRule type="expression" dxfId="314" priority="116">
      <formula>$M56="Porteuse"</formula>
    </cfRule>
  </conditionalFormatting>
  <conditionalFormatting sqref="N64:N81 B82:N82">
    <cfRule type="expression" dxfId="313" priority="105">
      <formula>$F64="Création"</formula>
    </cfRule>
    <cfRule type="expression" dxfId="312" priority="103">
      <formula>$F64="Fermeture"</formula>
    </cfRule>
    <cfRule type="expression" dxfId="311" priority="104">
      <formula>$F64="Modification"</formula>
    </cfRule>
  </conditionalFormatting>
  <conditionalFormatting sqref="N64:N82">
    <cfRule type="expression" dxfId="310" priority="102">
      <formula>$M64="Porteuse"</formula>
    </cfRule>
  </conditionalFormatting>
  <conditionalFormatting sqref="N93:N102">
    <cfRule type="expression" dxfId="309" priority="43">
      <formula>$M93="Porteuse"</formula>
    </cfRule>
  </conditionalFormatting>
  <conditionalFormatting sqref="N103:N110">
    <cfRule type="expression" dxfId="308" priority="33">
      <formula>$M103="Porteuse"</formula>
    </cfRule>
  </conditionalFormatting>
  <conditionalFormatting sqref="N111:N128 B129:N129">
    <cfRule type="expression" dxfId="307" priority="25">
      <formula>$F111="Création"</formula>
    </cfRule>
    <cfRule type="expression" dxfId="306" priority="24">
      <formula>$F111="Modification"</formula>
    </cfRule>
    <cfRule type="expression" dxfId="305" priority="23">
      <formula>$F111="Fermeture"</formula>
    </cfRule>
  </conditionalFormatting>
  <conditionalFormatting sqref="N111:N999">
    <cfRule type="expression" dxfId="304" priority="22">
      <formula>$M111="Porteuse"</formula>
    </cfRule>
  </conditionalFormatting>
  <conditionalFormatting sqref="N27:O28">
    <cfRule type="expression" dxfId="303" priority="190">
      <formula>#REF!="Fermeture"</formula>
    </cfRule>
    <cfRule type="expression" dxfId="302" priority="191">
      <formula>#REF!="Modification"</formula>
    </cfRule>
    <cfRule type="expression" dxfId="301" priority="192">
      <formula>#REF!="Création"</formula>
    </cfRule>
  </conditionalFormatting>
  <conditionalFormatting sqref="N29:O34 B27:M31 D32:M32 A33:M35">
    <cfRule type="expression" dxfId="300" priority="186">
      <formula>$F27="Fermeture"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zoomScale="36" zoomScaleNormal="55" workbookViewId="0">
      <pane ySplit="18" topLeftCell="A26" activePane="bottomLeft" state="frozen"/>
      <selection pane="bottomLeft" activeCell="J27" sqref="J27:J34"/>
      <selection activeCell="D25" sqref="D25"/>
    </sheetView>
  </sheetViews>
  <sheetFormatPr defaultColWidth="11.42578125" defaultRowHeight="15"/>
  <cols>
    <col min="1" max="1" width="39" style="13" customWidth="1"/>
    <col min="2" max="2" width="50.570312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5703125" style="13" customWidth="1"/>
    <col min="7" max="7" width="22" style="13" customWidth="1"/>
    <col min="8" max="8" width="27.140625" style="13" customWidth="1"/>
    <col min="9" max="9" width="35.42578125" style="13" customWidth="1"/>
    <col min="10" max="10" width="18.5703125" style="13" customWidth="1"/>
    <col min="11" max="11" width="40.5703125" style="13" customWidth="1"/>
    <col min="12" max="12" width="31.5703125" style="13" customWidth="1"/>
    <col min="13" max="14" width="22.42578125" style="13" customWidth="1"/>
    <col min="15" max="15" width="20.42578125" style="13" customWidth="1"/>
    <col min="16" max="16" width="20.85546875" style="13" bestFit="1" customWidth="1"/>
    <col min="17" max="17" width="20.42578125" style="13" customWidth="1"/>
    <col min="18" max="18" width="17.42578125" style="13" customWidth="1"/>
    <col min="19" max="19" width="51.42578125" style="13" customWidth="1"/>
    <col min="20" max="20" width="46.140625" style="17" customWidth="1"/>
    <col min="21" max="23" width="11.42578125" style="29"/>
  </cols>
  <sheetData>
    <row r="1" spans="1:19">
      <c r="A1" s="136"/>
      <c r="B1" s="136"/>
      <c r="C1" s="136"/>
      <c r="D1" s="136"/>
      <c r="E1" s="136"/>
      <c r="F1" s="136"/>
      <c r="G1" s="136"/>
      <c r="H1" s="136"/>
      <c r="I1" s="136"/>
      <c r="J1" s="32"/>
    </row>
    <row r="2" spans="1:19">
      <c r="A2" s="136"/>
      <c r="B2" s="136"/>
      <c r="C2" s="136"/>
      <c r="D2" s="136"/>
      <c r="E2" s="136"/>
      <c r="F2" s="136"/>
      <c r="G2" s="136"/>
      <c r="H2" s="136"/>
      <c r="I2" s="136"/>
      <c r="J2" s="32"/>
    </row>
    <row r="3" spans="1:19">
      <c r="A3" s="136"/>
      <c r="B3" s="136"/>
      <c r="C3" s="136"/>
      <c r="D3" s="136"/>
      <c r="E3" s="136"/>
      <c r="F3" s="136"/>
      <c r="G3" s="136"/>
      <c r="H3" s="136"/>
      <c r="I3" s="136"/>
      <c r="J3" s="32"/>
    </row>
    <row r="4" spans="1:19">
      <c r="A4" s="136"/>
      <c r="B4" s="136"/>
      <c r="C4" s="136"/>
      <c r="D4" s="136"/>
      <c r="E4" s="136"/>
      <c r="F4" s="136"/>
      <c r="G4" s="136"/>
      <c r="H4" s="136"/>
      <c r="I4" s="136"/>
      <c r="J4" s="32"/>
    </row>
    <row r="5" spans="1:19">
      <c r="A5" s="136"/>
      <c r="B5" s="136"/>
      <c r="C5" s="136"/>
      <c r="D5" s="136"/>
      <c r="E5" s="136"/>
      <c r="F5" s="136"/>
      <c r="G5" s="136"/>
      <c r="H5" s="136"/>
      <c r="I5" s="136"/>
      <c r="J5" s="32"/>
    </row>
    <row r="6" spans="1:19">
      <c r="A6" s="136"/>
      <c r="B6" s="136"/>
      <c r="C6" s="136"/>
      <c r="D6" s="136"/>
      <c r="E6" s="136"/>
      <c r="F6" s="136"/>
      <c r="G6" s="136"/>
      <c r="H6" s="136"/>
      <c r="I6" s="136"/>
      <c r="J6" s="32"/>
    </row>
    <row r="7" spans="1:19" ht="14.45" customHeight="1">
      <c r="A7" s="138" t="s">
        <v>363</v>
      </c>
      <c r="B7" s="134" t="str">
        <f>'Fiche Générale'!B3</f>
        <v>Portail_SHS</v>
      </c>
      <c r="C7" s="182" t="s">
        <v>364</v>
      </c>
      <c r="D7" s="138"/>
      <c r="E7" s="180" t="str">
        <f>'Fiche Générale'!B4</f>
        <v>Sciences de l'Homme et de la Société</v>
      </c>
      <c r="F7" s="134"/>
      <c r="G7" s="138" t="s">
        <v>365</v>
      </c>
      <c r="H7" s="181" t="str">
        <f>'Fiche Générale'!B5</f>
        <v>HPSHS18</v>
      </c>
      <c r="I7" s="181"/>
      <c r="J7" s="33"/>
      <c r="K7" s="18"/>
    </row>
    <row r="8" spans="1:19" ht="14.45" customHeight="1">
      <c r="A8" s="138"/>
      <c r="B8" s="134"/>
      <c r="C8" s="182"/>
      <c r="D8" s="138"/>
      <c r="E8" s="180"/>
      <c r="F8" s="134"/>
      <c r="G8" s="138"/>
      <c r="H8" s="181"/>
      <c r="I8" s="181"/>
      <c r="J8" s="33"/>
      <c r="K8" s="18"/>
    </row>
    <row r="9" spans="1:19" ht="14.45" customHeight="1">
      <c r="A9" s="138"/>
      <c r="B9" s="134"/>
      <c r="C9" s="182"/>
      <c r="D9" s="138"/>
      <c r="E9" s="180"/>
      <c r="F9" s="134"/>
      <c r="G9" s="138"/>
      <c r="H9" s="181"/>
      <c r="I9" s="181"/>
      <c r="J9" s="33"/>
      <c r="K9" s="18"/>
    </row>
    <row r="10" spans="1:19" ht="14.45" customHeight="1">
      <c r="A10" s="138"/>
      <c r="B10" s="134"/>
      <c r="C10" s="151" t="s">
        <v>182</v>
      </c>
      <c r="D10" s="151"/>
      <c r="E10" s="183">
        <f>'Fiche Générale'!B9</f>
        <v>0</v>
      </c>
      <c r="F10" s="183"/>
      <c r="G10" s="183"/>
      <c r="H10" s="183"/>
      <c r="I10" s="183"/>
      <c r="J10" s="33"/>
      <c r="K10" s="18"/>
    </row>
    <row r="11" spans="1:19" ht="14.45" customHeight="1">
      <c r="A11" s="138"/>
      <c r="B11" s="134"/>
      <c r="C11" s="151"/>
      <c r="D11" s="151"/>
      <c r="E11" s="183"/>
      <c r="F11" s="183"/>
      <c r="G11" s="183"/>
      <c r="H11" s="183"/>
      <c r="I11" s="183"/>
      <c r="J11" s="33"/>
      <c r="K11" s="18"/>
    </row>
    <row r="12" spans="1:19">
      <c r="C12" s="13"/>
      <c r="I12" s="36"/>
      <c r="J12" s="36"/>
      <c r="M12" s="158" t="s">
        <v>366</v>
      </c>
      <c r="N12" s="159"/>
      <c r="O12" s="171"/>
      <c r="P12" s="158" t="s">
        <v>367</v>
      </c>
      <c r="Q12" s="159"/>
      <c r="R12" s="159"/>
      <c r="S12" s="171"/>
    </row>
    <row r="13" spans="1:19">
      <c r="A13" s="162" t="s">
        <v>183</v>
      </c>
      <c r="B13" s="102" t="str">
        <f>'S2 Maquette'!B13</f>
        <v>1ère année de Portail</v>
      </c>
      <c r="C13" s="102"/>
      <c r="D13" s="162" t="s">
        <v>368</v>
      </c>
      <c r="E13" s="184">
        <f>'S2 Maquette'!E13</f>
        <v>0</v>
      </c>
      <c r="F13" s="184"/>
      <c r="G13" s="184"/>
      <c r="I13" s="36"/>
      <c r="J13" s="36"/>
      <c r="M13" s="160"/>
      <c r="N13" s="161"/>
      <c r="O13" s="172"/>
      <c r="P13" s="160"/>
      <c r="Q13" s="161"/>
      <c r="R13" s="161"/>
      <c r="S13" s="172"/>
    </row>
    <row r="14" spans="1:19">
      <c r="A14" s="163"/>
      <c r="B14" s="102"/>
      <c r="C14" s="102"/>
      <c r="D14" s="163"/>
      <c r="E14" s="184"/>
      <c r="F14" s="184"/>
      <c r="G14" s="184"/>
      <c r="I14" s="36"/>
      <c r="J14" s="36"/>
      <c r="M14" s="135" t="s">
        <v>369</v>
      </c>
      <c r="N14" s="158" t="s">
        <v>370</v>
      </c>
      <c r="O14" s="171"/>
      <c r="P14" s="136"/>
      <c r="Q14" s="175"/>
      <c r="R14" s="186"/>
      <c r="S14" s="162"/>
    </row>
    <row r="15" spans="1:19">
      <c r="A15" s="162" t="s">
        <v>371</v>
      </c>
      <c r="B15" s="106" t="str">
        <f>'S2 Maquette'!B15</f>
        <v>Semestre 2</v>
      </c>
      <c r="C15" s="107"/>
      <c r="D15" s="162" t="s">
        <v>372</v>
      </c>
      <c r="E15" s="184">
        <f>'S2 Maquette'!E15:F16</f>
        <v>0</v>
      </c>
      <c r="F15" s="184"/>
      <c r="G15" s="184"/>
      <c r="I15" s="36"/>
      <c r="J15" s="36"/>
      <c r="M15" s="135"/>
      <c r="N15" s="178"/>
      <c r="O15" s="179"/>
      <c r="P15" s="136"/>
      <c r="Q15" s="176"/>
      <c r="R15" s="186"/>
      <c r="S15" s="170"/>
    </row>
    <row r="16" spans="1:19">
      <c r="A16" s="163"/>
      <c r="B16" s="109"/>
      <c r="C16" s="110"/>
      <c r="D16" s="163"/>
      <c r="E16" s="184"/>
      <c r="F16" s="184"/>
      <c r="G16" s="184"/>
      <c r="I16" s="36"/>
      <c r="J16" s="36"/>
      <c r="M16" s="135"/>
      <c r="N16" s="178"/>
      <c r="O16" s="179"/>
      <c r="P16" s="136"/>
      <c r="Q16" s="176"/>
      <c r="R16" s="186"/>
      <c r="S16" s="170"/>
    </row>
    <row r="17" spans="1:23">
      <c r="L17" s="14"/>
      <c r="M17" s="135"/>
      <c r="N17" s="160"/>
      <c r="O17" s="172"/>
      <c r="P17" s="136"/>
      <c r="Q17" s="177"/>
      <c r="R17" s="186"/>
      <c r="S17" s="163"/>
    </row>
    <row r="18" spans="1:23" ht="59.45" customHeight="1">
      <c r="A18" s="3" t="s">
        <v>373</v>
      </c>
      <c r="B18" s="35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75" customHeight="1">
      <c r="A19" s="8" t="str">
        <f>'S2 Maquette'!B19</f>
        <v>Compétences transversales S2</v>
      </c>
      <c r="B19" s="39" t="str">
        <f>'S2 Maquette'!C19</f>
        <v>UE</v>
      </c>
      <c r="C19" s="57">
        <f>'S2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'S2 Maquette'!B20</f>
        <v>Compétences numériques 1</v>
      </c>
      <c r="B20" s="39" t="str">
        <f>'S2 Maquette'!C20</f>
        <v>ECUE</v>
      </c>
      <c r="C20" s="57">
        <f>'S2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'S2 Maquette'!B21</f>
        <v>Compétences pré-professionnalisation 1</v>
      </c>
      <c r="B21" s="39" t="str">
        <f>'S2 Maquette'!C21</f>
        <v>ECUE</v>
      </c>
      <c r="C21" s="57">
        <f>'S2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'S2 Maquette'!B22</f>
        <v>Langue Vivante-2</v>
      </c>
      <c r="B22" s="39" t="str">
        <f>'S2 Maquette'!C22</f>
        <v>ECUE</v>
      </c>
      <c r="C22" s="57">
        <f>'S2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'S2 Maquette'!B23</f>
        <v>Min 1 Max 1</v>
      </c>
      <c r="B23" s="39" t="str">
        <f>'S2 Maquette'!C23</f>
        <v>OPTION</v>
      </c>
      <c r="C23" s="63">
        <f>'S2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'S2 Maquette'!B24</f>
        <v>Anglais 2</v>
      </c>
      <c r="B24" s="39" t="str">
        <f>'S2 Maquette'!C24</f>
        <v>ECUE</v>
      </c>
      <c r="C24" s="63">
        <f>'S2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'S2 Maquette'!B25</f>
        <v>Espagnol</v>
      </c>
      <c r="B25" s="39" t="str">
        <f>'S2 Maquette'!C25</f>
        <v>ECUE</v>
      </c>
      <c r="C25" s="63">
        <f>'S2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'S2 Maquette'!B26</f>
        <v>Italien</v>
      </c>
      <c r="B26" s="39" t="str">
        <f>'S2 Maquette'!C26</f>
        <v>ECUE</v>
      </c>
      <c r="C26" s="63">
        <f>'S2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'S2 Maquette'!B27</f>
        <v>UE Disciplinaire obligatoire : Enseignements fondamentaux 2</v>
      </c>
      <c r="B27" s="42" t="str">
        <f>'S2 Maquette'!C27</f>
        <v>UE</v>
      </c>
      <c r="C27" s="40" t="str">
        <f>'S2 Maquette'!F27</f>
        <v>Modification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'S2 Maquette'!B28</f>
        <v>Grandes Figures de l'ethnologie 2</v>
      </c>
      <c r="B28" s="42" t="str">
        <f>'S2 Maquette'!C28</f>
        <v>ECUE</v>
      </c>
      <c r="C28" s="40" t="str">
        <f>'S2 Maquette'!F28</f>
        <v>Modification</v>
      </c>
      <c r="D28" s="19"/>
      <c r="E28" s="19" t="s">
        <v>389</v>
      </c>
      <c r="F28" s="19" t="s">
        <v>389</v>
      </c>
      <c r="G28" s="38" t="s">
        <v>389</v>
      </c>
      <c r="H28" s="38" t="s">
        <v>389</v>
      </c>
      <c r="I28" s="38" t="s">
        <v>389</v>
      </c>
      <c r="J28" s="38"/>
      <c r="K28" s="38" t="s">
        <v>24</v>
      </c>
      <c r="L28" s="38">
        <v>1</v>
      </c>
      <c r="M28" s="38">
        <v>2</v>
      </c>
      <c r="N28" s="38" t="s">
        <v>17</v>
      </c>
      <c r="O28" s="38"/>
      <c r="P28" s="38" t="s">
        <v>16</v>
      </c>
      <c r="Q28" s="38" t="s">
        <v>17</v>
      </c>
      <c r="R28" s="38"/>
      <c r="S28" s="38"/>
      <c r="T28" s="43"/>
      <c r="W28"/>
    </row>
    <row r="29" spans="1:23" ht="30.75" customHeight="1">
      <c r="A29" s="42" t="str">
        <f>'S2 Maquette'!B29</f>
        <v>Le regard ethnologique : Initiation à l'enquête de terrain</v>
      </c>
      <c r="B29" s="42" t="str">
        <f>'S2 Maquette'!C29</f>
        <v>ECUE</v>
      </c>
      <c r="C29" s="40" t="str">
        <f>'S2 Maquette'!F29</f>
        <v>Modification</v>
      </c>
      <c r="D29" s="19"/>
      <c r="E29" s="19" t="s">
        <v>389</v>
      </c>
      <c r="F29" s="19" t="s">
        <v>389</v>
      </c>
      <c r="G29" s="38" t="s">
        <v>389</v>
      </c>
      <c r="H29" s="38" t="s">
        <v>389</v>
      </c>
      <c r="I29" s="38" t="s">
        <v>389</v>
      </c>
      <c r="J29" s="38"/>
      <c r="K29" s="38" t="s">
        <v>16</v>
      </c>
      <c r="L29" s="38">
        <v>1</v>
      </c>
      <c r="M29" s="38">
        <v>2</v>
      </c>
      <c r="N29" s="38" t="s">
        <v>28</v>
      </c>
      <c r="O29" s="38"/>
      <c r="P29" s="38" t="s">
        <v>16</v>
      </c>
      <c r="Q29" s="38" t="s">
        <v>28</v>
      </c>
      <c r="R29" s="38"/>
      <c r="S29" s="9"/>
      <c r="T29" s="43"/>
      <c r="W29"/>
    </row>
    <row r="30" spans="1:23" ht="30.75" customHeight="1">
      <c r="A30" s="77" t="str">
        <f>'S2 Maquette'!B30</f>
        <v>UE Découverte choix dans la mention : UED Ethnologie 3</v>
      </c>
      <c r="B30" s="42" t="str">
        <f>'S2 Maquette'!C30</f>
        <v>UE</v>
      </c>
      <c r="C30" s="40" t="str">
        <f>'S2 Maquette'!F30</f>
        <v>Modification</v>
      </c>
      <c r="D30" s="19"/>
      <c r="E30" s="19"/>
      <c r="F30" s="19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'S2 Maquette'!B31</f>
        <v>Notions et concepts clés 2</v>
      </c>
      <c r="B31" s="42" t="str">
        <f>'S2 Maquette'!C31</f>
        <v>ECUE</v>
      </c>
      <c r="C31" s="40" t="str">
        <f>'S2 Maquette'!F31</f>
        <v>Création</v>
      </c>
      <c r="D31" s="19"/>
      <c r="E31" s="19" t="s">
        <v>389</v>
      </c>
      <c r="F31" s="19" t="s">
        <v>389</v>
      </c>
      <c r="G31" s="38" t="s">
        <v>389</v>
      </c>
      <c r="H31" s="38" t="s">
        <v>389</v>
      </c>
      <c r="I31" s="38" t="s">
        <v>389</v>
      </c>
      <c r="J31" s="38"/>
      <c r="K31" s="38" t="s">
        <v>16</v>
      </c>
      <c r="L31" s="83">
        <v>1</v>
      </c>
      <c r="M31" s="38"/>
      <c r="N31" s="38" t="s">
        <v>9</v>
      </c>
      <c r="O31" s="38" t="s">
        <v>390</v>
      </c>
      <c r="P31" s="38" t="s">
        <v>16</v>
      </c>
      <c r="Q31" s="38" t="s">
        <v>9</v>
      </c>
      <c r="R31" s="38" t="s">
        <v>390</v>
      </c>
      <c r="S31" s="38"/>
      <c r="T31" s="43"/>
      <c r="W31"/>
    </row>
    <row r="32" spans="1:23" ht="30.75" customHeight="1">
      <c r="A32" s="77" t="str">
        <f>'S2 Maquette'!B32</f>
        <v xml:space="preserve">UE Découverte dans la mention (Anthropologie-ethnologie) ou dans le Portail </v>
      </c>
      <c r="B32" s="42" t="str">
        <f>'S2 Maquette'!C32</f>
        <v>BLOC</v>
      </c>
      <c r="C32" s="40" t="str">
        <f>'S2 Maquette'!F32</f>
        <v>Création</v>
      </c>
      <c r="D32" s="19"/>
      <c r="E32" s="19"/>
      <c r="F32" s="1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75" customHeight="1">
      <c r="A33" s="42" t="str">
        <f>'S2 Maquette'!B33</f>
        <v>Min 1 Max 1</v>
      </c>
      <c r="B33" s="42" t="str">
        <f>'S2 Maquette'!C33</f>
        <v>OPTION</v>
      </c>
      <c r="C33" s="40" t="str">
        <f>'S2 Maquette'!F33</f>
        <v>Création</v>
      </c>
      <c r="D33" s="19"/>
      <c r="E33" s="19" t="s">
        <v>389</v>
      </c>
      <c r="F33" s="19" t="s">
        <v>389</v>
      </c>
      <c r="G33" s="38" t="s">
        <v>389</v>
      </c>
      <c r="H33" s="38" t="s">
        <v>389</v>
      </c>
      <c r="I33" s="38" t="s">
        <v>389</v>
      </c>
      <c r="J33" s="38"/>
      <c r="K33" s="38" t="s">
        <v>16</v>
      </c>
      <c r="L33" s="38">
        <v>1</v>
      </c>
      <c r="M33" s="38"/>
      <c r="N33" s="38" t="s">
        <v>9</v>
      </c>
      <c r="O33" s="38" t="s">
        <v>391</v>
      </c>
      <c r="P33" s="38" t="s">
        <v>16</v>
      </c>
      <c r="Q33" s="38" t="s">
        <v>9</v>
      </c>
      <c r="R33" s="38" t="s">
        <v>391</v>
      </c>
      <c r="S33" s="38"/>
      <c r="T33" s="43"/>
      <c r="W33"/>
    </row>
    <row r="34" spans="1:23" ht="30.75" customHeight="1">
      <c r="A34" s="77" t="str">
        <f>'S2 Maquette'!B34</f>
        <v>UED ethnologie 4 : Interculturalité : Regards croisés 2</v>
      </c>
      <c r="B34" s="42" t="str">
        <f>'S2 Maquette'!C34</f>
        <v>UE</v>
      </c>
      <c r="C34" s="40" t="str">
        <f>'S2 Maquette'!F34</f>
        <v>Création</v>
      </c>
      <c r="D34" s="19"/>
      <c r="E34" s="19" t="s">
        <v>389</v>
      </c>
      <c r="F34" s="19" t="s">
        <v>389</v>
      </c>
      <c r="G34" s="38" t="s">
        <v>389</v>
      </c>
      <c r="H34" s="38" t="s">
        <v>389</v>
      </c>
      <c r="I34" s="38" t="s">
        <v>389</v>
      </c>
      <c r="J34" s="38"/>
      <c r="K34" s="38" t="s">
        <v>16</v>
      </c>
      <c r="L34" s="38"/>
      <c r="M34" s="38"/>
      <c r="N34" s="38" t="s">
        <v>9</v>
      </c>
      <c r="O34" s="38" t="s">
        <v>391</v>
      </c>
      <c r="P34" s="38" t="s">
        <v>16</v>
      </c>
      <c r="Q34" s="38" t="s">
        <v>9</v>
      </c>
      <c r="R34" s="38" t="s">
        <v>391</v>
      </c>
      <c r="S34" s="38"/>
      <c r="T34" s="43"/>
      <c r="W34"/>
    </row>
    <row r="35" spans="1:23" ht="30.75" customHeight="1">
      <c r="A35" s="42">
        <f>'S2 Maquette'!B35</f>
        <v>0</v>
      </c>
      <c r="B35" s="42">
        <f>'S2 Maquette'!C35</f>
        <v>0</v>
      </c>
      <c r="C35" s="40">
        <f>'S2 Maquette'!F35</f>
        <v>0</v>
      </c>
      <c r="D35" s="19"/>
      <c r="E35" s="19"/>
      <c r="F35" s="1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3"/>
      <c r="W35"/>
    </row>
    <row r="36" spans="1:23" ht="30.75" customHeight="1">
      <c r="A36" s="42" t="str">
        <f>'S2 Maquette'!B36</f>
        <v xml:space="preserve">UE Découverte dans le Portail </v>
      </c>
      <c r="B36" s="42" t="str">
        <f>'S2 Maquette'!C36</f>
        <v>BLOC</v>
      </c>
      <c r="C36" s="40">
        <f>'S2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'S2 Maquette'!B37</f>
        <v>Min 1 Max 1</v>
      </c>
      <c r="B37" s="42" t="str">
        <f>'S2 Maquette'!C37</f>
        <v>OPTION</v>
      </c>
      <c r="C37" s="40">
        <f>'S2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'S2 Maquette'!B38</f>
        <v>UE Découverte Sociologie</v>
      </c>
      <c r="B38" s="42" t="str">
        <f>'S2 Maquette'!C38</f>
        <v>UE</v>
      </c>
      <c r="C38" s="40">
        <f>'S2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>
        <f>'S2 Maquette'!B39</f>
        <v>0</v>
      </c>
      <c r="B39" s="42" t="str">
        <f>'S2 Maquette'!C39</f>
        <v>OPTION</v>
      </c>
      <c r="C39" s="40">
        <f>'S2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'S2 Maquette'!B40</f>
        <v>UED Sociologie 3</v>
      </c>
      <c r="B40" s="42" t="str">
        <f>'S2 Maquette'!C40</f>
        <v>UE</v>
      </c>
      <c r="C40" s="40">
        <f>'S2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'S2 Maquette'!B41</f>
        <v>Genre et sociétés</v>
      </c>
      <c r="B41" s="42" t="str">
        <f>'S2 Maquette'!C41</f>
        <v>ECUE</v>
      </c>
      <c r="C41" s="40">
        <f>'S2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'S2 Maquette'!B42</f>
        <v>Environnement et sociétés</v>
      </c>
      <c r="B42" s="42" t="str">
        <f>'S2 Maquette'!C42</f>
        <v>ECUE</v>
      </c>
      <c r="C42" s="40">
        <f>'S2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'S2 Maquette'!B43</f>
        <v>UED Sociologie 4</v>
      </c>
      <c r="B43" s="42" t="str">
        <f>'S2 Maquette'!C43</f>
        <v>UE</v>
      </c>
      <c r="C43" s="40">
        <f>'S2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'S2 Maquette'!B44</f>
        <v>Grands ouvrages 2</v>
      </c>
      <c r="B44" s="42" t="str">
        <f>'S2 Maquette'!C44</f>
        <v>ECUE</v>
      </c>
      <c r="C44" s="40" t="str">
        <f>'S2 Maquette'!F44</f>
        <v>Création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'S2 Maquette'!B45</f>
        <v>Méthodologies sociologiques 2</v>
      </c>
      <c r="B45" s="42" t="str">
        <f>'S2 Maquette'!C45</f>
        <v>ECUE</v>
      </c>
      <c r="C45" s="40" t="str">
        <f>'S2 Maquette'!F45</f>
        <v>Création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'S2 Maquette'!B46</f>
        <v>UE Découverte géographie</v>
      </c>
      <c r="B46" s="42" t="str">
        <f>'S2 Maquette'!C46</f>
        <v>UE</v>
      </c>
      <c r="C46" s="40">
        <f>'S2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'S2 Maquette'!B47</f>
        <v>Min 1 Max 1</v>
      </c>
      <c r="B47" s="42" t="str">
        <f>'S2 Maquette'!C47</f>
        <v>OPTION</v>
      </c>
      <c r="C47" s="40">
        <f>'S2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'S2 Maquette'!B48</f>
        <v>UED géographie 3</v>
      </c>
      <c r="B48" s="42" t="str">
        <f>'S2 Maquette'!C48</f>
        <v>UE</v>
      </c>
      <c r="C48" s="40">
        <f>'S2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'S2 Maquette'!B49</f>
        <v>Géographie humaine (urbaine et rurale)</v>
      </c>
      <c r="B49" s="42" t="str">
        <f>'S2 Maquette'!C49</f>
        <v>ECUE</v>
      </c>
      <c r="C49" s="40">
        <f>'S2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'S2 Maquette'!B50</f>
        <v>Climatologie générale</v>
      </c>
      <c r="B50" s="42" t="str">
        <f>'S2 Maquette'!C50</f>
        <v>ECUE</v>
      </c>
      <c r="C50" s="40">
        <f>'S2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'S2 Maquette'!B51</f>
        <v>UED géographie 4 : géographie appliquée aménagement 2</v>
      </c>
      <c r="B51" s="42" t="str">
        <f>'S2 Maquette'!C51</f>
        <v>UE</v>
      </c>
      <c r="C51" s="40">
        <f>'S2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'S2 Maquette'!B52</f>
        <v>Biogeographie</v>
      </c>
      <c r="B52" s="42" t="str">
        <f>'S2 Maquette'!C52</f>
        <v>ECUE</v>
      </c>
      <c r="C52" s="40">
        <f>'S2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'S2 Maquette'!B53</f>
        <v>Géographie des littoraux</v>
      </c>
      <c r="B53" s="42" t="str">
        <f>'S2 Maquette'!C53</f>
        <v>ECUE</v>
      </c>
      <c r="C53" s="40">
        <f>'S2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'S2 Maquette'!B54</f>
        <v>UE découverte SEF</v>
      </c>
      <c r="B54" s="42" t="str">
        <f>'S2 Maquette'!C54</f>
        <v>UE</v>
      </c>
      <c r="C54" s="40">
        <f>'S2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'S2 Maquette'!B55</f>
        <v>Min 1 Max 1</v>
      </c>
      <c r="B55" s="42" t="str">
        <f>'S2 Maquette'!C55</f>
        <v>OPTION</v>
      </c>
      <c r="C55" s="40">
        <f>'S2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'S2 Maquette'!B56</f>
        <v>UED SEF 3 : Découverte du champ des SEF (2)</v>
      </c>
      <c r="B56" s="42" t="str">
        <f>'S2 Maquette'!C56</f>
        <v>UE</v>
      </c>
      <c r="C56" s="40">
        <f>'S2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'S2 Maquette'!B57</f>
        <v xml:space="preserve">Méthodes d'enquête quantitatives en SEF </v>
      </c>
      <c r="B57" s="42" t="str">
        <f>'S2 Maquette'!C57</f>
        <v>ECUE</v>
      </c>
      <c r="C57" s="40">
        <f>'S2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'S2 Maquette'!B58</f>
        <v xml:space="preserve">Méthodes d'enquête qualitatives en SEF </v>
      </c>
      <c r="B58" s="42" t="str">
        <f>'S2 Maquette'!C58</f>
        <v>ECUE</v>
      </c>
      <c r="C58" s="40">
        <f>'S2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'S2 Maquette'!B59</f>
        <v>UED SEF 4 : Culture et Éducation</v>
      </c>
      <c r="B59" s="42" t="str">
        <f>'S2 Maquette'!C59</f>
        <v>UE</v>
      </c>
      <c r="C59" s="40">
        <f>'S2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'S2 Maquette'!B60</f>
        <v>Culture scientifique et technologique 1</v>
      </c>
      <c r="B60" s="42" t="str">
        <f>'S2 Maquette'!C60</f>
        <v>ECUE</v>
      </c>
      <c r="C60" s="40">
        <f>'S2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 t="str">
        <f>'S2 Maquette'!B61</f>
        <v>Éducation artistique et culturelle</v>
      </c>
      <c r="B61" s="42" t="str">
        <f>'S2 Maquette'!C61</f>
        <v>ECUE</v>
      </c>
      <c r="C61" s="40">
        <f>'S2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 t="str">
        <f>'S2 Maquette'!B62</f>
        <v>Les éducations à (numérique, santé, développement durable, etc.) 1</v>
      </c>
      <c r="B62" s="42" t="str">
        <f>'S2 Maquette'!C62</f>
        <v>ECUE</v>
      </c>
      <c r="C62" s="40">
        <f>'S2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 t="str">
        <f>'S2 Maquette'!B63</f>
        <v>UE découverte Histoire</v>
      </c>
      <c r="B63" s="42" t="str">
        <f>'S2 Maquette'!C63</f>
        <v>UE</v>
      </c>
      <c r="C63" s="40">
        <f>'S2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 t="str">
        <f>'S2 Maquette'!B64</f>
        <v>ECUE Découverte Histoire 5 : la cité et l'historien 1</v>
      </c>
      <c r="B64" s="42" t="str">
        <f>'S2 Maquette'!C64</f>
        <v>BLOC</v>
      </c>
      <c r="C64" s="40" t="str">
        <f>'S2 Maquette'!F64</f>
        <v>Création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 t="str">
        <f>'S2 Maquette'!B65</f>
        <v>Min 1 Max 1</v>
      </c>
      <c r="B65" s="42" t="str">
        <f>'S2 Maquette'!C65</f>
        <v>OPTION</v>
      </c>
      <c r="C65" s="40">
        <f>'S2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 t="str">
        <f>'S2 Maquette'!B66</f>
        <v>la cité et l'historien (histoire ancienne et médiévale)</v>
      </c>
      <c r="B66" s="42" t="str">
        <f>'S2 Maquette'!C66</f>
        <v>ECUE</v>
      </c>
      <c r="C66" s="40" t="str">
        <f>'S2 Maquette'!F66</f>
        <v>Création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 t="str">
        <f>'S2 Maquette'!B67</f>
        <v>la cité et l'historien (histoire moderne et contemporaine)</v>
      </c>
      <c r="B67" s="42" t="str">
        <f>'S2 Maquette'!C67</f>
        <v>ECUE</v>
      </c>
      <c r="C67" s="40" t="str">
        <f>'S2 Maquette'!F67</f>
        <v>Création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 t="str">
        <f>'S2 Maquette'!B68</f>
        <v>ECUE Découverte Histoire 6 : thématiques périodiques 3</v>
      </c>
      <c r="B68" s="42" t="str">
        <f>'S2 Maquette'!C68</f>
        <v>BLOC</v>
      </c>
      <c r="C68" s="40" t="str">
        <f>'S2 Maquette'!F68</f>
        <v>Modification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 t="str">
        <f>'S2 Maquette'!B69</f>
        <v>Min 1 Max 1</v>
      </c>
      <c r="B69" s="42" t="str">
        <f>'S2 Maquette'!C69</f>
        <v>OPTION</v>
      </c>
      <c r="C69" s="40">
        <f>'S2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 t="str">
        <f>'S2 Maquette'!B70</f>
        <v>UED14 Préhistoire</v>
      </c>
      <c r="B70" s="42" t="str">
        <f>'S2 Maquette'!C70</f>
        <v>ECUE</v>
      </c>
      <c r="C70" s="40">
        <f>'S2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 t="str">
        <f>'S2 Maquette'!B71</f>
        <v>UED15 Histoire ancienne</v>
      </c>
      <c r="B71" s="42" t="str">
        <f>'S2 Maquette'!C71</f>
        <v>ECUE</v>
      </c>
      <c r="C71" s="40">
        <f>'S2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 t="str">
        <f>'S2 Maquette'!B72</f>
        <v>UED16 Histoire ancienne</v>
      </c>
      <c r="B72" s="42" t="str">
        <f>'S2 Maquette'!C72</f>
        <v>ECUE</v>
      </c>
      <c r="C72" s="40">
        <f>'S2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 t="str">
        <f>'S2 Maquette'!B73</f>
        <v>UED17 Histoire ancienne</v>
      </c>
      <c r="B73" s="42" t="str">
        <f>'S2 Maquette'!C73</f>
        <v>ECUE</v>
      </c>
      <c r="C73" s="40">
        <f>'S2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 t="str">
        <f>'S2 Maquette'!B74</f>
        <v>UED18 Histoire médiévale</v>
      </c>
      <c r="B74" s="42" t="str">
        <f>'S2 Maquette'!C74</f>
        <v>ECUE</v>
      </c>
      <c r="C74" s="40">
        <f>'S2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 t="str">
        <f>'S2 Maquette'!B75</f>
        <v>UED19 Histoire médiévale</v>
      </c>
      <c r="B75" s="42" t="str">
        <f>'S2 Maquette'!C75</f>
        <v>ECUE</v>
      </c>
      <c r="C75" s="40">
        <f>'S2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 t="str">
        <f>'S2 Maquette'!B76</f>
        <v>UED20 Histoire médiévale</v>
      </c>
      <c r="B76" s="42" t="str">
        <f>'S2 Maquette'!C76</f>
        <v>ECUE</v>
      </c>
      <c r="C76" s="40">
        <f>'S2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 t="str">
        <f>'S2 Maquette'!B77</f>
        <v xml:space="preserve">UED21 Histoire moderne </v>
      </c>
      <c r="B77" s="42" t="str">
        <f>'S2 Maquette'!C77</f>
        <v>ECUE</v>
      </c>
      <c r="C77" s="40">
        <f>'S2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 t="str">
        <f>'S2 Maquette'!B78</f>
        <v xml:space="preserve">UED22 Histoire moderne </v>
      </c>
      <c r="B78" s="42" t="str">
        <f>'S2 Maquette'!C78</f>
        <v>ECUE</v>
      </c>
      <c r="C78" s="40">
        <f>'S2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 t="str">
        <f>'S2 Maquette'!B79</f>
        <v>UED23 Histoire moderne</v>
      </c>
      <c r="B79" s="42" t="str">
        <f>'S2 Maquette'!C79</f>
        <v>ECUE</v>
      </c>
      <c r="C79" s="40">
        <f>'S2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 t="str">
        <f>'S2 Maquette'!B80</f>
        <v>UED24  Histoire contemporaine</v>
      </c>
      <c r="B80" s="42" t="str">
        <f>'S2 Maquette'!C80</f>
        <v>ECUE</v>
      </c>
      <c r="C80" s="40">
        <f>'S2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 t="str">
        <f>'S2 Maquette'!B81</f>
        <v>UED25 Histoire contemporaine</v>
      </c>
      <c r="B81" s="42" t="str">
        <f>'S2 Maquette'!C81</f>
        <v>ECUE</v>
      </c>
      <c r="C81" s="40">
        <f>'S2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 t="str">
        <f>'S2 Maquette'!B82</f>
        <v>UED26 Histoire contemporaine</v>
      </c>
      <c r="B82" s="42" t="str">
        <f>'S2 Maquette'!C82</f>
        <v>ECUE</v>
      </c>
      <c r="C82" s="40">
        <f>'S2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 t="str">
        <f>'S2 Maquette'!B83</f>
        <v xml:space="preserve">UE Découverte dans le Portail </v>
      </c>
      <c r="B83" s="42" t="str">
        <f>'S2 Maquette'!C83</f>
        <v>UE</v>
      </c>
      <c r="C83" s="40">
        <f>'S2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 t="str">
        <f>'S2 Maquette'!B84</f>
        <v>Min1 max1</v>
      </c>
      <c r="B84" s="42" t="str">
        <f>'S2 Maquette'!C84</f>
        <v>OPTION</v>
      </c>
      <c r="C84" s="40">
        <f>'S2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 t="str">
        <f>'S2 Maquette'!B85</f>
        <v>UE Découverte Sociologie</v>
      </c>
      <c r="B85" s="42" t="str">
        <f>'S2 Maquette'!C85</f>
        <v>UE</v>
      </c>
      <c r="C85" s="40">
        <f>'S2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'S2 Maquette'!B86</f>
        <v>0</v>
      </c>
      <c r="B86" s="42" t="str">
        <f>'S2 Maquette'!C86</f>
        <v>OPTION</v>
      </c>
      <c r="C86" s="40">
        <f>'S2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 t="str">
        <f>'S2 Maquette'!B87</f>
        <v>UED Sociologie 3</v>
      </c>
      <c r="B87" s="42" t="str">
        <f>'S2 Maquette'!C87</f>
        <v>UE</v>
      </c>
      <c r="C87" s="40">
        <f>'S2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 t="str">
        <f>'S2 Maquette'!B88</f>
        <v>Genre et sociétés</v>
      </c>
      <c r="B88" s="42" t="str">
        <f>'S2 Maquette'!C88</f>
        <v>ECUE</v>
      </c>
      <c r="C88" s="40">
        <f>'S2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 t="str">
        <f>'S2 Maquette'!B89</f>
        <v>Environnement et sociétés</v>
      </c>
      <c r="B89" s="42" t="str">
        <f>'S2 Maquette'!C89</f>
        <v>ECUE</v>
      </c>
      <c r="C89" s="40">
        <f>'S2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 t="str">
        <f>'S2 Maquette'!B90</f>
        <v>UED Sociologie 4</v>
      </c>
      <c r="B90" s="42" t="str">
        <f>'S2 Maquette'!C90</f>
        <v>UE</v>
      </c>
      <c r="C90" s="40">
        <f>'S2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 t="str">
        <f>'S2 Maquette'!B91</f>
        <v>Grands ouvrages 2</v>
      </c>
      <c r="B91" s="42" t="str">
        <f>'S2 Maquette'!C91</f>
        <v>ECUE</v>
      </c>
      <c r="C91" s="40" t="str">
        <f>'S2 Maquette'!F91</f>
        <v>Création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 t="str">
        <f>'S2 Maquette'!B92</f>
        <v>Méthodologies sociologiques 2</v>
      </c>
      <c r="B92" s="42" t="str">
        <f>'S2 Maquette'!C92</f>
        <v>ECUE</v>
      </c>
      <c r="C92" s="40" t="str">
        <f>'S2 Maquette'!F92</f>
        <v>Création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 t="str">
        <f>'S2 Maquette'!B93</f>
        <v>UE découverte géographie</v>
      </c>
      <c r="B93" s="42" t="str">
        <f>'S2 Maquette'!C93</f>
        <v>UE</v>
      </c>
      <c r="C93" s="40">
        <f>'S2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 t="str">
        <f>'S2 Maquette'!B94</f>
        <v>Min 1 Max 1</v>
      </c>
      <c r="B94" s="42" t="str">
        <f>'S2 Maquette'!C94</f>
        <v>OPTION</v>
      </c>
      <c r="C94" s="40">
        <f>'S2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 t="str">
        <f>'S2 Maquette'!B95</f>
        <v>UED géographie 3</v>
      </c>
      <c r="B95" s="42" t="str">
        <f>'S2 Maquette'!C95</f>
        <v>UE</v>
      </c>
      <c r="C95" s="40">
        <f>'S2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 t="str">
        <f>'S2 Maquette'!B96</f>
        <v>Géographie humaine (urbaine et rurale)</v>
      </c>
      <c r="B96" s="42" t="str">
        <f>'S2 Maquette'!C96</f>
        <v>ECUE</v>
      </c>
      <c r="C96" s="40">
        <f>'S2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 t="str">
        <f>'S2 Maquette'!B97</f>
        <v>Climatologie générale</v>
      </c>
      <c r="B97" s="42" t="str">
        <f>'S2 Maquette'!C97</f>
        <v>ECUE</v>
      </c>
      <c r="C97" s="40">
        <f>'S2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 t="str">
        <f>'S2 Maquette'!B98</f>
        <v>UED géographie 4 : géographie appliquée aménagement 2</v>
      </c>
      <c r="B98" s="42" t="str">
        <f>'S2 Maquette'!C98</f>
        <v>UE</v>
      </c>
      <c r="C98" s="40">
        <f>'S2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 t="str">
        <f>'S2 Maquette'!B99</f>
        <v>Biogeographie</v>
      </c>
      <c r="B99" s="42" t="str">
        <f>'S2 Maquette'!C99</f>
        <v>ECUE</v>
      </c>
      <c r="C99" s="40">
        <f>'S2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 t="str">
        <f>'S2 Maquette'!B100</f>
        <v>Géographie des littoraux</v>
      </c>
      <c r="B100" s="42" t="str">
        <f>'S2 Maquette'!C100</f>
        <v>ECUE</v>
      </c>
      <c r="C100" s="40">
        <f>'S2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 t="str">
        <f>'S2 Maquette'!B101</f>
        <v>UE découverte SEF</v>
      </c>
      <c r="B101" s="42" t="str">
        <f>'S2 Maquette'!C101</f>
        <v>UE</v>
      </c>
      <c r="C101" s="40">
        <f>'S2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 t="str">
        <f>'S2 Maquette'!B102</f>
        <v>Min 1 Max 1</v>
      </c>
      <c r="B102" s="42" t="str">
        <f>'S2 Maquette'!C102</f>
        <v>OPTION</v>
      </c>
      <c r="C102" s="40">
        <f>'S2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 t="str">
        <f>'S2 Maquette'!B103</f>
        <v>UED SEF 3 : Découverte du champ des SEF (2)</v>
      </c>
      <c r="B103" s="42" t="str">
        <f>'S2 Maquette'!C103</f>
        <v>UE</v>
      </c>
      <c r="C103" s="40">
        <f>'S2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 t="str">
        <f>'S2 Maquette'!B104</f>
        <v xml:space="preserve">Méthodes d'enquête quantitatives en SEF </v>
      </c>
      <c r="B104" s="42" t="str">
        <f>'S2 Maquette'!C104</f>
        <v>ECUE</v>
      </c>
      <c r="C104" s="40">
        <f>'S2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 t="str">
        <f>'S2 Maquette'!B105</f>
        <v xml:space="preserve">Méthodes d'enquête qualitatives en SEF </v>
      </c>
      <c r="B105" s="42" t="str">
        <f>'S2 Maquette'!C105</f>
        <v>ECUE</v>
      </c>
      <c r="C105" s="40">
        <f>'S2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 t="str">
        <f>'S2 Maquette'!B106</f>
        <v>UED SEF 4 : Culture et Éducation</v>
      </c>
      <c r="B106" s="42" t="str">
        <f>'S2 Maquette'!C106</f>
        <v>UE</v>
      </c>
      <c r="C106" s="40">
        <f>'S2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 t="str">
        <f>'S2 Maquette'!B107</f>
        <v>Culture scientifique et technologique 1</v>
      </c>
      <c r="B107" s="42" t="str">
        <f>'S2 Maquette'!C107</f>
        <v>ECUE</v>
      </c>
      <c r="C107" s="40">
        <f>'S2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 t="str">
        <f>'S2 Maquette'!B108</f>
        <v>Éducation artistique et culturelle</v>
      </c>
      <c r="B108" s="42" t="str">
        <f>'S2 Maquette'!C108</f>
        <v>ECUE</v>
      </c>
      <c r="C108" s="40">
        <f>'S2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 t="str">
        <f>'S2 Maquette'!B109</f>
        <v>Les éducations à (numérique, santé, développement durable, etc.) 1</v>
      </c>
      <c r="B109" s="42" t="str">
        <f>'S2 Maquette'!C109</f>
        <v>ECUE</v>
      </c>
      <c r="C109" s="40">
        <f>'S2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 t="str">
        <f>'S2 Maquette'!B110</f>
        <v>UE découverte Histoire</v>
      </c>
      <c r="B110" s="42" t="str">
        <f>'S2 Maquette'!C110</f>
        <v>UE</v>
      </c>
      <c r="C110" s="40">
        <f>'S2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 t="str">
        <f>'S2 Maquette'!B111</f>
        <v>ECUE Découverte Histoire 5 : la cité et l'historien 1</v>
      </c>
      <c r="B111" s="42" t="str">
        <f>'S2 Maquette'!C111</f>
        <v>BLOC</v>
      </c>
      <c r="C111" s="40" t="str">
        <f>'S2 Maquette'!F111</f>
        <v>Création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 t="str">
        <f>'S2 Maquette'!B112</f>
        <v>Min 1 Max 1</v>
      </c>
      <c r="B112" s="42" t="str">
        <f>'S2 Maquette'!C112</f>
        <v>OPTION</v>
      </c>
      <c r="C112" s="40">
        <f>'S2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 t="str">
        <f>'S2 Maquette'!B113</f>
        <v>la cité et l'historien (histoire ancienne et médiévale)</v>
      </c>
      <c r="B113" s="42" t="str">
        <f>'S2 Maquette'!C113</f>
        <v>ECUE</v>
      </c>
      <c r="C113" s="40" t="str">
        <f>'S2 Maquette'!F113</f>
        <v>Création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 t="str">
        <f>'S2 Maquette'!B114</f>
        <v>la cité et l'historien (histoire moderne et contemporaine)</v>
      </c>
      <c r="B114" s="42" t="str">
        <f>'S2 Maquette'!C114</f>
        <v>ECUE</v>
      </c>
      <c r="C114" s="40" t="str">
        <f>'S2 Maquette'!F114</f>
        <v>Création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 t="str">
        <f>'S2 Maquette'!B115</f>
        <v>ECUE Découverte Histoire 6 : thématiques périodiques 3</v>
      </c>
      <c r="B115" s="42" t="str">
        <f>'S2 Maquette'!C115</f>
        <v>BLOC</v>
      </c>
      <c r="C115" s="40" t="str">
        <f>'S2 Maquette'!F115</f>
        <v>Modification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 t="str">
        <f>'S2 Maquette'!B116</f>
        <v>Min 1 Max 1</v>
      </c>
      <c r="B116" s="42" t="str">
        <f>'S2 Maquette'!C116</f>
        <v>OPTION</v>
      </c>
      <c r="C116" s="40">
        <f>'S2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 t="str">
        <f>'S2 Maquette'!B117</f>
        <v>UED14 Préhistoire</v>
      </c>
      <c r="B117" s="42" t="str">
        <f>'S2 Maquette'!C117</f>
        <v>ECUE</v>
      </c>
      <c r="C117" s="40">
        <f>'S2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 t="str">
        <f>'S2 Maquette'!B118</f>
        <v>UED15 Histoire ancienne</v>
      </c>
      <c r="B118" s="42" t="str">
        <f>'S2 Maquette'!C118</f>
        <v>ECUE</v>
      </c>
      <c r="C118" s="40">
        <f>'S2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 t="str">
        <f>'S2 Maquette'!B119</f>
        <v>UED16 Histoire ancienne</v>
      </c>
      <c r="B119" s="42" t="str">
        <f>'S2 Maquette'!C119</f>
        <v>ECUE</v>
      </c>
      <c r="C119" s="40">
        <f>'S2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 t="str">
        <f>'S2 Maquette'!B120</f>
        <v>UED17 Histoire ancienne</v>
      </c>
      <c r="B120" s="42" t="str">
        <f>'S2 Maquette'!C120</f>
        <v>ECUE</v>
      </c>
      <c r="C120" s="40">
        <f>'S2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 t="str">
        <f>'S2 Maquette'!B121</f>
        <v>UED18 Histoire médiévale</v>
      </c>
      <c r="B121" s="42" t="str">
        <f>'S2 Maquette'!C121</f>
        <v>ECUE</v>
      </c>
      <c r="C121" s="40">
        <f>'S2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 t="str">
        <f>'S2 Maquette'!B122</f>
        <v>UED19 Histoire médiévale</v>
      </c>
      <c r="B122" s="42" t="str">
        <f>'S2 Maquette'!C122</f>
        <v>ECUE</v>
      </c>
      <c r="C122" s="40">
        <f>'S2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 t="str">
        <f>'S2 Maquette'!B123</f>
        <v>UED20 Histoire médiévale</v>
      </c>
      <c r="B123" s="42" t="str">
        <f>'S2 Maquette'!C123</f>
        <v>ECUE</v>
      </c>
      <c r="C123" s="40">
        <f>'S2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 t="str">
        <f>'S2 Maquette'!B124</f>
        <v xml:space="preserve">UED21 Histoire moderne </v>
      </c>
      <c r="B124" s="42" t="str">
        <f>'S2 Maquette'!C124</f>
        <v>ECUE</v>
      </c>
      <c r="C124" s="40">
        <f>'S2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 t="str">
        <f>'S2 Maquette'!B125</f>
        <v xml:space="preserve">UED22 Histoire moderne </v>
      </c>
      <c r="B125" s="42" t="str">
        <f>'S2 Maquette'!C125</f>
        <v>ECUE</v>
      </c>
      <c r="C125" s="40">
        <f>'S2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 t="str">
        <f>'S2 Maquette'!B126</f>
        <v>UED23 Histoire moderne</v>
      </c>
      <c r="B126" s="42" t="str">
        <f>'S2 Maquette'!C126</f>
        <v>ECUE</v>
      </c>
      <c r="C126" s="40">
        <f>'S2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 t="str">
        <f>'S2 Maquette'!B127</f>
        <v>UED24  Histoire contemporaine</v>
      </c>
      <c r="B127" s="42" t="str">
        <f>'S2 Maquette'!C127</f>
        <v>ECUE</v>
      </c>
      <c r="C127" s="40">
        <f>'S2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 t="str">
        <f>'S2 Maquette'!B128</f>
        <v>UED25 Histoire contemporaine</v>
      </c>
      <c r="B128" s="42" t="str">
        <f>'S2 Maquette'!C128</f>
        <v>ECUE</v>
      </c>
      <c r="C128" s="40">
        <f>'S2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 t="str">
        <f>'S2 Maquette'!B129</f>
        <v>UED26 Histoire contemporaine</v>
      </c>
      <c r="B129" s="42" t="str">
        <f>'S2 Maquette'!C129</f>
        <v>ECUE</v>
      </c>
      <c r="C129" s="40">
        <f>'S2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'S2 Maquette'!B130</f>
        <v>0</v>
      </c>
      <c r="B130" s="42">
        <f>'S2 Maquette'!C130</f>
        <v>0</v>
      </c>
      <c r="C130" s="40">
        <f>'S2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'S2 Maquette'!B131</f>
        <v>0</v>
      </c>
      <c r="B131" s="42">
        <f>'S2 Maquette'!C131</f>
        <v>0</v>
      </c>
      <c r="C131" s="40">
        <f>'S2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'S2 Maquette'!B132</f>
        <v>0</v>
      </c>
      <c r="B132" s="42">
        <f>'S2 Maquette'!C132</f>
        <v>0</v>
      </c>
      <c r="C132" s="40">
        <f>'S2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'S2 Maquette'!B133</f>
        <v>0</v>
      </c>
      <c r="B133" s="42">
        <f>'S2 Maquette'!C133</f>
        <v>0</v>
      </c>
      <c r="C133" s="40">
        <f>'S2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'S2 Maquette'!B134</f>
        <v>0</v>
      </c>
      <c r="B134" s="42">
        <f>'S2 Maquette'!C134</f>
        <v>0</v>
      </c>
      <c r="C134" s="40">
        <f>'S2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'S2 Maquette'!B135</f>
        <v>0</v>
      </c>
      <c r="B135" s="42">
        <f>'S2 Maquette'!C135</f>
        <v>0</v>
      </c>
      <c r="C135" s="40">
        <f>'S2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'S2 Maquette'!B136</f>
        <v>0</v>
      </c>
      <c r="B136" s="42">
        <f>'S2 Maquette'!C136</f>
        <v>0</v>
      </c>
      <c r="C136" s="40">
        <f>'S2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'S2 Maquette'!B137</f>
        <v>0</v>
      </c>
      <c r="B137" s="42">
        <f>'S2 Maquette'!C137</f>
        <v>0</v>
      </c>
      <c r="C137" s="40">
        <f>'S2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'S2 Maquette'!B138</f>
        <v>0</v>
      </c>
      <c r="B138" s="42">
        <f>'S2 Maquette'!C138</f>
        <v>0</v>
      </c>
      <c r="C138" s="40">
        <f>'S2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'S2 Maquette'!B139</f>
        <v>0</v>
      </c>
      <c r="B139" s="42">
        <f>'S2 Maquette'!C139</f>
        <v>0</v>
      </c>
      <c r="C139" s="40">
        <f>'S2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'S2 Maquette'!B140</f>
        <v>0</v>
      </c>
      <c r="B140" s="42">
        <f>'S2 Maquette'!C140</f>
        <v>0</v>
      </c>
      <c r="C140" s="40">
        <f>'S2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'S2 Maquette'!B141</f>
        <v>0</v>
      </c>
      <c r="B141" s="42">
        <f>'S2 Maquette'!C141</f>
        <v>0</v>
      </c>
      <c r="C141" s="40">
        <f>'S2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'S2 Maquette'!B142</f>
        <v>0</v>
      </c>
      <c r="B142" s="42">
        <f>'S2 Maquette'!C142</f>
        <v>0</v>
      </c>
      <c r="C142" s="40">
        <f>'S2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'S2 Maquette'!B143</f>
        <v>0</v>
      </c>
      <c r="B143" s="42">
        <f>'S2 Maquette'!C143</f>
        <v>0</v>
      </c>
      <c r="C143" s="40">
        <f>'S2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'S2 Maquette'!B144</f>
        <v>0</v>
      </c>
      <c r="B144" s="42">
        <f>'S2 Maquette'!C144</f>
        <v>0</v>
      </c>
      <c r="C144" s="40">
        <f>'S2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'S2 Maquette'!B145</f>
        <v>0</v>
      </c>
      <c r="B145" s="42">
        <f>'S2 Maquette'!C145</f>
        <v>0</v>
      </c>
      <c r="C145" s="40">
        <f>'S2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'S2 Maquette'!B146</f>
        <v>0</v>
      </c>
      <c r="B146" s="42">
        <f>'S2 Maquette'!C146</f>
        <v>0</v>
      </c>
      <c r="C146" s="40">
        <f>'S2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'S2 Maquette'!B147</f>
        <v>0</v>
      </c>
      <c r="B147" s="42">
        <f>'S2 Maquette'!C147</f>
        <v>0</v>
      </c>
      <c r="C147" s="40">
        <f>'S2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'S2 Maquette'!B148</f>
        <v>0</v>
      </c>
      <c r="B148" s="42">
        <f>'S2 Maquette'!C148</f>
        <v>0</v>
      </c>
      <c r="C148" s="40">
        <f>'S2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'S2 Maquette'!B149</f>
        <v>0</v>
      </c>
      <c r="B149" s="42">
        <f>'S2 Maquette'!C149</f>
        <v>0</v>
      </c>
      <c r="C149" s="40">
        <f>'S2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'S2 Maquette'!B150</f>
        <v>0</v>
      </c>
      <c r="B150" s="42">
        <f>'S2 Maquette'!C150</f>
        <v>0</v>
      </c>
      <c r="C150" s="40">
        <f>'S2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'S2 Maquette'!B151</f>
        <v>0</v>
      </c>
      <c r="B151" s="42">
        <f>'S2 Maquette'!C151</f>
        <v>0</v>
      </c>
      <c r="C151" s="40">
        <f>'S2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'S2 Maquette'!B152</f>
        <v>0</v>
      </c>
      <c r="B152" s="42">
        <f>'S2 Maquette'!C152</f>
        <v>0</v>
      </c>
      <c r="C152" s="40">
        <f>'S2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'S2 Maquette'!B153</f>
        <v>0</v>
      </c>
      <c r="B153" s="42">
        <f>'S2 Maquette'!C153</f>
        <v>0</v>
      </c>
      <c r="C153" s="40">
        <f>'S2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'S2 Maquette'!B154</f>
        <v>0</v>
      </c>
      <c r="B154" s="42">
        <f>'S2 Maquette'!C154</f>
        <v>0</v>
      </c>
      <c r="C154" s="40">
        <f>'S2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'S2 Maquette'!B155</f>
        <v>0</v>
      </c>
      <c r="B155" s="42">
        <f>'S2 Maquette'!C155</f>
        <v>0</v>
      </c>
      <c r="C155" s="40">
        <f>'S2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'S2 Maquette'!B156</f>
        <v>0</v>
      </c>
      <c r="B156" s="42">
        <f>'S2 Maquette'!C156</f>
        <v>0</v>
      </c>
      <c r="C156" s="40">
        <f>'S2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'S2 Maquette'!B157</f>
        <v>0</v>
      </c>
      <c r="B157" s="42">
        <f>'S2 Maquette'!C157</f>
        <v>0</v>
      </c>
      <c r="C157" s="40">
        <f>'S2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'S2 Maquette'!B158</f>
        <v>0</v>
      </c>
      <c r="B158" s="42">
        <f>'S2 Maquette'!C158</f>
        <v>0</v>
      </c>
      <c r="C158" s="40">
        <f>'S2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'S2 Maquette'!B159</f>
        <v>0</v>
      </c>
      <c r="B159" s="42">
        <f>'S2 Maquette'!C159</f>
        <v>0</v>
      </c>
      <c r="C159" s="40">
        <f>'S2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'S2 Maquette'!B160</f>
        <v>0</v>
      </c>
      <c r="B160" s="42">
        <f>'S2 Maquette'!C160</f>
        <v>0</v>
      </c>
      <c r="C160" s="40">
        <f>'S2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'S2 Maquette'!B161</f>
        <v>0</v>
      </c>
      <c r="B161" s="42">
        <f>'S2 Maquette'!C161</f>
        <v>0</v>
      </c>
      <c r="C161" s="40">
        <f>'S2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'S2 Maquette'!B162</f>
        <v>0</v>
      </c>
      <c r="B162" s="42">
        <f>'S2 Maquette'!C162</f>
        <v>0</v>
      </c>
      <c r="C162" s="40">
        <f>'S2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'S2 Maquette'!B163</f>
        <v>0</v>
      </c>
      <c r="B163" s="42">
        <f>'S2 Maquette'!C163</f>
        <v>0</v>
      </c>
      <c r="C163" s="40">
        <f>'S2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'S2 Maquette'!B164</f>
        <v>0</v>
      </c>
      <c r="B164" s="42">
        <f>'S2 Maquette'!C164</f>
        <v>0</v>
      </c>
      <c r="C164" s="40">
        <f>'S2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'S2 Maquette'!B165</f>
        <v>0</v>
      </c>
      <c r="B165" s="42">
        <f>'S2 Maquette'!C165</f>
        <v>0</v>
      </c>
      <c r="C165" s="40">
        <f>'S2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'S2 Maquette'!B166</f>
        <v>0</v>
      </c>
      <c r="B166" s="42">
        <f>'S2 Maquette'!C166</f>
        <v>0</v>
      </c>
      <c r="C166" s="40">
        <f>'S2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'S2 Maquette'!B167</f>
        <v>0</v>
      </c>
      <c r="B167" s="42">
        <f>'S2 Maquette'!C167</f>
        <v>0</v>
      </c>
      <c r="C167" s="40">
        <f>'S2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'S2 Maquette'!B168</f>
        <v>0</v>
      </c>
      <c r="B168" s="42">
        <f>'S2 Maquette'!C168</f>
        <v>0</v>
      </c>
      <c r="C168" s="40">
        <f>'S2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'S2 Maquette'!B169</f>
        <v>0</v>
      </c>
      <c r="B169" s="42">
        <f>'S2 Maquette'!C169</f>
        <v>0</v>
      </c>
      <c r="C169" s="40">
        <f>'S2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'S2 Maquette'!B170</f>
        <v>0</v>
      </c>
      <c r="B170" s="42">
        <f>'S2 Maquette'!C170</f>
        <v>0</v>
      </c>
      <c r="C170" s="40">
        <f>'S2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'S2 Maquette'!B171</f>
        <v>0</v>
      </c>
      <c r="B171" s="42">
        <f>'S2 Maquette'!C171</f>
        <v>0</v>
      </c>
      <c r="C171" s="40">
        <f>'S2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'S2 Maquette'!B172</f>
        <v>0</v>
      </c>
      <c r="B172" s="42">
        <f>'S2 Maquette'!C172</f>
        <v>0</v>
      </c>
      <c r="C172" s="40">
        <f>'S2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'S2 Maquette'!B173</f>
        <v>0</v>
      </c>
      <c r="B173" s="42">
        <f>'S2 Maquette'!C173</f>
        <v>0</v>
      </c>
      <c r="C173" s="40">
        <f>'S2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'S2 Maquette'!B174</f>
        <v>0</v>
      </c>
      <c r="B174" s="42">
        <f>'S2 Maquette'!C174</f>
        <v>0</v>
      </c>
      <c r="C174" s="40">
        <f>'S2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'S2 Maquette'!B175</f>
        <v>0</v>
      </c>
      <c r="B175" s="42">
        <f>'S2 Maquette'!C175</f>
        <v>0</v>
      </c>
      <c r="C175" s="40">
        <f>'S2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'S2 Maquette'!B176</f>
        <v>0</v>
      </c>
      <c r="B176" s="42">
        <f>'S2 Maquette'!C176</f>
        <v>0</v>
      </c>
      <c r="C176" s="40">
        <f>'S2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'S2 Maquette'!B177</f>
        <v>0</v>
      </c>
      <c r="B177" s="42">
        <f>'S2 Maquette'!C177</f>
        <v>0</v>
      </c>
      <c r="C177" s="40">
        <f>'S2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'S2 Maquette'!B178</f>
        <v>0</v>
      </c>
      <c r="B178" s="42">
        <f>'S2 Maquette'!C178</f>
        <v>0</v>
      </c>
      <c r="C178" s="40">
        <f>'S2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'S2 Maquette'!B179</f>
        <v>0</v>
      </c>
      <c r="B179" s="42">
        <f>'S2 Maquette'!C179</f>
        <v>0</v>
      </c>
      <c r="C179" s="40">
        <f>'S2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'S2 Maquette'!B180</f>
        <v>0</v>
      </c>
      <c r="B180" s="42">
        <f>'S2 Maquette'!C180</f>
        <v>0</v>
      </c>
      <c r="C180" s="40">
        <f>'S2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'S2 Maquette'!B181</f>
        <v>0</v>
      </c>
      <c r="B181" s="42">
        <f>'S2 Maquette'!C181</f>
        <v>0</v>
      </c>
      <c r="C181" s="40">
        <f>'S2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'S2 Maquette'!B182</f>
        <v>0</v>
      </c>
      <c r="B182" s="42">
        <f>'S2 Maquette'!C182</f>
        <v>0</v>
      </c>
      <c r="C182" s="40">
        <f>'S2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'S2 Maquette'!B183</f>
        <v>0</v>
      </c>
      <c r="B183" s="42">
        <f>'S2 Maquette'!C183</f>
        <v>0</v>
      </c>
      <c r="C183" s="40">
        <f>'S2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'S2 Maquette'!B184</f>
        <v>0</v>
      </c>
      <c r="B184" s="42">
        <f>'S2 Maquette'!C184</f>
        <v>0</v>
      </c>
      <c r="C184" s="40">
        <f>'S2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'S2 Maquette'!B185</f>
        <v>0</v>
      </c>
      <c r="B185" s="42">
        <f>'S2 Maquette'!C185</f>
        <v>0</v>
      </c>
      <c r="C185" s="40">
        <f>'S2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'S2 Maquette'!B186</f>
        <v>0</v>
      </c>
      <c r="B186" s="42">
        <f>'S2 Maquette'!C186</f>
        <v>0</v>
      </c>
      <c r="C186" s="40">
        <f>'S2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'S2 Maquette'!B187</f>
        <v>0</v>
      </c>
      <c r="B187" s="42">
        <f>'S2 Maquette'!C187</f>
        <v>0</v>
      </c>
      <c r="C187" s="40">
        <f>'S2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'S2 Maquette'!B188</f>
        <v>0</v>
      </c>
      <c r="B188" s="42">
        <f>'S2 Maquette'!C188</f>
        <v>0</v>
      </c>
      <c r="C188" s="40">
        <f>'S2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'S2 Maquette'!B189</f>
        <v>0</v>
      </c>
      <c r="B189" s="42">
        <f>'S2 Maquette'!C189</f>
        <v>0</v>
      </c>
      <c r="C189" s="40">
        <f>'S2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'S2 Maquette'!B190</f>
        <v>0</v>
      </c>
      <c r="B190" s="42">
        <f>'S2 Maquette'!C190</f>
        <v>0</v>
      </c>
      <c r="C190" s="40">
        <f>'S2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'S2 Maquette'!B191</f>
        <v>0</v>
      </c>
      <c r="B191" s="42">
        <f>'S2 Maquette'!C191</f>
        <v>0</v>
      </c>
      <c r="C191" s="40">
        <f>'S2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'S2 Maquette'!B192</f>
        <v>0</v>
      </c>
      <c r="B192" s="42">
        <f>'S2 Maquette'!C192</f>
        <v>0</v>
      </c>
      <c r="C192" s="40">
        <f>'S2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'S2 Maquette'!B193</f>
        <v>0</v>
      </c>
      <c r="B193" s="42">
        <f>'S2 Maquette'!C193</f>
        <v>0</v>
      </c>
      <c r="C193" s="40">
        <f>'S2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'S2 Maquette'!B194</f>
        <v>0</v>
      </c>
      <c r="B194" s="42">
        <f>'S2 Maquette'!C194</f>
        <v>0</v>
      </c>
      <c r="C194" s="40">
        <f>'S2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'S2 Maquette'!B195</f>
        <v>0</v>
      </c>
      <c r="B195" s="42">
        <f>'S2 Maquette'!C195</f>
        <v>0</v>
      </c>
      <c r="C195" s="40">
        <f>'S2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'S2 Maquette'!B196</f>
        <v>0</v>
      </c>
      <c r="B196" s="42">
        <f>'S2 Maquette'!C196</f>
        <v>0</v>
      </c>
      <c r="C196" s="40">
        <f>'S2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'S2 Maquette'!B197</f>
        <v>0</v>
      </c>
      <c r="B197" s="42">
        <f>'S2 Maquette'!C197</f>
        <v>0</v>
      </c>
      <c r="C197" s="40">
        <f>'S2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'S2 Maquette'!B198</f>
        <v>0</v>
      </c>
      <c r="B198" s="42">
        <f>'S2 Maquette'!C198</f>
        <v>0</v>
      </c>
      <c r="C198" s="40">
        <f>'S2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'S2 Maquette'!B199</f>
        <v>0</v>
      </c>
      <c r="B199" s="42">
        <f>'S2 Maquette'!C199</f>
        <v>0</v>
      </c>
      <c r="C199" s="40">
        <f>'S2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'S2 Maquette'!B200</f>
        <v>0</v>
      </c>
      <c r="B200" s="42">
        <f>'S2 Maquette'!C200</f>
        <v>0</v>
      </c>
      <c r="C200" s="40">
        <f>'S2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'S2 Maquette'!B201</f>
        <v>0</v>
      </c>
      <c r="B201" s="42">
        <f>'S2 Maquette'!C201</f>
        <v>0</v>
      </c>
      <c r="C201" s="40">
        <f>'S2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'S2 Maquette'!B202</f>
        <v>0</v>
      </c>
      <c r="B202" s="42">
        <f>'S2 Maquette'!C202</f>
        <v>0</v>
      </c>
      <c r="C202" s="40">
        <f>'S2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'S2 Maquette'!B203</f>
        <v>0</v>
      </c>
      <c r="B203" s="42">
        <f>'S2 Maquette'!C203</f>
        <v>0</v>
      </c>
      <c r="C203" s="40">
        <f>'S2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'S2 Maquette'!B204</f>
        <v>0</v>
      </c>
      <c r="B204" s="42">
        <f>'S2 Maquette'!C204</f>
        <v>0</v>
      </c>
      <c r="C204" s="40">
        <f>'S2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'S2 Maquette'!B205</f>
        <v>0</v>
      </c>
      <c r="B205" s="42">
        <f>'S2 Maquette'!C205</f>
        <v>0</v>
      </c>
      <c r="C205" s="40">
        <f>'S2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'S2 Maquette'!B206</f>
        <v>0</v>
      </c>
      <c r="B206" s="42">
        <f>'S2 Maquette'!C206</f>
        <v>0</v>
      </c>
      <c r="C206" s="40">
        <f>'S2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'S2 Maquette'!B207</f>
        <v>0</v>
      </c>
      <c r="B207" s="42">
        <f>'S2 Maquette'!C207</f>
        <v>0</v>
      </c>
      <c r="C207" s="40">
        <f>'S2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'S2 Maquette'!B208</f>
        <v>0</v>
      </c>
      <c r="B208" s="42">
        <f>'S2 Maquette'!C208</f>
        <v>0</v>
      </c>
      <c r="C208" s="40">
        <f>'S2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'S2 Maquette'!B209</f>
        <v>0</v>
      </c>
      <c r="B209" s="42">
        <f>'S2 Maquette'!C209</f>
        <v>0</v>
      </c>
      <c r="C209" s="40">
        <f>'S2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'S2 Maquette'!B210</f>
        <v>0</v>
      </c>
      <c r="B210" s="42">
        <f>'S2 Maquette'!C210</f>
        <v>0</v>
      </c>
      <c r="C210" s="40">
        <f>'S2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'S2 Maquette'!B211</f>
        <v>0</v>
      </c>
      <c r="B211" s="42">
        <f>'S2 Maquette'!C211</f>
        <v>0</v>
      </c>
      <c r="C211" s="40">
        <f>'S2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'S2 Maquette'!B212</f>
        <v>0</v>
      </c>
      <c r="B212" s="42">
        <f>'S2 Maquette'!C212</f>
        <v>0</v>
      </c>
      <c r="C212" s="40">
        <f>'S2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'S2 Maquette'!B213</f>
        <v>0</v>
      </c>
      <c r="B213" s="42">
        <f>'S2 Maquette'!C213</f>
        <v>0</v>
      </c>
      <c r="C213" s="40">
        <f>'S2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'S2 Maquette'!B214</f>
        <v>0</v>
      </c>
      <c r="B214" s="42">
        <f>'S2 Maquette'!C214</f>
        <v>0</v>
      </c>
      <c r="C214" s="40">
        <f>'S2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'S2 Maquette'!B215</f>
        <v>0</v>
      </c>
      <c r="B215" s="42">
        <f>'S2 Maquette'!C215</f>
        <v>0</v>
      </c>
      <c r="C215" s="40">
        <f>'S2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'S2 Maquette'!B216</f>
        <v>0</v>
      </c>
      <c r="B216" s="42">
        <f>'S2 Maquette'!C216</f>
        <v>0</v>
      </c>
      <c r="C216" s="40">
        <f>'S2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'S2 Maquette'!B217</f>
        <v>0</v>
      </c>
      <c r="B217" s="42">
        <f>'S2 Maquette'!C217</f>
        <v>0</v>
      </c>
      <c r="C217" s="40">
        <f>'S2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'S2 Maquette'!B218</f>
        <v>0</v>
      </c>
      <c r="B218" s="42">
        <f>'S2 Maquette'!C218</f>
        <v>0</v>
      </c>
      <c r="C218" s="40">
        <f>'S2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'S2 Maquette'!B219</f>
        <v>0</v>
      </c>
      <c r="B219" s="42">
        <f>'S2 Maquette'!C219</f>
        <v>0</v>
      </c>
      <c r="C219" s="40">
        <f>'S2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'S2 Maquette'!B220</f>
        <v>0</v>
      </c>
      <c r="B220" s="42">
        <f>'S2 Maquette'!C220</f>
        <v>0</v>
      </c>
      <c r="C220" s="40">
        <f>'S2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'S2 Maquette'!B221</f>
        <v>0</v>
      </c>
      <c r="B221" s="42">
        <f>'S2 Maquette'!C221</f>
        <v>0</v>
      </c>
      <c r="C221" s="40">
        <f>'S2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'S2 Maquette'!B222</f>
        <v>0</v>
      </c>
      <c r="B222" s="42">
        <f>'S2 Maquette'!C222</f>
        <v>0</v>
      </c>
      <c r="C222" s="40">
        <f>'S2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'S2 Maquette'!B223</f>
        <v>0</v>
      </c>
      <c r="B223" s="42">
        <f>'S2 Maquette'!C223</f>
        <v>0</v>
      </c>
      <c r="C223" s="40">
        <f>'S2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'S2 Maquette'!B224</f>
        <v>0</v>
      </c>
      <c r="B224" s="42">
        <f>'S2 Maquette'!C224</f>
        <v>0</v>
      </c>
      <c r="C224" s="40">
        <f>'S2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'S2 Maquette'!B225</f>
        <v>0</v>
      </c>
      <c r="B225" s="42">
        <f>'S2 Maquette'!C225</f>
        <v>0</v>
      </c>
      <c r="C225" s="40">
        <f>'S2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'S2 Maquette'!B226</f>
        <v>0</v>
      </c>
      <c r="B226" s="42">
        <f>'S2 Maquette'!C226</f>
        <v>0</v>
      </c>
      <c r="C226" s="40">
        <f>'S2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'S2 Maquette'!B227</f>
        <v>0</v>
      </c>
      <c r="B227" s="42">
        <f>'S2 Maquette'!C227</f>
        <v>0</v>
      </c>
      <c r="C227" s="40">
        <f>'S2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'S2 Maquette'!B228</f>
        <v>0</v>
      </c>
      <c r="B228" s="42">
        <f>'S2 Maquette'!C228</f>
        <v>0</v>
      </c>
      <c r="C228" s="40">
        <f>'S2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'S2 Maquette'!B229</f>
        <v>0</v>
      </c>
      <c r="B229" s="42">
        <f>'S2 Maquette'!C229</f>
        <v>0</v>
      </c>
      <c r="C229" s="40">
        <f>'S2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'S2 Maquette'!B230</f>
        <v>0</v>
      </c>
      <c r="B230" s="42">
        <f>'S2 Maquette'!C230</f>
        <v>0</v>
      </c>
      <c r="C230" s="40">
        <f>'S2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'S2 Maquette'!B231</f>
        <v>0</v>
      </c>
      <c r="B231" s="42">
        <f>'S2 Maquette'!C231</f>
        <v>0</v>
      </c>
      <c r="C231" s="40">
        <f>'S2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'S2 Maquette'!B232</f>
        <v>0</v>
      </c>
      <c r="B232" s="42">
        <f>'S2 Maquette'!C232</f>
        <v>0</v>
      </c>
      <c r="C232" s="40">
        <f>'S2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'S2 Maquette'!B233</f>
        <v>0</v>
      </c>
      <c r="B233" s="42">
        <f>'S2 Maquette'!C233</f>
        <v>0</v>
      </c>
      <c r="C233" s="40">
        <f>'S2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'S2 Maquette'!B234</f>
        <v>0</v>
      </c>
      <c r="B234" s="42">
        <f>'S2 Maquette'!C234</f>
        <v>0</v>
      </c>
      <c r="C234" s="40">
        <f>'S2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'S2 Maquette'!B235</f>
        <v>0</v>
      </c>
      <c r="B235" s="42">
        <f>'S2 Maquette'!C235</f>
        <v>0</v>
      </c>
      <c r="C235" s="40">
        <f>'S2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'S2 Maquette'!B236</f>
        <v>0</v>
      </c>
      <c r="B236" s="42">
        <f>'S2 Maquette'!C236</f>
        <v>0</v>
      </c>
      <c r="C236" s="40">
        <f>'S2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'S2 Maquette'!B237</f>
        <v>0</v>
      </c>
      <c r="B237" s="42">
        <f>'S2 Maquette'!C237</f>
        <v>0</v>
      </c>
      <c r="C237" s="40">
        <f>'S2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'S2 Maquette'!B238</f>
        <v>0</v>
      </c>
      <c r="B238" s="42">
        <f>'S2 Maquette'!C238</f>
        <v>0</v>
      </c>
      <c r="C238" s="40">
        <f>'S2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'S2 Maquette'!B239</f>
        <v>0</v>
      </c>
      <c r="B239" s="42">
        <f>'S2 Maquette'!C239</f>
        <v>0</v>
      </c>
      <c r="C239" s="40">
        <f>'S2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'S2 Maquette'!B240</f>
        <v>0</v>
      </c>
      <c r="B240" s="42">
        <f>'S2 Maquette'!C240</f>
        <v>0</v>
      </c>
      <c r="C240" s="40">
        <f>'S2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'S2 Maquette'!B241</f>
        <v>0</v>
      </c>
      <c r="B241" s="42">
        <f>'S2 Maquette'!C241</f>
        <v>0</v>
      </c>
      <c r="C241" s="40">
        <f>'S2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'S2 Maquette'!B242</f>
        <v>0</v>
      </c>
      <c r="B242" s="42">
        <f>'S2 Maquette'!C242</f>
        <v>0</v>
      </c>
      <c r="C242" s="40">
        <f>'S2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'S2 Maquette'!B243</f>
        <v>0</v>
      </c>
      <c r="B243" s="42">
        <f>'S2 Maquette'!C243</f>
        <v>0</v>
      </c>
      <c r="C243" s="40">
        <f>'S2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'S2 Maquette'!B244</f>
        <v>0</v>
      </c>
      <c r="B244" s="42">
        <f>'S2 Maquette'!C244</f>
        <v>0</v>
      </c>
      <c r="C244" s="40">
        <f>'S2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'S2 Maquette'!B245</f>
        <v>0</v>
      </c>
      <c r="B245" s="42">
        <f>'S2 Maquette'!C245</f>
        <v>0</v>
      </c>
      <c r="C245" s="40">
        <f>'S2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'S2 Maquette'!B246</f>
        <v>0</v>
      </c>
      <c r="B246" s="42">
        <f>'S2 Maquette'!C246</f>
        <v>0</v>
      </c>
      <c r="C246" s="40">
        <f>'S2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'S2 Maquette'!B247</f>
        <v>0</v>
      </c>
      <c r="B247" s="42">
        <f>'S2 Maquette'!C247</f>
        <v>0</v>
      </c>
      <c r="C247" s="40">
        <f>'S2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'S2 Maquette'!B248</f>
        <v>0</v>
      </c>
      <c r="B248" s="42">
        <f>'S2 Maquette'!C248</f>
        <v>0</v>
      </c>
      <c r="C248" s="40">
        <f>'S2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'S2 Maquette'!B249</f>
        <v>0</v>
      </c>
      <c r="B249" s="42">
        <f>'S2 Maquette'!C249</f>
        <v>0</v>
      </c>
      <c r="C249" s="40">
        <f>'S2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'S2 Maquette'!B250</f>
        <v>0</v>
      </c>
      <c r="B250" s="42">
        <f>'S2 Maquette'!C250</f>
        <v>0</v>
      </c>
      <c r="C250" s="40">
        <f>'S2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'S2 Maquette'!B251</f>
        <v>0</v>
      </c>
      <c r="B251" s="42">
        <f>'S2 Maquette'!C251</f>
        <v>0</v>
      </c>
      <c r="C251" s="40">
        <f>'S2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'S2 Maquette'!B252</f>
        <v>0</v>
      </c>
      <c r="B252" s="42">
        <f>'S2 Maquette'!C252</f>
        <v>0</v>
      </c>
      <c r="C252" s="40">
        <f>'S2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'S2 Maquette'!B253</f>
        <v>0</v>
      </c>
      <c r="B253" s="42">
        <f>'S2 Maquette'!C253</f>
        <v>0</v>
      </c>
      <c r="C253" s="40">
        <f>'S2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'S2 Maquette'!B254</f>
        <v>0</v>
      </c>
      <c r="B254" s="42">
        <f>'S2 Maquette'!C254</f>
        <v>0</v>
      </c>
      <c r="C254" s="40">
        <f>'S2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'S2 Maquette'!B255</f>
        <v>0</v>
      </c>
      <c r="B255" s="42">
        <f>'S2 Maquette'!C255</f>
        <v>0</v>
      </c>
      <c r="C255" s="40">
        <f>'S2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'S2 Maquette'!B256</f>
        <v>0</v>
      </c>
      <c r="B256" s="42">
        <f>'S2 Maquette'!C256</f>
        <v>0</v>
      </c>
      <c r="C256" s="40">
        <f>'S2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'S2 Maquette'!B257</f>
        <v>0</v>
      </c>
      <c r="B257" s="42">
        <f>'S2 Maquette'!C257</f>
        <v>0</v>
      </c>
      <c r="C257" s="40">
        <f>'S2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'S2 Maquette'!B258</f>
        <v>0</v>
      </c>
      <c r="B258" s="42">
        <f>'S2 Maquette'!C258</f>
        <v>0</v>
      </c>
      <c r="C258" s="40">
        <f>'S2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'S2 Maquette'!B259</f>
        <v>0</v>
      </c>
      <c r="B259" s="42">
        <f>'S2 Maquette'!C259</f>
        <v>0</v>
      </c>
      <c r="C259" s="40">
        <f>'S2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'S2 Maquette'!B260</f>
        <v>0</v>
      </c>
      <c r="B260" s="42">
        <f>'S2 Maquette'!C260</f>
        <v>0</v>
      </c>
      <c r="C260" s="40">
        <f>'S2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'S2 Maquette'!B261</f>
        <v>0</v>
      </c>
      <c r="B261" s="42">
        <f>'S2 Maquette'!C261</f>
        <v>0</v>
      </c>
      <c r="C261" s="40">
        <f>'S2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'S2 Maquette'!B262</f>
        <v>0</v>
      </c>
      <c r="B262" s="42">
        <f>'S2 Maquette'!C262</f>
        <v>0</v>
      </c>
      <c r="C262" s="40">
        <f>'S2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'S2 Maquette'!B263</f>
        <v>0</v>
      </c>
      <c r="B263" s="42">
        <f>'S2 Maquette'!C263</f>
        <v>0</v>
      </c>
      <c r="C263" s="40">
        <f>'S2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'S2 Maquette'!B264</f>
        <v>0</v>
      </c>
      <c r="B264" s="42">
        <f>'S2 Maquette'!C264</f>
        <v>0</v>
      </c>
      <c r="C264" s="40">
        <f>'S2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'S2 Maquette'!B265</f>
        <v>0</v>
      </c>
      <c r="B265" s="42">
        <f>'S2 Maquette'!C265</f>
        <v>0</v>
      </c>
      <c r="C265" s="40">
        <f>'S2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'S2 Maquette'!B266</f>
        <v>0</v>
      </c>
      <c r="B266" s="42">
        <f>'S2 Maquette'!C266</f>
        <v>0</v>
      </c>
      <c r="C266" s="40">
        <f>'S2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'S2 Maquette'!B267</f>
        <v>0</v>
      </c>
      <c r="B267" s="42">
        <f>'S2 Maquette'!C267</f>
        <v>0</v>
      </c>
      <c r="C267" s="40">
        <f>'S2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'S2 Maquette'!B268</f>
        <v>0</v>
      </c>
      <c r="B268" s="42">
        <f>'S2 Maquette'!C268</f>
        <v>0</v>
      </c>
      <c r="C268" s="40">
        <f>'S2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'S2 Maquette'!B269</f>
        <v>0</v>
      </c>
      <c r="B269" s="42">
        <f>'S2 Maquette'!C269</f>
        <v>0</v>
      </c>
      <c r="C269" s="40">
        <f>'S2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'S2 Maquette'!B270</f>
        <v>0</v>
      </c>
      <c r="B270" s="42">
        <f>'S2 Maquette'!C270</f>
        <v>0</v>
      </c>
      <c r="C270" s="40">
        <f>'S2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'S2 Maquette'!B271</f>
        <v>0</v>
      </c>
      <c r="B271" s="42">
        <f>'S2 Maquette'!C271</f>
        <v>0</v>
      </c>
      <c r="C271" s="40">
        <f>'S2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'S2 Maquette'!B272</f>
        <v>0</v>
      </c>
      <c r="B272" s="42">
        <f>'S2 Maquette'!C272</f>
        <v>0</v>
      </c>
      <c r="C272" s="40">
        <f>'S2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'S2 Maquette'!B273</f>
        <v>0</v>
      </c>
      <c r="B273" s="42">
        <f>'S2 Maquette'!C273</f>
        <v>0</v>
      </c>
      <c r="C273" s="40">
        <f>'S2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'S2 Maquette'!B274</f>
        <v>0</v>
      </c>
      <c r="B274" s="42">
        <f>'S2 Maquette'!C274</f>
        <v>0</v>
      </c>
      <c r="C274" s="40">
        <f>'S2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'S2 Maquette'!B275</f>
        <v>0</v>
      </c>
      <c r="B275" s="42">
        <f>'S2 Maquette'!C275</f>
        <v>0</v>
      </c>
      <c r="C275" s="40">
        <f>'S2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'S2 Maquette'!B276</f>
        <v>0</v>
      </c>
      <c r="B276" s="42">
        <f>'S2 Maquette'!C276</f>
        <v>0</v>
      </c>
      <c r="C276" s="40">
        <f>'S2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'S2 Maquette'!B277</f>
        <v>0</v>
      </c>
      <c r="B277" s="42">
        <f>'S2 Maquette'!C277</f>
        <v>0</v>
      </c>
      <c r="C277" s="40">
        <f>'S2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'S2 Maquette'!B278</f>
        <v>0</v>
      </c>
      <c r="B278" s="42">
        <f>'S2 Maquette'!C278</f>
        <v>0</v>
      </c>
      <c r="C278" s="40">
        <f>'S2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'S2 Maquette'!B279</f>
        <v>0</v>
      </c>
      <c r="B279" s="42">
        <f>'S2 Maquette'!C279</f>
        <v>0</v>
      </c>
      <c r="C279" s="40">
        <f>'S2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'S2 Maquette'!B280</f>
        <v>0</v>
      </c>
      <c r="B280" s="42">
        <f>'S2 Maquette'!C280</f>
        <v>0</v>
      </c>
      <c r="C280" s="40">
        <f>'S2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'S2 Maquette'!B281</f>
        <v>0</v>
      </c>
      <c r="B281" s="42">
        <f>'S2 Maquette'!C281</f>
        <v>0</v>
      </c>
      <c r="C281" s="40">
        <f>'S2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'S2 Maquette'!B282</f>
        <v>0</v>
      </c>
      <c r="B282" s="42">
        <f>'S2 Maquette'!C282</f>
        <v>0</v>
      </c>
      <c r="C282" s="40">
        <f>'S2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'S2 Maquette'!B283</f>
        <v>0</v>
      </c>
      <c r="B283" s="42">
        <f>'S2 Maquette'!C283</f>
        <v>0</v>
      </c>
      <c r="C283" s="40">
        <f>'S2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'S2 Maquette'!B284</f>
        <v>0</v>
      </c>
      <c r="B284" s="42">
        <f>'S2 Maquette'!C284</f>
        <v>0</v>
      </c>
      <c r="C284" s="40">
        <f>'S2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'S2 Maquette'!B285</f>
        <v>0</v>
      </c>
      <c r="B285" s="42">
        <f>'S2 Maquette'!C285</f>
        <v>0</v>
      </c>
      <c r="C285" s="40">
        <f>'S2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'S2 Maquette'!B286</f>
        <v>0</v>
      </c>
      <c r="B286" s="42">
        <f>'S2 Maquette'!C286</f>
        <v>0</v>
      </c>
      <c r="C286" s="40">
        <f>'S2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'S2 Maquette'!B287</f>
        <v>0</v>
      </c>
      <c r="B287" s="42">
        <f>'S2 Maquette'!C287</f>
        <v>0</v>
      </c>
      <c r="C287" s="40">
        <f>'S2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'S2 Maquette'!B288</f>
        <v>0</v>
      </c>
      <c r="B288" s="42">
        <f>'S2 Maquette'!C288</f>
        <v>0</v>
      </c>
      <c r="C288" s="40">
        <f>'S2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'S2 Maquette'!B289</f>
        <v>0</v>
      </c>
      <c r="B289" s="42">
        <f>'S2 Maquette'!C289</f>
        <v>0</v>
      </c>
      <c r="C289" s="40">
        <f>'S2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'S2 Maquette'!B290</f>
        <v>0</v>
      </c>
      <c r="B290" s="42">
        <f>'S2 Maquette'!C290</f>
        <v>0</v>
      </c>
      <c r="C290" s="40">
        <f>'S2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'S2 Maquette'!B291</f>
        <v>0</v>
      </c>
      <c r="B291" s="42">
        <f>'S2 Maquette'!C291</f>
        <v>0</v>
      </c>
      <c r="C291" s="40">
        <f>'S2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'S2 Maquette'!B292</f>
        <v>0</v>
      </c>
      <c r="B292" s="42">
        <f>'S2 Maquette'!C292</f>
        <v>0</v>
      </c>
      <c r="C292" s="40">
        <f>'S2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'S2 Maquette'!B293</f>
        <v>0</v>
      </c>
      <c r="B293" s="42">
        <f>'S2 Maquette'!C293</f>
        <v>0</v>
      </c>
      <c r="C293" s="40">
        <f>'S2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'S2 Maquette'!B294</f>
        <v>0</v>
      </c>
      <c r="B294" s="42">
        <f>'S2 Maquette'!C294</f>
        <v>0</v>
      </c>
      <c r="C294" s="40">
        <f>'S2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'S2 Maquette'!B295</f>
        <v>0</v>
      </c>
      <c r="B295" s="42">
        <f>'S2 Maquette'!C295</f>
        <v>0</v>
      </c>
      <c r="C295" s="40">
        <f>'S2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'S2 Maquette'!B296</f>
        <v>0</v>
      </c>
      <c r="B296" s="42">
        <f>'S2 Maquette'!C296</f>
        <v>0</v>
      </c>
      <c r="C296" s="40">
        <f>'S2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'S2 Maquette'!B297</f>
        <v>0</v>
      </c>
      <c r="B297" s="42">
        <f>'S2 Maquette'!C297</f>
        <v>0</v>
      </c>
      <c r="C297" s="40">
        <f>'S2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'S2 Maquette'!B298</f>
        <v>0</v>
      </c>
      <c r="B298" s="42">
        <f>'S2 Maquette'!C298</f>
        <v>0</v>
      </c>
      <c r="C298" s="40">
        <f>'S2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'S2 Maquette'!B299</f>
        <v>0</v>
      </c>
      <c r="B299" s="42">
        <f>'S2 Maquette'!C299</f>
        <v>0</v>
      </c>
      <c r="C299" s="40">
        <f>'S2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'S2 Maquette'!B300</f>
        <v>0</v>
      </c>
      <c r="B300" s="42">
        <f>'S2 Maquette'!C300</f>
        <v>0</v>
      </c>
      <c r="C300" s="40">
        <f>'S2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sheetProtection algorithmName="SHA-512" hashValue="TRhvT/pt/GPVJ/MYRVziDgeGxDZS/Suu+ujPEpkYMskB4q3t8XjDjhuTm2rzp7c32pGQ2gB06Zw3Ud1zFtH5wg==" saltValue="5dru4RtA0A6ZxmakMILv4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299" priority="34">
      <formula>$C1="OPTION"</formula>
    </cfRule>
    <cfRule type="expression" dxfId="298" priority="33">
      <formula>$C1="BLOC"</formula>
    </cfRule>
    <cfRule type="expression" dxfId="297" priority="32">
      <formula>$C1="Parcours Pédagogique"</formula>
    </cfRule>
  </conditionalFormatting>
  <conditionalFormatting sqref="A27:M33">
    <cfRule type="expression" dxfId="296" priority="15">
      <formula>$C27="Modification MCC"</formula>
    </cfRule>
    <cfRule type="expression" dxfId="295" priority="16">
      <formula>$C27="Modification"</formula>
    </cfRule>
    <cfRule type="expression" dxfId="294" priority="17">
      <formula>$C27="Création"</formula>
    </cfRule>
    <cfRule type="expression" dxfId="293" priority="18">
      <formula>$C27="Fermeture"</formula>
    </cfRule>
  </conditionalFormatting>
  <conditionalFormatting sqref="A18:S26 T18 S27:S33 A34:S300">
    <cfRule type="expression" dxfId="292" priority="39">
      <formula>$C18="Modification MCC"</formula>
    </cfRule>
  </conditionalFormatting>
  <conditionalFormatting sqref="B1:S7 C8:S9 C10 E10 J10:S11 B12:M12 P12 B13:L13 B14:N14 P14:S17 B15:M17 B301:S999">
    <cfRule type="expression" dxfId="291" priority="38">
      <formula>$D1="Fermeture"</formula>
    </cfRule>
    <cfRule type="expression" dxfId="290" priority="37">
      <formula>$D1="Création"</formula>
    </cfRule>
    <cfRule type="expression" dxfId="289" priority="36">
      <formula>$D1="Modification"</formula>
    </cfRule>
  </conditionalFormatting>
  <conditionalFormatting sqref="B1:S7 C8:S9 J10:S11 B12:M12 B13:L13 B14:N14 B15:M17 P14:S17 B301:S999 C10 E10 P12">
    <cfRule type="expression" dxfId="288" priority="35">
      <formula>$D1="Modification MCC"</formula>
    </cfRule>
  </conditionalFormatting>
  <conditionalFormatting sqref="C1:S9 C10 E10 J10:S11">
    <cfRule type="expression" dxfId="287" priority="26">
      <formula>$B1="Option"</formula>
    </cfRule>
  </conditionalFormatting>
  <conditionalFormatting sqref="C12:S1001">
    <cfRule type="expression" dxfId="286" priority="1">
      <formula>$B12="Option"</formula>
    </cfRule>
  </conditionalFormatting>
  <conditionalFormatting sqref="J1:J26">
    <cfRule type="expression" dxfId="285" priority="30">
      <formula>$I1="NON"</formula>
    </cfRule>
  </conditionalFormatting>
  <conditionalFormatting sqref="J27:J1001">
    <cfRule type="expression" dxfId="284" priority="14">
      <formula>$I27="NON"</formula>
    </cfRule>
  </conditionalFormatting>
  <conditionalFormatting sqref="L18:L26 L34:L300">
    <cfRule type="expression" dxfId="283" priority="44">
      <formula>$K18="CCI (CC Intégral)"</formula>
    </cfRule>
  </conditionalFormatting>
  <conditionalFormatting sqref="L27:L33">
    <cfRule type="expression" dxfId="282" priority="25">
      <formula>$K27="CCI (CC Intégral)"</formula>
    </cfRule>
  </conditionalFormatting>
  <conditionalFormatting sqref="L27:M33">
    <cfRule type="expression" dxfId="281" priority="24">
      <formula>$K27="CT (Contrôle terminal)"</formula>
    </cfRule>
  </conditionalFormatting>
  <conditionalFormatting sqref="M1:M26 L18:L26 L34:L300 M34:M1001">
    <cfRule type="expression" dxfId="280" priority="43">
      <formula>$K1="CT (Contrôle terminal)"</formula>
    </cfRule>
  </conditionalFormatting>
  <conditionalFormatting sqref="N1:O1001">
    <cfRule type="expression" dxfId="279" priority="2">
      <formula>$K1="CCI (CC Intégral)"</formula>
    </cfRule>
  </conditionalFormatting>
  <conditionalFormatting sqref="N27:O33">
    <cfRule type="expression" dxfId="278" priority="6">
      <formula>$C27="Fermeture"</formula>
    </cfRule>
    <cfRule type="expression" dxfId="277" priority="5">
      <formula>$C27="Création"</formula>
    </cfRule>
    <cfRule type="expression" dxfId="276" priority="4">
      <formula>$C27="Modification"</formula>
    </cfRule>
    <cfRule type="expression" dxfId="275" priority="3">
      <formula>$C27="Modification MCC"</formula>
    </cfRule>
  </conditionalFormatting>
  <conditionalFormatting sqref="P27:R33">
    <cfRule type="expression" dxfId="274" priority="12">
      <formula>$C27="Fermeture"</formula>
    </cfRule>
    <cfRule type="expression" dxfId="273" priority="11">
      <formula>$C27="Création"</formula>
    </cfRule>
    <cfRule type="expression" dxfId="272" priority="10">
      <formula>$C27="Modification"</formula>
    </cfRule>
    <cfRule type="expression" dxfId="271" priority="9">
      <formula>$C27="Modification MCC"</formula>
    </cfRule>
  </conditionalFormatting>
  <conditionalFormatting sqref="Q1:R1001">
    <cfRule type="expression" dxfId="270" priority="8">
      <formula>$P1="Autres"</formula>
    </cfRule>
  </conditionalFormatting>
  <conditionalFormatting sqref="S1:S1001 T18">
    <cfRule type="expression" dxfId="269" priority="27">
      <formula>$P1="CT (Contrôle terminal)"</formula>
    </cfRule>
  </conditionalFormatting>
  <conditionalFormatting sqref="T18 A18:S26 S27:S33 A34:S300">
    <cfRule type="expression" dxfId="268" priority="40">
      <formula>$C18="Modification"</formula>
    </cfRule>
    <cfRule type="expression" dxfId="267" priority="41">
      <formula>$C18="Création"</formula>
    </cfRule>
    <cfRule type="expression" dxfId="266" priority="42">
      <formula>$C18="Fermeture"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90BE-1C94-45B0-9506-D4C8D8CA7133}">
  <dimension ref="A1:W300"/>
  <sheetViews>
    <sheetView workbookViewId="0">
      <selection activeCell="J27" sqref="J27:J34"/>
    </sheetView>
  </sheetViews>
  <sheetFormatPr defaultColWidth="11.42578125" defaultRowHeight="15"/>
  <cols>
    <col min="1" max="1" width="39" style="13" customWidth="1"/>
    <col min="2" max="2" width="50.5703125" style="13" customWidth="1"/>
    <col min="3" max="3" width="15.42578125" style="17" customWidth="1"/>
    <col min="4" max="4" width="20.85546875" style="13" customWidth="1"/>
    <col min="5" max="5" width="15.42578125" style="13" customWidth="1"/>
    <col min="6" max="6" width="24.5703125" style="13" customWidth="1"/>
    <col min="7" max="7" width="22" style="13" customWidth="1"/>
    <col min="8" max="8" width="27.140625" style="13" customWidth="1"/>
    <col min="9" max="9" width="35.42578125" style="13" customWidth="1"/>
    <col min="10" max="10" width="18.5703125" style="13" customWidth="1"/>
    <col min="11" max="11" width="40.5703125" style="13" customWidth="1"/>
    <col min="12" max="12" width="31.5703125" style="13" customWidth="1"/>
    <col min="13" max="14" width="22.42578125" style="13" customWidth="1"/>
    <col min="15" max="15" width="20.42578125" style="13" customWidth="1"/>
    <col min="16" max="16" width="20.85546875" style="13" bestFit="1" customWidth="1"/>
    <col min="17" max="17" width="20.42578125" style="13" customWidth="1"/>
    <col min="18" max="18" width="17.42578125" style="13" customWidth="1"/>
    <col min="19" max="19" width="51.42578125" style="13" customWidth="1"/>
    <col min="20" max="20" width="46.140625" style="17" customWidth="1"/>
    <col min="21" max="23" width="11.42578125" style="29"/>
  </cols>
  <sheetData>
    <row r="1" spans="1:19">
      <c r="A1" s="136"/>
      <c r="B1" s="136"/>
      <c r="C1" s="136"/>
      <c r="D1" s="136"/>
      <c r="E1" s="136"/>
      <c r="F1" s="136"/>
      <c r="G1" s="136"/>
      <c r="H1" s="136"/>
      <c r="I1" s="136"/>
      <c r="J1" s="32"/>
    </row>
    <row r="2" spans="1:19">
      <c r="A2" s="136"/>
      <c r="B2" s="136"/>
      <c r="C2" s="136"/>
      <c r="D2" s="136"/>
      <c r="E2" s="136"/>
      <c r="F2" s="136"/>
      <c r="G2" s="136"/>
      <c r="H2" s="136"/>
      <c r="I2" s="136"/>
      <c r="J2" s="32"/>
    </row>
    <row r="3" spans="1:19">
      <c r="A3" s="136"/>
      <c r="B3" s="136"/>
      <c r="C3" s="136"/>
      <c r="D3" s="136"/>
      <c r="E3" s="136"/>
      <c r="F3" s="136"/>
      <c r="G3" s="136"/>
      <c r="H3" s="136"/>
      <c r="I3" s="136"/>
      <c r="J3" s="32"/>
    </row>
    <row r="4" spans="1:19">
      <c r="A4" s="136"/>
      <c r="B4" s="136"/>
      <c r="C4" s="136"/>
      <c r="D4" s="136"/>
      <c r="E4" s="136"/>
      <c r="F4" s="136"/>
      <c r="G4" s="136"/>
      <c r="H4" s="136"/>
      <c r="I4" s="136"/>
      <c r="J4" s="32"/>
    </row>
    <row r="5" spans="1:19">
      <c r="A5" s="136"/>
      <c r="B5" s="136"/>
      <c r="C5" s="136"/>
      <c r="D5" s="136"/>
      <c r="E5" s="136"/>
      <c r="F5" s="136"/>
      <c r="G5" s="136"/>
      <c r="H5" s="136"/>
      <c r="I5" s="136"/>
      <c r="J5" s="32"/>
    </row>
    <row r="6" spans="1:19">
      <c r="A6" s="136"/>
      <c r="B6" s="136"/>
      <c r="C6" s="136"/>
      <c r="D6" s="136"/>
      <c r="E6" s="136"/>
      <c r="F6" s="136"/>
      <c r="G6" s="136"/>
      <c r="H6" s="136"/>
      <c r="I6" s="136"/>
      <c r="J6" s="32"/>
    </row>
    <row r="7" spans="1:19" ht="14.45" customHeight="1">
      <c r="A7" s="138" t="s">
        <v>363</v>
      </c>
      <c r="B7" s="134" t="str">
        <f>'[1]Fiche Générale'!B3</f>
        <v>Portail_SHS</v>
      </c>
      <c r="C7" s="182" t="s">
        <v>364</v>
      </c>
      <c r="D7" s="138"/>
      <c r="E7" s="180" t="str">
        <f>'[1]Fiche Générale'!B4</f>
        <v>Sciences de l'Homme et de la Société</v>
      </c>
      <c r="F7" s="134"/>
      <c r="G7" s="138" t="s">
        <v>365</v>
      </c>
      <c r="H7" s="181" t="str">
        <f>'[1]Fiche Générale'!B5</f>
        <v>HPSHS18</v>
      </c>
      <c r="I7" s="181"/>
      <c r="J7" s="33"/>
      <c r="K7" s="18"/>
    </row>
    <row r="8" spans="1:19" ht="14.45" customHeight="1">
      <c r="A8" s="138"/>
      <c r="B8" s="134"/>
      <c r="C8" s="182"/>
      <c r="D8" s="138"/>
      <c r="E8" s="180"/>
      <c r="F8" s="134"/>
      <c r="G8" s="138"/>
      <c r="H8" s="181"/>
      <c r="I8" s="181"/>
      <c r="J8" s="33"/>
      <c r="K8" s="18"/>
    </row>
    <row r="9" spans="1:19" ht="14.45" customHeight="1">
      <c r="A9" s="138"/>
      <c r="B9" s="134"/>
      <c r="C9" s="182"/>
      <c r="D9" s="138"/>
      <c r="E9" s="180"/>
      <c r="F9" s="134"/>
      <c r="G9" s="138"/>
      <c r="H9" s="181"/>
      <c r="I9" s="181"/>
      <c r="J9" s="33"/>
      <c r="K9" s="18"/>
    </row>
    <row r="10" spans="1:19" ht="14.45" customHeight="1">
      <c r="A10" s="138"/>
      <c r="B10" s="134"/>
      <c r="C10" s="151" t="s">
        <v>182</v>
      </c>
      <c r="D10" s="151"/>
      <c r="E10" s="183">
        <f>'[1]Fiche Générale'!B9</f>
        <v>0</v>
      </c>
      <c r="F10" s="183"/>
      <c r="G10" s="183"/>
      <c r="H10" s="183"/>
      <c r="I10" s="183"/>
      <c r="J10" s="33"/>
      <c r="K10" s="18"/>
    </row>
    <row r="11" spans="1:19" ht="14.45" customHeight="1">
      <c r="A11" s="138"/>
      <c r="B11" s="134"/>
      <c r="C11" s="151"/>
      <c r="D11" s="151"/>
      <c r="E11" s="183"/>
      <c r="F11" s="183"/>
      <c r="G11" s="183"/>
      <c r="H11" s="183"/>
      <c r="I11" s="183"/>
      <c r="J11" s="33"/>
      <c r="K11" s="18"/>
    </row>
    <row r="12" spans="1:19">
      <c r="C12" s="13"/>
      <c r="I12" s="36"/>
      <c r="J12" s="36"/>
      <c r="M12" s="158" t="s">
        <v>366</v>
      </c>
      <c r="N12" s="159"/>
      <c r="O12" s="171"/>
      <c r="P12" s="158" t="s">
        <v>367</v>
      </c>
      <c r="Q12" s="159"/>
      <c r="R12" s="159"/>
      <c r="S12" s="171"/>
    </row>
    <row r="13" spans="1:19">
      <c r="A13" s="162" t="s">
        <v>183</v>
      </c>
      <c r="B13" s="102" t="str">
        <f>'[1]S2 Maquette'!B13</f>
        <v>1ère année de Portail</v>
      </c>
      <c r="C13" s="102"/>
      <c r="D13" s="162" t="s">
        <v>368</v>
      </c>
      <c r="E13" s="184">
        <f>'[1]S2 Maquette'!E13</f>
        <v>0</v>
      </c>
      <c r="F13" s="184"/>
      <c r="G13" s="184"/>
      <c r="I13" s="36"/>
      <c r="J13" s="36"/>
      <c r="M13" s="160"/>
      <c r="N13" s="161"/>
      <c r="O13" s="172"/>
      <c r="P13" s="160"/>
      <c r="Q13" s="161"/>
      <c r="R13" s="161"/>
      <c r="S13" s="172"/>
    </row>
    <row r="14" spans="1:19">
      <c r="A14" s="163"/>
      <c r="B14" s="102"/>
      <c r="C14" s="102"/>
      <c r="D14" s="163"/>
      <c r="E14" s="184"/>
      <c r="F14" s="184"/>
      <c r="G14" s="184"/>
      <c r="I14" s="36"/>
      <c r="J14" s="36"/>
      <c r="M14" s="135" t="s">
        <v>369</v>
      </c>
      <c r="N14" s="158" t="s">
        <v>370</v>
      </c>
      <c r="O14" s="171"/>
      <c r="P14" s="136"/>
      <c r="Q14" s="175"/>
      <c r="R14" s="186"/>
      <c r="S14" s="162"/>
    </row>
    <row r="15" spans="1:19">
      <c r="A15" s="162" t="s">
        <v>371</v>
      </c>
      <c r="B15" s="106" t="str">
        <f>'[1]S2 Maquette'!B15</f>
        <v>Semestre 2</v>
      </c>
      <c r="C15" s="107"/>
      <c r="D15" s="162" t="s">
        <v>372</v>
      </c>
      <c r="E15" s="184">
        <f>'[1]S2 Maquette'!E15:F16</f>
        <v>0</v>
      </c>
      <c r="F15" s="184"/>
      <c r="G15" s="184"/>
      <c r="I15" s="36"/>
      <c r="J15" s="36"/>
      <c r="M15" s="135"/>
      <c r="N15" s="178"/>
      <c r="O15" s="179"/>
      <c r="P15" s="136"/>
      <c r="Q15" s="176"/>
      <c r="R15" s="186"/>
      <c r="S15" s="170"/>
    </row>
    <row r="16" spans="1:19">
      <c r="A16" s="163"/>
      <c r="B16" s="109"/>
      <c r="C16" s="110"/>
      <c r="D16" s="163"/>
      <c r="E16" s="184"/>
      <c r="F16" s="184"/>
      <c r="G16" s="184"/>
      <c r="I16" s="36"/>
      <c r="J16" s="36"/>
      <c r="M16" s="135"/>
      <c r="N16" s="178"/>
      <c r="O16" s="179"/>
      <c r="P16" s="136"/>
      <c r="Q16" s="176"/>
      <c r="R16" s="186"/>
      <c r="S16" s="170"/>
    </row>
    <row r="17" spans="1:23">
      <c r="L17" s="14"/>
      <c r="M17" s="135"/>
      <c r="N17" s="160"/>
      <c r="O17" s="172"/>
      <c r="P17" s="136"/>
      <c r="Q17" s="177"/>
      <c r="R17" s="186"/>
      <c r="S17" s="163"/>
    </row>
    <row r="18" spans="1:23" ht="59.45" customHeight="1">
      <c r="A18" s="3" t="s">
        <v>373</v>
      </c>
      <c r="B18" s="35" t="s">
        <v>374</v>
      </c>
      <c r="C18" s="3" t="s">
        <v>5</v>
      </c>
      <c r="D18" s="3" t="s">
        <v>375</v>
      </c>
      <c r="E18" s="3" t="s">
        <v>376</v>
      </c>
      <c r="F18" s="3" t="s">
        <v>377</v>
      </c>
      <c r="G18" s="3" t="s">
        <v>378</v>
      </c>
      <c r="H18" s="3" t="s">
        <v>379</v>
      </c>
      <c r="I18" s="3" t="s">
        <v>380</v>
      </c>
      <c r="J18" s="3" t="s">
        <v>381</v>
      </c>
      <c r="K18" s="3" t="s">
        <v>382</v>
      </c>
      <c r="L18" s="3" t="s">
        <v>383</v>
      </c>
      <c r="M18" s="3" t="s">
        <v>384</v>
      </c>
      <c r="N18" s="3" t="s">
        <v>374</v>
      </c>
      <c r="O18" s="3" t="s">
        <v>385</v>
      </c>
      <c r="P18" s="3" t="s">
        <v>386</v>
      </c>
      <c r="Q18" s="3" t="s">
        <v>374</v>
      </c>
      <c r="R18" s="3" t="s">
        <v>385</v>
      </c>
      <c r="S18" s="4" t="s">
        <v>387</v>
      </c>
      <c r="T18" s="4" t="s">
        <v>388</v>
      </c>
      <c r="W18"/>
    </row>
    <row r="19" spans="1:23" ht="30.75" customHeight="1">
      <c r="A19" s="8" t="str">
        <f>'[1]S2 Maquette'!B19</f>
        <v>Compétences transversales S2</v>
      </c>
      <c r="B19" s="39" t="str">
        <f>'[1]S2 Maquette'!C19</f>
        <v>UE</v>
      </c>
      <c r="C19" s="57">
        <f>'[1]S2 Maquette'!F19</f>
        <v>0</v>
      </c>
      <c r="D19" s="58"/>
      <c r="E19" s="58"/>
      <c r="F19" s="58"/>
      <c r="G19" s="59"/>
      <c r="H19" s="60"/>
      <c r="I19" s="60"/>
      <c r="J19" s="60"/>
      <c r="K19" s="59"/>
      <c r="L19" s="59"/>
      <c r="M19" s="60"/>
      <c r="N19" s="60"/>
      <c r="O19" s="59"/>
      <c r="P19" s="59"/>
      <c r="Q19" s="59"/>
      <c r="R19" s="59"/>
      <c r="S19" s="61"/>
      <c r="T19" s="67"/>
      <c r="W19"/>
    </row>
    <row r="20" spans="1:23" ht="30.75" customHeight="1">
      <c r="A20" s="8" t="str">
        <f>'[1]S2 Maquette'!B20</f>
        <v>Compétences numériques 1</v>
      </c>
      <c r="B20" s="39" t="str">
        <f>'[1]S2 Maquette'!C20</f>
        <v>ECUE</v>
      </c>
      <c r="C20" s="57">
        <f>'[1]S2 Maquette'!F20</f>
        <v>0</v>
      </c>
      <c r="D20" s="62"/>
      <c r="E20" s="62"/>
      <c r="F20" s="62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7"/>
      <c r="W20"/>
    </row>
    <row r="21" spans="1:23" ht="30.75" customHeight="1">
      <c r="A21" s="8" t="str">
        <f>'[1]S2 Maquette'!B21</f>
        <v>Compétences pré-professionnalisation 1</v>
      </c>
      <c r="B21" s="39" t="str">
        <f>'[1]S2 Maquette'!C21</f>
        <v>ECUE</v>
      </c>
      <c r="C21" s="57">
        <f>'[1]S2 Maquette'!F21</f>
        <v>0</v>
      </c>
      <c r="D21" s="62"/>
      <c r="E21" s="62"/>
      <c r="F21" s="62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7"/>
      <c r="W21"/>
    </row>
    <row r="22" spans="1:23" ht="30.75" customHeight="1">
      <c r="A22" s="8" t="str">
        <f>'[1]S2 Maquette'!B22</f>
        <v>Langue Vivante-2</v>
      </c>
      <c r="B22" s="39" t="str">
        <f>'[1]S2 Maquette'!C22</f>
        <v>ECUE</v>
      </c>
      <c r="C22" s="57">
        <f>'[1]S2 Maquette'!F22</f>
        <v>0</v>
      </c>
      <c r="D22" s="62"/>
      <c r="E22" s="62"/>
      <c r="F22" s="62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7"/>
      <c r="W22"/>
    </row>
    <row r="23" spans="1:23" ht="30.75" customHeight="1">
      <c r="A23" s="8" t="str">
        <f>'[1]S2 Maquette'!B23</f>
        <v>Min 1 Max 1</v>
      </c>
      <c r="B23" s="39" t="str">
        <f>'[1]S2 Maquette'!C23</f>
        <v>OPTION</v>
      </c>
      <c r="C23" s="63">
        <f>'[1]S2 Maquette'!F23</f>
        <v>0</v>
      </c>
      <c r="D23" s="62"/>
      <c r="E23" s="62"/>
      <c r="F23" s="62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7"/>
      <c r="W23"/>
    </row>
    <row r="24" spans="1:23" ht="30.75" customHeight="1">
      <c r="A24" s="8" t="str">
        <f>'[1]S2 Maquette'!B24</f>
        <v>Anglais 2</v>
      </c>
      <c r="B24" s="39" t="str">
        <f>'[1]S2 Maquette'!C24</f>
        <v>ECUE</v>
      </c>
      <c r="C24" s="63">
        <f>'[1]S2 Maquette'!F24</f>
        <v>0</v>
      </c>
      <c r="D24" s="62"/>
      <c r="E24" s="62"/>
      <c r="F24" s="62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7"/>
      <c r="W24"/>
    </row>
    <row r="25" spans="1:23" ht="30.75" customHeight="1">
      <c r="A25" s="8" t="str">
        <f>'[1]S2 Maquette'!B25</f>
        <v>Espagnol</v>
      </c>
      <c r="B25" s="39" t="str">
        <f>'[1]S2 Maquette'!C25</f>
        <v>ECUE</v>
      </c>
      <c r="C25" s="63">
        <f>'[1]S2 Maquette'!F25</f>
        <v>0</v>
      </c>
      <c r="D25" s="62"/>
      <c r="E25" s="62"/>
      <c r="F25" s="62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7"/>
      <c r="W25"/>
    </row>
    <row r="26" spans="1:23" ht="30.75" customHeight="1">
      <c r="A26" s="8" t="str">
        <f>'[1]S2 Maquette'!B26</f>
        <v>Italien</v>
      </c>
      <c r="B26" s="39" t="str">
        <f>'[1]S2 Maquette'!C26</f>
        <v>ECUE</v>
      </c>
      <c r="C26" s="63">
        <f>'[1]S2 Maquette'!F26</f>
        <v>0</v>
      </c>
      <c r="D26" s="62"/>
      <c r="E26" s="62"/>
      <c r="F26" s="62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7"/>
      <c r="W26"/>
    </row>
    <row r="27" spans="1:23" ht="30.75" customHeight="1">
      <c r="A27" s="77" t="str">
        <f>'[1]S2 Maquette'!B27</f>
        <v>UE Disciplinaire obligatoire : Enseignements fondamentaux 2</v>
      </c>
      <c r="B27" s="42" t="str">
        <f>'[1]S2 Maquette'!C27</f>
        <v>UE</v>
      </c>
      <c r="C27" s="40" t="str">
        <f>'[1]S2 Maquette'!F27</f>
        <v>Modification</v>
      </c>
      <c r="D27" s="19"/>
      <c r="E27" s="19"/>
      <c r="F27" s="19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3"/>
      <c r="W27"/>
    </row>
    <row r="28" spans="1:23" ht="30.75" customHeight="1">
      <c r="A28" s="42" t="str">
        <f>'[1]S2 Maquette'!B28</f>
        <v>Grandes Figures de l'ethnologie 2</v>
      </c>
      <c r="B28" s="42" t="str">
        <f>'[1]S2 Maquette'!C28</f>
        <v>ECUE</v>
      </c>
      <c r="C28" s="40" t="str">
        <f>'[1]S2 Maquette'!F28</f>
        <v>Modification</v>
      </c>
      <c r="D28" s="19"/>
      <c r="E28" s="19" t="s">
        <v>389</v>
      </c>
      <c r="F28" s="19" t="s">
        <v>389</v>
      </c>
      <c r="G28" s="38" t="s">
        <v>389</v>
      </c>
      <c r="H28" s="38" t="s">
        <v>389</v>
      </c>
      <c r="I28" s="38" t="s">
        <v>389</v>
      </c>
      <c r="J28" s="38"/>
      <c r="K28" s="38" t="s">
        <v>16</v>
      </c>
      <c r="L28" s="38"/>
      <c r="M28" s="38"/>
      <c r="N28" s="38" t="s">
        <v>17</v>
      </c>
      <c r="O28" s="38"/>
      <c r="P28" s="38" t="s">
        <v>16</v>
      </c>
      <c r="Q28" s="38" t="s">
        <v>17</v>
      </c>
      <c r="R28" s="38"/>
      <c r="S28" s="38"/>
      <c r="T28" s="43"/>
      <c r="W28"/>
    </row>
    <row r="29" spans="1:23" ht="30.75" customHeight="1">
      <c r="A29" s="42" t="str">
        <f>'[1]S2 Maquette'!B29</f>
        <v>Le regard ethnologique : Initiation à l'enquête de terrain</v>
      </c>
      <c r="B29" s="42" t="str">
        <f>'[1]S2 Maquette'!C29</f>
        <v>ECUE</v>
      </c>
      <c r="C29" s="40" t="str">
        <f>'[1]S2 Maquette'!F29</f>
        <v>Modification</v>
      </c>
      <c r="D29" s="19"/>
      <c r="E29" s="19" t="s">
        <v>389</v>
      </c>
      <c r="F29" s="19" t="s">
        <v>389</v>
      </c>
      <c r="G29" s="38" t="s">
        <v>389</v>
      </c>
      <c r="H29" s="38" t="s">
        <v>389</v>
      </c>
      <c r="I29" s="38" t="s">
        <v>389</v>
      </c>
      <c r="J29" s="38"/>
      <c r="K29" s="38" t="s">
        <v>16</v>
      </c>
      <c r="L29" s="38"/>
      <c r="M29" s="38"/>
      <c r="N29" s="38" t="s">
        <v>28</v>
      </c>
      <c r="O29" s="38"/>
      <c r="P29" s="38" t="s">
        <v>16</v>
      </c>
      <c r="Q29" s="38" t="s">
        <v>28</v>
      </c>
      <c r="R29" s="38"/>
      <c r="S29" s="9"/>
      <c r="T29" s="43"/>
      <c r="W29"/>
    </row>
    <row r="30" spans="1:23" ht="30.75" customHeight="1">
      <c r="A30" s="77" t="str">
        <f>'[1]S2 Maquette'!B30</f>
        <v>UE Découverte choix dans la mention : UED Ethnologie 3</v>
      </c>
      <c r="B30" s="42" t="str">
        <f>'[1]S2 Maquette'!C30</f>
        <v>UE</v>
      </c>
      <c r="C30" s="40" t="str">
        <f>'[1]S2 Maquette'!F30</f>
        <v>Modification</v>
      </c>
      <c r="D30" s="19"/>
      <c r="E30" s="19"/>
      <c r="F30" s="19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3"/>
      <c r="W30"/>
    </row>
    <row r="31" spans="1:23" ht="30.75" customHeight="1">
      <c r="A31" s="42" t="str">
        <f>'[1]S2 Maquette'!B31</f>
        <v>Notions et concepts clés 2</v>
      </c>
      <c r="B31" s="42" t="str">
        <f>'[1]S2 Maquette'!C31</f>
        <v>ECUE</v>
      </c>
      <c r="C31" s="40" t="str">
        <f>'[1]S2 Maquette'!F31</f>
        <v>Création</v>
      </c>
      <c r="D31" s="19"/>
      <c r="E31" s="19" t="s">
        <v>389</v>
      </c>
      <c r="F31" s="19" t="s">
        <v>389</v>
      </c>
      <c r="G31" s="38" t="s">
        <v>389</v>
      </c>
      <c r="H31" s="38" t="s">
        <v>389</v>
      </c>
      <c r="I31" s="38" t="s">
        <v>389</v>
      </c>
      <c r="J31" s="38"/>
      <c r="K31" s="38" t="s">
        <v>16</v>
      </c>
      <c r="L31" s="83"/>
      <c r="M31" s="38"/>
      <c r="N31" s="38" t="s">
        <v>9</v>
      </c>
      <c r="O31" s="38" t="s">
        <v>390</v>
      </c>
      <c r="P31" s="38" t="s">
        <v>16</v>
      </c>
      <c r="Q31" s="38" t="s">
        <v>9</v>
      </c>
      <c r="R31" s="38" t="s">
        <v>390</v>
      </c>
      <c r="S31" s="38"/>
      <c r="T31" s="43"/>
      <c r="W31"/>
    </row>
    <row r="32" spans="1:23" ht="30.75" customHeight="1">
      <c r="A32" s="77" t="str">
        <f>'[1]S2 Maquette'!B32</f>
        <v xml:space="preserve">UE Découverte dans la mention (Anthropologie-ethnologie) ou dans le Portail </v>
      </c>
      <c r="B32" s="42" t="str">
        <f>'[1]S2 Maquette'!C32</f>
        <v>BLOC</v>
      </c>
      <c r="C32" s="40" t="str">
        <f>'[1]S2 Maquette'!F32</f>
        <v>Création</v>
      </c>
      <c r="D32" s="19"/>
      <c r="E32" s="19"/>
      <c r="F32" s="19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3"/>
      <c r="W32"/>
    </row>
    <row r="33" spans="1:23" ht="30.75" customHeight="1">
      <c r="A33" s="42" t="str">
        <f>'[1]S2 Maquette'!B33</f>
        <v>Min 1 Max 1</v>
      </c>
      <c r="B33" s="42" t="str">
        <f>'[1]S2 Maquette'!C33</f>
        <v>OPTION</v>
      </c>
      <c r="C33" s="40" t="str">
        <f>'[1]S2 Maquette'!F33</f>
        <v>Création</v>
      </c>
      <c r="D33" s="19"/>
      <c r="E33" s="19" t="s">
        <v>389</v>
      </c>
      <c r="F33" s="19" t="s">
        <v>389</v>
      </c>
      <c r="G33" s="38" t="s">
        <v>389</v>
      </c>
      <c r="H33" s="38" t="s">
        <v>389</v>
      </c>
      <c r="I33" s="38" t="s">
        <v>389</v>
      </c>
      <c r="J33" s="38"/>
      <c r="K33" s="38" t="s">
        <v>16</v>
      </c>
      <c r="L33" s="38">
        <v>1</v>
      </c>
      <c r="M33" s="38"/>
      <c r="N33" s="38" t="s">
        <v>9</v>
      </c>
      <c r="O33" s="38" t="s">
        <v>391</v>
      </c>
      <c r="P33" s="38" t="s">
        <v>16</v>
      </c>
      <c r="Q33" s="38" t="s">
        <v>9</v>
      </c>
      <c r="R33" s="38" t="s">
        <v>391</v>
      </c>
      <c r="S33" s="38"/>
      <c r="T33" s="43"/>
      <c r="W33"/>
    </row>
    <row r="34" spans="1:23" ht="30.75" customHeight="1">
      <c r="A34" s="77" t="str">
        <f>'[1]S2 Maquette'!B34</f>
        <v>UED ethnologie 4 : Interculturalité : Regards croisés 2</v>
      </c>
      <c r="B34" s="42" t="str">
        <f>'[1]S2 Maquette'!C34</f>
        <v>UE</v>
      </c>
      <c r="C34" s="40" t="str">
        <f>'[1]S2 Maquette'!F34</f>
        <v>Création</v>
      </c>
      <c r="D34" s="19"/>
      <c r="E34" s="19" t="s">
        <v>389</v>
      </c>
      <c r="F34" s="19" t="s">
        <v>389</v>
      </c>
      <c r="G34" s="38" t="s">
        <v>389</v>
      </c>
      <c r="H34" s="38" t="s">
        <v>389</v>
      </c>
      <c r="I34" s="38" t="s">
        <v>389</v>
      </c>
      <c r="J34" s="38"/>
      <c r="K34" s="38" t="s">
        <v>16</v>
      </c>
      <c r="L34" s="38"/>
      <c r="M34" s="38"/>
      <c r="N34" s="38" t="s">
        <v>9</v>
      </c>
      <c r="O34" s="38" t="s">
        <v>391</v>
      </c>
      <c r="P34" s="38" t="s">
        <v>16</v>
      </c>
      <c r="Q34" s="38" t="s">
        <v>9</v>
      </c>
      <c r="R34" s="38" t="s">
        <v>391</v>
      </c>
      <c r="S34" s="38"/>
      <c r="T34" s="43"/>
      <c r="W34"/>
    </row>
    <row r="35" spans="1:23" ht="30.75" customHeight="1">
      <c r="A35" s="42">
        <f>'[1]S2 Maquette'!B35</f>
        <v>0</v>
      </c>
      <c r="B35" s="42">
        <f>'[1]S2 Maquette'!C35</f>
        <v>0</v>
      </c>
      <c r="C35" s="40">
        <f>'[1]S2 Maquette'!F35</f>
        <v>0</v>
      </c>
      <c r="D35" s="19"/>
      <c r="E35" s="19"/>
      <c r="F35" s="19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43"/>
      <c r="W35"/>
    </row>
    <row r="36" spans="1:23" ht="30.75" customHeight="1">
      <c r="A36" s="42" t="str">
        <f>'[1]S2 Maquette'!B36</f>
        <v xml:space="preserve">UE Découverte dans le Portail </v>
      </c>
      <c r="B36" s="42" t="str">
        <f>'[1]S2 Maquette'!C36</f>
        <v>BLOC</v>
      </c>
      <c r="C36" s="40">
        <f>'[1]S2 Maquette'!F36</f>
        <v>0</v>
      </c>
      <c r="D36" s="19"/>
      <c r="E36" s="19"/>
      <c r="F36" s="19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43"/>
      <c r="W36"/>
    </row>
    <row r="37" spans="1:23" ht="30.75" customHeight="1">
      <c r="A37" s="42" t="str">
        <f>'[1]S2 Maquette'!B37</f>
        <v>Min 1 Max 1</v>
      </c>
      <c r="B37" s="42" t="str">
        <f>'[1]S2 Maquette'!C37</f>
        <v>OPTION</v>
      </c>
      <c r="C37" s="40">
        <f>'[1]S2 Maquette'!F37</f>
        <v>0</v>
      </c>
      <c r="D37" s="19"/>
      <c r="E37" s="19"/>
      <c r="F37" s="19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43"/>
      <c r="W37"/>
    </row>
    <row r="38" spans="1:23" ht="30.75" customHeight="1">
      <c r="A38" s="42" t="str">
        <f>'[1]S2 Maquette'!B38</f>
        <v>UE Découverte Sociologie</v>
      </c>
      <c r="B38" s="42" t="str">
        <f>'[1]S2 Maquette'!C38</f>
        <v>UE</v>
      </c>
      <c r="C38" s="40">
        <f>'[1]S2 Maquette'!F38</f>
        <v>0</v>
      </c>
      <c r="D38" s="19"/>
      <c r="E38" s="19"/>
      <c r="F38" s="19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43"/>
      <c r="W38"/>
    </row>
    <row r="39" spans="1:23" ht="30.75" customHeight="1">
      <c r="A39" s="42">
        <f>'[1]S2 Maquette'!B39</f>
        <v>0</v>
      </c>
      <c r="B39" s="42" t="str">
        <f>'[1]S2 Maquette'!C39</f>
        <v>OPTION</v>
      </c>
      <c r="C39" s="40">
        <f>'[1]S2 Maquette'!F39</f>
        <v>0</v>
      </c>
      <c r="D39" s="19"/>
      <c r="E39" s="19"/>
      <c r="F39" s="19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43"/>
      <c r="W39"/>
    </row>
    <row r="40" spans="1:23" ht="30.75" customHeight="1">
      <c r="A40" s="42" t="str">
        <f>'[1]S2 Maquette'!B40</f>
        <v>UED Sociologie 3</v>
      </c>
      <c r="B40" s="42" t="str">
        <f>'[1]S2 Maquette'!C40</f>
        <v>UE</v>
      </c>
      <c r="C40" s="40">
        <f>'[1]S2 Maquette'!F40</f>
        <v>0</v>
      </c>
      <c r="D40" s="19"/>
      <c r="E40" s="19"/>
      <c r="F40" s="19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43"/>
      <c r="W40"/>
    </row>
    <row r="41" spans="1:23" ht="30.75" customHeight="1">
      <c r="A41" s="42" t="str">
        <f>'[1]S2 Maquette'!B41</f>
        <v>Genre et sociétés</v>
      </c>
      <c r="B41" s="42" t="str">
        <f>'[1]S2 Maquette'!C41</f>
        <v>ECUE</v>
      </c>
      <c r="C41" s="40">
        <f>'[1]S2 Maquette'!F41</f>
        <v>0</v>
      </c>
      <c r="D41" s="19"/>
      <c r="E41" s="19"/>
      <c r="F41" s="19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43"/>
      <c r="W41"/>
    </row>
    <row r="42" spans="1:23" ht="30.75" customHeight="1">
      <c r="A42" s="42" t="str">
        <f>'[1]S2 Maquette'!B42</f>
        <v>Environnement et sociétés</v>
      </c>
      <c r="B42" s="42" t="str">
        <f>'[1]S2 Maquette'!C42</f>
        <v>ECUE</v>
      </c>
      <c r="C42" s="40">
        <f>'[1]S2 Maquette'!F42</f>
        <v>0</v>
      </c>
      <c r="D42" s="19"/>
      <c r="E42" s="19"/>
      <c r="F42" s="19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43"/>
      <c r="W42"/>
    </row>
    <row r="43" spans="1:23" ht="30.75" customHeight="1">
      <c r="A43" s="42" t="str">
        <f>'[1]S2 Maquette'!B43</f>
        <v>UED Sociologie 4</v>
      </c>
      <c r="B43" s="42" t="str">
        <f>'[1]S2 Maquette'!C43</f>
        <v>UE</v>
      </c>
      <c r="C43" s="40">
        <f>'[1]S2 Maquette'!F43</f>
        <v>0</v>
      </c>
      <c r="D43" s="19"/>
      <c r="E43" s="19"/>
      <c r="F43" s="19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43"/>
      <c r="W43"/>
    </row>
    <row r="44" spans="1:23" ht="30.75" customHeight="1">
      <c r="A44" s="42" t="str">
        <f>'[1]S2 Maquette'!B44</f>
        <v>Grands ouvrages 2</v>
      </c>
      <c r="B44" s="42" t="str">
        <f>'[1]S2 Maquette'!C44</f>
        <v>ECUE</v>
      </c>
      <c r="C44" s="40" t="str">
        <f>'[1]S2 Maquette'!F44</f>
        <v>Création</v>
      </c>
      <c r="D44" s="19"/>
      <c r="E44" s="19"/>
      <c r="F44" s="19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43"/>
      <c r="W44"/>
    </row>
    <row r="45" spans="1:23" ht="30.75" customHeight="1">
      <c r="A45" s="42" t="str">
        <f>'[1]S2 Maquette'!B45</f>
        <v>Méthodologies sociologiques 2</v>
      </c>
      <c r="B45" s="42" t="str">
        <f>'[1]S2 Maquette'!C45</f>
        <v>ECUE</v>
      </c>
      <c r="C45" s="40" t="str">
        <f>'[1]S2 Maquette'!F45</f>
        <v>Création</v>
      </c>
      <c r="D45" s="19"/>
      <c r="E45" s="19"/>
      <c r="F45" s="19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43"/>
      <c r="W45"/>
    </row>
    <row r="46" spans="1:23" ht="30.75" customHeight="1">
      <c r="A46" s="42" t="str">
        <f>'[1]S2 Maquette'!B46</f>
        <v>UE Découverte géographie</v>
      </c>
      <c r="B46" s="42" t="str">
        <f>'[1]S2 Maquette'!C46</f>
        <v>UE</v>
      </c>
      <c r="C46" s="40">
        <f>'[1]S2 Maquette'!F46</f>
        <v>0</v>
      </c>
      <c r="D46" s="19"/>
      <c r="E46" s="19"/>
      <c r="F46" s="19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43"/>
      <c r="W46"/>
    </row>
    <row r="47" spans="1:23" ht="30.75" customHeight="1">
      <c r="A47" s="42" t="str">
        <f>'[1]S2 Maquette'!B47</f>
        <v>Min 1 Max 1</v>
      </c>
      <c r="B47" s="42" t="str">
        <f>'[1]S2 Maquette'!C47</f>
        <v>OPTION</v>
      </c>
      <c r="C47" s="40">
        <f>'[1]S2 Maquette'!F47</f>
        <v>0</v>
      </c>
      <c r="D47" s="19"/>
      <c r="E47" s="19"/>
      <c r="F47" s="19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43"/>
      <c r="W47"/>
    </row>
    <row r="48" spans="1:23" ht="30.75" customHeight="1">
      <c r="A48" s="42" t="str">
        <f>'[1]S2 Maquette'!B48</f>
        <v>UED géographie 3</v>
      </c>
      <c r="B48" s="42" t="str">
        <f>'[1]S2 Maquette'!C48</f>
        <v>UE</v>
      </c>
      <c r="C48" s="40">
        <f>'[1]S2 Maquette'!F48</f>
        <v>0</v>
      </c>
      <c r="D48" s="19"/>
      <c r="E48" s="19"/>
      <c r="F48" s="19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43"/>
      <c r="W48"/>
    </row>
    <row r="49" spans="1:23" ht="30.75" customHeight="1">
      <c r="A49" s="42" t="str">
        <f>'[1]S2 Maquette'!B49</f>
        <v>Géographie humaine (urbaine et rurale)</v>
      </c>
      <c r="B49" s="42" t="str">
        <f>'[1]S2 Maquette'!C49</f>
        <v>ECUE</v>
      </c>
      <c r="C49" s="40">
        <f>'[1]S2 Maquette'!F49</f>
        <v>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43"/>
      <c r="W49"/>
    </row>
    <row r="50" spans="1:23" ht="30.75" customHeight="1">
      <c r="A50" s="42" t="str">
        <f>'[1]S2 Maquette'!B50</f>
        <v>Climatologie générale</v>
      </c>
      <c r="B50" s="42" t="str">
        <f>'[1]S2 Maquette'!C50</f>
        <v>ECUE</v>
      </c>
      <c r="C50" s="40">
        <f>'[1]S2 Maquette'!F50</f>
        <v>0</v>
      </c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43"/>
      <c r="W50"/>
    </row>
    <row r="51" spans="1:23" ht="30.75" customHeight="1">
      <c r="A51" s="42" t="str">
        <f>'[1]S2 Maquette'!B51</f>
        <v>UED géographie 4 : géographie appliquée aménagement 2</v>
      </c>
      <c r="B51" s="42" t="str">
        <f>'[1]S2 Maquette'!C51</f>
        <v>UE</v>
      </c>
      <c r="C51" s="40">
        <f>'[1]S2 Maquette'!F51</f>
        <v>0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43"/>
      <c r="W51"/>
    </row>
    <row r="52" spans="1:23" ht="30.75" customHeight="1">
      <c r="A52" s="42" t="str">
        <f>'[1]S2 Maquette'!B52</f>
        <v>Biogeographie</v>
      </c>
      <c r="B52" s="42" t="str">
        <f>'[1]S2 Maquette'!C52</f>
        <v>ECUE</v>
      </c>
      <c r="C52" s="40">
        <f>'[1]S2 Maquette'!F52</f>
        <v>0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43"/>
      <c r="W52"/>
    </row>
    <row r="53" spans="1:23" ht="30.75" customHeight="1">
      <c r="A53" s="42" t="str">
        <f>'[1]S2 Maquette'!B53</f>
        <v>Géographie des littoraux</v>
      </c>
      <c r="B53" s="42" t="str">
        <f>'[1]S2 Maquette'!C53</f>
        <v>ECUE</v>
      </c>
      <c r="C53" s="40">
        <f>'[1]S2 Maquette'!F53</f>
        <v>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43"/>
      <c r="W53"/>
    </row>
    <row r="54" spans="1:23" ht="30.75" customHeight="1">
      <c r="A54" s="42" t="str">
        <f>'[1]S2 Maquette'!B54</f>
        <v>UE découverte SEF</v>
      </c>
      <c r="B54" s="42" t="str">
        <f>'[1]S2 Maquette'!C54</f>
        <v>UE</v>
      </c>
      <c r="C54" s="40">
        <f>'[1]S2 Maquette'!F54</f>
        <v>0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43"/>
      <c r="W54"/>
    </row>
    <row r="55" spans="1:23" ht="30.75" customHeight="1">
      <c r="A55" s="42" t="str">
        <f>'[1]S2 Maquette'!B55</f>
        <v>Min 1 Max 1</v>
      </c>
      <c r="B55" s="42" t="str">
        <f>'[1]S2 Maquette'!C55</f>
        <v>OPTION</v>
      </c>
      <c r="C55" s="40">
        <f>'[1]S2 Maquette'!F55</f>
        <v>0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43"/>
      <c r="W55"/>
    </row>
    <row r="56" spans="1:23" ht="30.75" customHeight="1">
      <c r="A56" s="42" t="str">
        <f>'[1]S2 Maquette'!B56</f>
        <v>UED SEF 3 : Découverte du champ des SEF (2)</v>
      </c>
      <c r="B56" s="42" t="str">
        <f>'[1]S2 Maquette'!C56</f>
        <v>UE</v>
      </c>
      <c r="C56" s="40">
        <f>'[1]S2 Maquette'!F56</f>
        <v>0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43"/>
      <c r="W56"/>
    </row>
    <row r="57" spans="1:23" ht="30.75" customHeight="1">
      <c r="A57" s="42" t="str">
        <f>'[1]S2 Maquette'!B57</f>
        <v xml:space="preserve">Méthodes d'enquête quantitatives en SEF </v>
      </c>
      <c r="B57" s="42" t="str">
        <f>'[1]S2 Maquette'!C57</f>
        <v>ECUE</v>
      </c>
      <c r="C57" s="40">
        <f>'[1]S2 Maquette'!F57</f>
        <v>0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43"/>
      <c r="W57"/>
    </row>
    <row r="58" spans="1:23" ht="30.75" customHeight="1">
      <c r="A58" s="42" t="str">
        <f>'[1]S2 Maquette'!B58</f>
        <v xml:space="preserve">Méthodes d'enquête qualitatives en SEF </v>
      </c>
      <c r="B58" s="42" t="str">
        <f>'[1]S2 Maquette'!C58</f>
        <v>ECUE</v>
      </c>
      <c r="C58" s="40">
        <f>'[1]S2 Maquette'!F58</f>
        <v>0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43"/>
      <c r="W58"/>
    </row>
    <row r="59" spans="1:23" ht="30.75" customHeight="1">
      <c r="A59" s="42" t="str">
        <f>'[1]S2 Maquette'!B59</f>
        <v>UED SEF 4 : Culture et Éducation</v>
      </c>
      <c r="B59" s="42" t="str">
        <f>'[1]S2 Maquette'!C59</f>
        <v>UE</v>
      </c>
      <c r="C59" s="40">
        <f>'[1]S2 Maquette'!F59</f>
        <v>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43"/>
      <c r="W59"/>
    </row>
    <row r="60" spans="1:23" ht="30.75" customHeight="1">
      <c r="A60" s="42" t="str">
        <f>'[1]S2 Maquette'!B60</f>
        <v>Culture scientifique et technologique 1</v>
      </c>
      <c r="B60" s="42" t="str">
        <f>'[1]S2 Maquette'!C60</f>
        <v>ECUE</v>
      </c>
      <c r="C60" s="40">
        <f>'[1]S2 Maquette'!F60</f>
        <v>0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43"/>
      <c r="W60"/>
    </row>
    <row r="61" spans="1:23" ht="30.75" customHeight="1">
      <c r="A61" s="42" t="str">
        <f>'[1]S2 Maquette'!B61</f>
        <v>Éducation artistique et culturelle</v>
      </c>
      <c r="B61" s="42" t="str">
        <f>'[1]S2 Maquette'!C61</f>
        <v>ECUE</v>
      </c>
      <c r="C61" s="40">
        <f>'[1]S2 Maquette'!F61</f>
        <v>0</v>
      </c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43"/>
      <c r="W61"/>
    </row>
    <row r="62" spans="1:23" ht="30.75" customHeight="1">
      <c r="A62" s="42" t="str">
        <f>'[1]S2 Maquette'!B62</f>
        <v>Les éducations à (numérique, santé, développement durable, etc.) 1</v>
      </c>
      <c r="B62" s="42" t="str">
        <f>'[1]S2 Maquette'!C62</f>
        <v>ECUE</v>
      </c>
      <c r="C62" s="40">
        <f>'[1]S2 Maquette'!F62</f>
        <v>0</v>
      </c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43"/>
      <c r="W62"/>
    </row>
    <row r="63" spans="1:23" ht="30.75" customHeight="1">
      <c r="A63" s="42" t="str">
        <f>'[1]S2 Maquette'!B63</f>
        <v>UE découverte Histoire</v>
      </c>
      <c r="B63" s="42" t="str">
        <f>'[1]S2 Maquette'!C63</f>
        <v>UE</v>
      </c>
      <c r="C63" s="40">
        <f>'[1]S2 Maquette'!F63</f>
        <v>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43"/>
      <c r="W63"/>
    </row>
    <row r="64" spans="1:23" ht="30.75" customHeight="1">
      <c r="A64" s="42" t="str">
        <f>'[1]S2 Maquette'!B64</f>
        <v>ECUE Découverte Histoire 5 : la cité et l'historien 1</v>
      </c>
      <c r="B64" s="42" t="str">
        <f>'[1]S2 Maquette'!C64</f>
        <v>BLOC</v>
      </c>
      <c r="C64" s="40" t="str">
        <f>'[1]S2 Maquette'!F64</f>
        <v>Création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43"/>
      <c r="W64"/>
    </row>
    <row r="65" spans="1:23" ht="30.75" customHeight="1">
      <c r="A65" s="42" t="str">
        <f>'[1]S2 Maquette'!B65</f>
        <v>Min 1 Max 1</v>
      </c>
      <c r="B65" s="42" t="str">
        <f>'[1]S2 Maquette'!C65</f>
        <v>OPTION</v>
      </c>
      <c r="C65" s="40">
        <f>'[1]S2 Maquette'!F65</f>
        <v>0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43"/>
      <c r="W65"/>
    </row>
    <row r="66" spans="1:23" ht="30.75" customHeight="1">
      <c r="A66" s="42" t="str">
        <f>'[1]S2 Maquette'!B66</f>
        <v>la cité et l'historien (histoire ancienne et médiévale)</v>
      </c>
      <c r="B66" s="42" t="str">
        <f>'[1]S2 Maquette'!C66</f>
        <v>ECUE</v>
      </c>
      <c r="C66" s="40" t="str">
        <f>'[1]S2 Maquette'!F66</f>
        <v>Création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43"/>
      <c r="W66"/>
    </row>
    <row r="67" spans="1:23" ht="30.75" customHeight="1">
      <c r="A67" s="42" t="str">
        <f>'[1]S2 Maquette'!B67</f>
        <v>la cité et l'historien (histoire moderne et contemporaine)</v>
      </c>
      <c r="B67" s="42" t="str">
        <f>'[1]S2 Maquette'!C67</f>
        <v>ECUE</v>
      </c>
      <c r="C67" s="40" t="str">
        <f>'[1]S2 Maquette'!F67</f>
        <v>Création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43"/>
      <c r="W67"/>
    </row>
    <row r="68" spans="1:23" ht="30.75" customHeight="1">
      <c r="A68" s="42" t="str">
        <f>'[1]S2 Maquette'!B68</f>
        <v>ECUE Découverte Histoire 6 : thématiques périodiques 3</v>
      </c>
      <c r="B68" s="42" t="str">
        <f>'[1]S2 Maquette'!C68</f>
        <v>BLOC</v>
      </c>
      <c r="C68" s="40" t="str">
        <f>'[1]S2 Maquette'!F68</f>
        <v>Modification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43"/>
      <c r="W68"/>
    </row>
    <row r="69" spans="1:23" ht="30.75" customHeight="1">
      <c r="A69" s="42" t="str">
        <f>'[1]S2 Maquette'!B69</f>
        <v>Min 1 Max 1</v>
      </c>
      <c r="B69" s="42" t="str">
        <f>'[1]S2 Maquette'!C69</f>
        <v>OPTION</v>
      </c>
      <c r="C69" s="40">
        <f>'[1]S2 Maquette'!F69</f>
        <v>0</v>
      </c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43"/>
      <c r="W69"/>
    </row>
    <row r="70" spans="1:23" ht="30.75" customHeight="1">
      <c r="A70" s="42" t="str">
        <f>'[1]S2 Maquette'!B70</f>
        <v>UED14 Préhistoire</v>
      </c>
      <c r="B70" s="42" t="str">
        <f>'[1]S2 Maquette'!C70</f>
        <v>ECUE</v>
      </c>
      <c r="C70" s="40">
        <f>'[1]S2 Maquette'!F70</f>
        <v>0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3"/>
      <c r="W70"/>
    </row>
    <row r="71" spans="1:23" ht="30.75" customHeight="1">
      <c r="A71" s="42" t="str">
        <f>'[1]S2 Maquette'!B71</f>
        <v>UED15 Histoire ancienne</v>
      </c>
      <c r="B71" s="42" t="str">
        <f>'[1]S2 Maquette'!C71</f>
        <v>ECUE</v>
      </c>
      <c r="C71" s="40">
        <f>'[1]S2 Maquette'!F71</f>
        <v>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43"/>
      <c r="W71"/>
    </row>
    <row r="72" spans="1:23" ht="30.75" customHeight="1">
      <c r="A72" s="42" t="str">
        <f>'[1]S2 Maquette'!B72</f>
        <v>UED16 Histoire ancienne</v>
      </c>
      <c r="B72" s="42" t="str">
        <f>'[1]S2 Maquette'!C72</f>
        <v>ECUE</v>
      </c>
      <c r="C72" s="40">
        <f>'[1]S2 Maquette'!F72</f>
        <v>0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43"/>
      <c r="W72"/>
    </row>
    <row r="73" spans="1:23" ht="30.75" customHeight="1">
      <c r="A73" s="42" t="str">
        <f>'[1]S2 Maquette'!B73</f>
        <v>UED17 Histoire ancienne</v>
      </c>
      <c r="B73" s="42" t="str">
        <f>'[1]S2 Maquette'!C73</f>
        <v>ECUE</v>
      </c>
      <c r="C73" s="40">
        <f>'[1]S2 Maquette'!F73</f>
        <v>0</v>
      </c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43"/>
      <c r="W73"/>
    </row>
    <row r="74" spans="1:23" ht="30.75" customHeight="1">
      <c r="A74" s="42" t="str">
        <f>'[1]S2 Maquette'!B74</f>
        <v>UED18 Histoire médiévale</v>
      </c>
      <c r="B74" s="42" t="str">
        <f>'[1]S2 Maquette'!C74</f>
        <v>ECUE</v>
      </c>
      <c r="C74" s="40">
        <f>'[1]S2 Maquette'!F74</f>
        <v>0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43"/>
      <c r="W74"/>
    </row>
    <row r="75" spans="1:23" ht="30.75" customHeight="1">
      <c r="A75" s="42" t="str">
        <f>'[1]S2 Maquette'!B75</f>
        <v>UED19 Histoire médiévale</v>
      </c>
      <c r="B75" s="42" t="str">
        <f>'[1]S2 Maquette'!C75</f>
        <v>ECUE</v>
      </c>
      <c r="C75" s="40">
        <f>'[1]S2 Maquette'!F75</f>
        <v>0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43"/>
      <c r="W75"/>
    </row>
    <row r="76" spans="1:23" ht="30.75" customHeight="1">
      <c r="A76" s="42" t="str">
        <f>'[1]S2 Maquette'!B76</f>
        <v>UED20 Histoire médiévale</v>
      </c>
      <c r="B76" s="42" t="str">
        <f>'[1]S2 Maquette'!C76</f>
        <v>ECUE</v>
      </c>
      <c r="C76" s="40">
        <f>'[1]S2 Maquette'!F76</f>
        <v>0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43"/>
      <c r="W76"/>
    </row>
    <row r="77" spans="1:23" ht="30.75" customHeight="1">
      <c r="A77" s="42" t="str">
        <f>'[1]S2 Maquette'!B77</f>
        <v xml:space="preserve">UED21 Histoire moderne </v>
      </c>
      <c r="B77" s="42" t="str">
        <f>'[1]S2 Maquette'!C77</f>
        <v>ECUE</v>
      </c>
      <c r="C77" s="40">
        <f>'[1]S2 Maquette'!F77</f>
        <v>0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43"/>
      <c r="W77"/>
    </row>
    <row r="78" spans="1:23" ht="30.75" customHeight="1">
      <c r="A78" s="42" t="str">
        <f>'[1]S2 Maquette'!B78</f>
        <v xml:space="preserve">UED22 Histoire moderne </v>
      </c>
      <c r="B78" s="42" t="str">
        <f>'[1]S2 Maquette'!C78</f>
        <v>ECUE</v>
      </c>
      <c r="C78" s="40">
        <f>'[1]S2 Maquette'!F78</f>
        <v>0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43"/>
      <c r="W78"/>
    </row>
    <row r="79" spans="1:23" ht="30.75" customHeight="1">
      <c r="A79" s="42" t="str">
        <f>'[1]S2 Maquette'!B79</f>
        <v>UED23 Histoire moderne</v>
      </c>
      <c r="B79" s="42" t="str">
        <f>'[1]S2 Maquette'!C79</f>
        <v>ECUE</v>
      </c>
      <c r="C79" s="40">
        <f>'[1]S2 Maquette'!F79</f>
        <v>0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43"/>
      <c r="W79"/>
    </row>
    <row r="80" spans="1:23" ht="30.75" customHeight="1">
      <c r="A80" s="42" t="str">
        <f>'[1]S2 Maquette'!B80</f>
        <v>UED24  Histoire contemporaine</v>
      </c>
      <c r="B80" s="42" t="str">
        <f>'[1]S2 Maquette'!C80</f>
        <v>ECUE</v>
      </c>
      <c r="C80" s="40">
        <f>'[1]S2 Maquette'!F80</f>
        <v>0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43"/>
      <c r="W80"/>
    </row>
    <row r="81" spans="1:23" ht="30.75" customHeight="1">
      <c r="A81" s="42" t="str">
        <f>'[1]S2 Maquette'!B81</f>
        <v>UED25 Histoire contemporaine</v>
      </c>
      <c r="B81" s="42" t="str">
        <f>'[1]S2 Maquette'!C81</f>
        <v>ECUE</v>
      </c>
      <c r="C81" s="40">
        <f>'[1]S2 Maquette'!F81</f>
        <v>0</v>
      </c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43"/>
      <c r="W81"/>
    </row>
    <row r="82" spans="1:23" ht="30.75" customHeight="1">
      <c r="A82" s="42" t="str">
        <f>'[1]S2 Maquette'!B82</f>
        <v>UED26 Histoire contemporaine</v>
      </c>
      <c r="B82" s="42" t="str">
        <f>'[1]S2 Maquette'!C82</f>
        <v>ECUE</v>
      </c>
      <c r="C82" s="40">
        <f>'[1]S2 Maquette'!F82</f>
        <v>0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43"/>
      <c r="W82"/>
    </row>
    <row r="83" spans="1:23" ht="30.75" customHeight="1">
      <c r="A83" s="42" t="str">
        <f>'[1]S2 Maquette'!B83</f>
        <v xml:space="preserve">UE Découverte dans le Portail </v>
      </c>
      <c r="B83" s="42" t="str">
        <f>'[1]S2 Maquette'!C83</f>
        <v>UE</v>
      </c>
      <c r="C83" s="40">
        <f>'[1]S2 Maquette'!F83</f>
        <v>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3"/>
      <c r="W83"/>
    </row>
    <row r="84" spans="1:23" ht="30.75" customHeight="1">
      <c r="A84" s="42" t="str">
        <f>'[1]S2 Maquette'!B84</f>
        <v>Min1 max1</v>
      </c>
      <c r="B84" s="42" t="str">
        <f>'[1]S2 Maquette'!C84</f>
        <v>OPTION</v>
      </c>
      <c r="C84" s="40">
        <f>'[1]S2 Maquette'!F84</f>
        <v>0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43"/>
      <c r="W84"/>
    </row>
    <row r="85" spans="1:23" ht="30.75" customHeight="1">
      <c r="A85" s="42" t="str">
        <f>'[1]S2 Maquette'!B85</f>
        <v>UE Découverte Sociologie</v>
      </c>
      <c r="B85" s="42" t="str">
        <f>'[1]S2 Maquette'!C85</f>
        <v>UE</v>
      </c>
      <c r="C85" s="40">
        <f>'[1]S2 Maquette'!F85</f>
        <v>0</v>
      </c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43"/>
      <c r="W85"/>
    </row>
    <row r="86" spans="1:23" ht="30.75" customHeight="1">
      <c r="A86" s="42">
        <f>'[1]S2 Maquette'!B86</f>
        <v>0</v>
      </c>
      <c r="B86" s="42" t="str">
        <f>'[1]S2 Maquette'!C86</f>
        <v>OPTION</v>
      </c>
      <c r="C86" s="40">
        <f>'[1]S2 Maquette'!F86</f>
        <v>0</v>
      </c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43"/>
      <c r="W86"/>
    </row>
    <row r="87" spans="1:23" ht="30.75" customHeight="1">
      <c r="A87" s="42" t="str">
        <f>'[1]S2 Maquette'!B87</f>
        <v>UED Sociologie 3</v>
      </c>
      <c r="B87" s="42" t="str">
        <f>'[1]S2 Maquette'!C87</f>
        <v>UE</v>
      </c>
      <c r="C87" s="40">
        <f>'[1]S2 Maquette'!F87</f>
        <v>0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43"/>
      <c r="W87"/>
    </row>
    <row r="88" spans="1:23" ht="30.75" customHeight="1">
      <c r="A88" s="42" t="str">
        <f>'[1]S2 Maquette'!B88</f>
        <v>Genre et sociétés</v>
      </c>
      <c r="B88" s="42" t="str">
        <f>'[1]S2 Maquette'!C88</f>
        <v>ECUE</v>
      </c>
      <c r="C88" s="40">
        <f>'[1]S2 Maquette'!F88</f>
        <v>0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43"/>
      <c r="W88"/>
    </row>
    <row r="89" spans="1:23" ht="30.75" customHeight="1">
      <c r="A89" s="42" t="str">
        <f>'[1]S2 Maquette'!B89</f>
        <v>Environnement et sociétés</v>
      </c>
      <c r="B89" s="42" t="str">
        <f>'[1]S2 Maquette'!C89</f>
        <v>ECUE</v>
      </c>
      <c r="C89" s="40">
        <f>'[1]S2 Maquette'!F89</f>
        <v>0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43"/>
      <c r="W89"/>
    </row>
    <row r="90" spans="1:23" ht="30.75" customHeight="1">
      <c r="A90" s="42" t="str">
        <f>'[1]S2 Maquette'!B90</f>
        <v>UED Sociologie 4</v>
      </c>
      <c r="B90" s="42" t="str">
        <f>'[1]S2 Maquette'!C90</f>
        <v>UE</v>
      </c>
      <c r="C90" s="40">
        <f>'[1]S2 Maquette'!F90</f>
        <v>0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43"/>
      <c r="W90"/>
    </row>
    <row r="91" spans="1:23" ht="30.75" customHeight="1">
      <c r="A91" s="42" t="str">
        <f>'[1]S2 Maquette'!B91</f>
        <v>Grands ouvrages 2</v>
      </c>
      <c r="B91" s="42" t="str">
        <f>'[1]S2 Maquette'!C91</f>
        <v>ECUE</v>
      </c>
      <c r="C91" s="40" t="str">
        <f>'[1]S2 Maquette'!F91</f>
        <v>Création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43"/>
      <c r="W91"/>
    </row>
    <row r="92" spans="1:23" ht="30.75" customHeight="1">
      <c r="A92" s="42" t="str">
        <f>'[1]S2 Maquette'!B92</f>
        <v>Méthodologies sociologiques 2</v>
      </c>
      <c r="B92" s="42" t="str">
        <f>'[1]S2 Maquette'!C92</f>
        <v>ECUE</v>
      </c>
      <c r="C92" s="40" t="str">
        <f>'[1]S2 Maquette'!F92</f>
        <v>Création</v>
      </c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43"/>
      <c r="W92"/>
    </row>
    <row r="93" spans="1:23" ht="30.75" customHeight="1">
      <c r="A93" s="42" t="str">
        <f>'[1]S2 Maquette'!B93</f>
        <v>UE découverte géographie</v>
      </c>
      <c r="B93" s="42" t="str">
        <f>'[1]S2 Maquette'!C93</f>
        <v>UE</v>
      </c>
      <c r="C93" s="40">
        <f>'[1]S2 Maquette'!F93</f>
        <v>0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43"/>
      <c r="W93"/>
    </row>
    <row r="94" spans="1:23" ht="30.75" customHeight="1">
      <c r="A94" s="42" t="str">
        <f>'[1]S2 Maquette'!B94</f>
        <v>Min 1 Max 1</v>
      </c>
      <c r="B94" s="42" t="str">
        <f>'[1]S2 Maquette'!C94</f>
        <v>OPTION</v>
      </c>
      <c r="C94" s="40">
        <f>'[1]S2 Maquette'!F94</f>
        <v>0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43"/>
      <c r="W94"/>
    </row>
    <row r="95" spans="1:23" ht="30.75" customHeight="1">
      <c r="A95" s="42" t="str">
        <f>'[1]S2 Maquette'!B95</f>
        <v>UED géographie 3</v>
      </c>
      <c r="B95" s="42" t="str">
        <f>'[1]S2 Maquette'!C95</f>
        <v>UE</v>
      </c>
      <c r="C95" s="40">
        <f>'[1]S2 Maquette'!F95</f>
        <v>0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43"/>
      <c r="W95"/>
    </row>
    <row r="96" spans="1:23" ht="30.75" customHeight="1">
      <c r="A96" s="42" t="str">
        <f>'[1]S2 Maquette'!B96</f>
        <v>Géographie humaine (urbaine et rurale)</v>
      </c>
      <c r="B96" s="42" t="str">
        <f>'[1]S2 Maquette'!C96</f>
        <v>ECUE</v>
      </c>
      <c r="C96" s="40">
        <f>'[1]S2 Maquette'!F96</f>
        <v>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43"/>
      <c r="W96"/>
    </row>
    <row r="97" spans="1:23" ht="30.75" customHeight="1">
      <c r="A97" s="42" t="str">
        <f>'[1]S2 Maquette'!B97</f>
        <v>Climatologie générale</v>
      </c>
      <c r="B97" s="42" t="str">
        <f>'[1]S2 Maquette'!C97</f>
        <v>ECUE</v>
      </c>
      <c r="C97" s="40">
        <f>'[1]S2 Maquette'!F97</f>
        <v>0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43"/>
      <c r="W97"/>
    </row>
    <row r="98" spans="1:23" ht="30.75" customHeight="1">
      <c r="A98" s="42" t="str">
        <f>'[1]S2 Maquette'!B98</f>
        <v>UED géographie 4 : géographie appliquée aménagement 2</v>
      </c>
      <c r="B98" s="42" t="str">
        <f>'[1]S2 Maquette'!C98</f>
        <v>UE</v>
      </c>
      <c r="C98" s="40">
        <f>'[1]S2 Maquette'!F98</f>
        <v>0</v>
      </c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43"/>
      <c r="W98"/>
    </row>
    <row r="99" spans="1:23" ht="30.75" customHeight="1">
      <c r="A99" s="42" t="str">
        <f>'[1]S2 Maquette'!B99</f>
        <v>Biogeographie</v>
      </c>
      <c r="B99" s="42" t="str">
        <f>'[1]S2 Maquette'!C99</f>
        <v>ECUE</v>
      </c>
      <c r="C99" s="40">
        <f>'[1]S2 Maquette'!F99</f>
        <v>0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43"/>
      <c r="W99"/>
    </row>
    <row r="100" spans="1:23" ht="30.75" customHeight="1">
      <c r="A100" s="42" t="str">
        <f>'[1]S2 Maquette'!B100</f>
        <v>Géographie des littoraux</v>
      </c>
      <c r="B100" s="42" t="str">
        <f>'[1]S2 Maquette'!C100</f>
        <v>ECUE</v>
      </c>
      <c r="C100" s="40">
        <f>'[1]S2 Maquette'!F100</f>
        <v>0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43"/>
      <c r="W100"/>
    </row>
    <row r="101" spans="1:23" ht="30.75" customHeight="1">
      <c r="A101" s="42" t="str">
        <f>'[1]S2 Maquette'!B101</f>
        <v>UE découverte SEF</v>
      </c>
      <c r="B101" s="42" t="str">
        <f>'[1]S2 Maquette'!C101</f>
        <v>UE</v>
      </c>
      <c r="C101" s="40">
        <f>'[1]S2 Maquette'!F101</f>
        <v>0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43"/>
      <c r="W101"/>
    </row>
    <row r="102" spans="1:23" ht="30.75" customHeight="1">
      <c r="A102" s="42" t="str">
        <f>'[1]S2 Maquette'!B102</f>
        <v>Min 1 Max 1</v>
      </c>
      <c r="B102" s="42" t="str">
        <f>'[1]S2 Maquette'!C102</f>
        <v>OPTION</v>
      </c>
      <c r="C102" s="40">
        <f>'[1]S2 Maquette'!F102</f>
        <v>0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43"/>
      <c r="W102"/>
    </row>
    <row r="103" spans="1:23" ht="30.75" customHeight="1">
      <c r="A103" s="42" t="str">
        <f>'[1]S2 Maquette'!B103</f>
        <v>UED SEF 3 : Découverte du champ des SEF (2)</v>
      </c>
      <c r="B103" s="42" t="str">
        <f>'[1]S2 Maquette'!C103</f>
        <v>UE</v>
      </c>
      <c r="C103" s="40">
        <f>'[1]S2 Maquette'!F103</f>
        <v>0</v>
      </c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43"/>
      <c r="W103"/>
    </row>
    <row r="104" spans="1:23" ht="30.75" customHeight="1">
      <c r="A104" s="42" t="str">
        <f>'[1]S2 Maquette'!B104</f>
        <v xml:space="preserve">Méthodes d'enquête quantitatives en SEF </v>
      </c>
      <c r="B104" s="42" t="str">
        <f>'[1]S2 Maquette'!C104</f>
        <v>ECUE</v>
      </c>
      <c r="C104" s="40">
        <f>'[1]S2 Maquette'!F104</f>
        <v>0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43"/>
      <c r="W104"/>
    </row>
    <row r="105" spans="1:23" ht="30.75" customHeight="1">
      <c r="A105" s="42" t="str">
        <f>'[1]S2 Maquette'!B105</f>
        <v xml:space="preserve">Méthodes d'enquête qualitatives en SEF </v>
      </c>
      <c r="B105" s="42" t="str">
        <f>'[1]S2 Maquette'!C105</f>
        <v>ECUE</v>
      </c>
      <c r="C105" s="40">
        <f>'[1]S2 Maquette'!F105</f>
        <v>0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43"/>
      <c r="W105"/>
    </row>
    <row r="106" spans="1:23" ht="30.75" customHeight="1">
      <c r="A106" s="42" t="str">
        <f>'[1]S2 Maquette'!B106</f>
        <v>UED SEF 4 : Culture et Éducation</v>
      </c>
      <c r="B106" s="42" t="str">
        <f>'[1]S2 Maquette'!C106</f>
        <v>UE</v>
      </c>
      <c r="C106" s="40">
        <f>'[1]S2 Maquette'!F106</f>
        <v>0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43"/>
      <c r="W106"/>
    </row>
    <row r="107" spans="1:23" ht="30.75" customHeight="1">
      <c r="A107" s="42" t="str">
        <f>'[1]S2 Maquette'!B107</f>
        <v>Culture scientifique et technologique 1</v>
      </c>
      <c r="B107" s="42" t="str">
        <f>'[1]S2 Maquette'!C107</f>
        <v>ECUE</v>
      </c>
      <c r="C107" s="40">
        <f>'[1]S2 Maquette'!F107</f>
        <v>0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43"/>
      <c r="W107"/>
    </row>
    <row r="108" spans="1:23" ht="30.75" customHeight="1">
      <c r="A108" s="42" t="str">
        <f>'[1]S2 Maquette'!B108</f>
        <v>Éducation artistique et culturelle</v>
      </c>
      <c r="B108" s="42" t="str">
        <f>'[1]S2 Maquette'!C108</f>
        <v>ECUE</v>
      </c>
      <c r="C108" s="40">
        <f>'[1]S2 Maquette'!F108</f>
        <v>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43"/>
      <c r="W108"/>
    </row>
    <row r="109" spans="1:23" ht="30.75" customHeight="1">
      <c r="A109" s="42" t="str">
        <f>'[1]S2 Maquette'!B109</f>
        <v>Les éducations à (numérique, santé, développement durable, etc.) 1</v>
      </c>
      <c r="B109" s="42" t="str">
        <f>'[1]S2 Maquette'!C109</f>
        <v>ECUE</v>
      </c>
      <c r="C109" s="40">
        <f>'[1]S2 Maquette'!F109</f>
        <v>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43"/>
      <c r="W109"/>
    </row>
    <row r="110" spans="1:23" ht="30.75" customHeight="1">
      <c r="A110" s="42" t="str">
        <f>'[1]S2 Maquette'!B110</f>
        <v>UE découverte Histoire</v>
      </c>
      <c r="B110" s="42" t="str">
        <f>'[1]S2 Maquette'!C110</f>
        <v>UE</v>
      </c>
      <c r="C110" s="40">
        <f>'[1]S2 Maquette'!F110</f>
        <v>0</v>
      </c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43"/>
      <c r="W110"/>
    </row>
    <row r="111" spans="1:23" ht="30.75" customHeight="1">
      <c r="A111" s="42" t="str">
        <f>'[1]S2 Maquette'!B111</f>
        <v>ECUE Découverte Histoire 5 : la cité et l'historien 1</v>
      </c>
      <c r="B111" s="42" t="str">
        <f>'[1]S2 Maquette'!C111</f>
        <v>BLOC</v>
      </c>
      <c r="C111" s="40" t="str">
        <f>'[1]S2 Maquette'!F111</f>
        <v>Création</v>
      </c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43"/>
      <c r="W111"/>
    </row>
    <row r="112" spans="1:23" ht="30.75" customHeight="1">
      <c r="A112" s="42" t="str">
        <f>'[1]S2 Maquette'!B112</f>
        <v>Min 1 Max 1</v>
      </c>
      <c r="B112" s="42" t="str">
        <f>'[1]S2 Maquette'!C112</f>
        <v>OPTION</v>
      </c>
      <c r="C112" s="40">
        <f>'[1]S2 Maquette'!F112</f>
        <v>0</v>
      </c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43"/>
      <c r="W112"/>
    </row>
    <row r="113" spans="1:23" ht="30.75" customHeight="1">
      <c r="A113" s="42" t="str">
        <f>'[1]S2 Maquette'!B113</f>
        <v>la cité et l'historien (histoire ancienne et médiévale)</v>
      </c>
      <c r="B113" s="42" t="str">
        <f>'[1]S2 Maquette'!C113</f>
        <v>ECUE</v>
      </c>
      <c r="C113" s="40" t="str">
        <f>'[1]S2 Maquette'!F113</f>
        <v>Création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43"/>
      <c r="W113"/>
    </row>
    <row r="114" spans="1:23" ht="30.75" customHeight="1">
      <c r="A114" s="42" t="str">
        <f>'[1]S2 Maquette'!B114</f>
        <v>la cité et l'historien (histoire moderne et contemporaine)</v>
      </c>
      <c r="B114" s="42" t="str">
        <f>'[1]S2 Maquette'!C114</f>
        <v>ECUE</v>
      </c>
      <c r="C114" s="40" t="str">
        <f>'[1]S2 Maquette'!F114</f>
        <v>Création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43"/>
      <c r="W114"/>
    </row>
    <row r="115" spans="1:23" ht="30.75" customHeight="1">
      <c r="A115" s="42" t="str">
        <f>'[1]S2 Maquette'!B115</f>
        <v>ECUE Découverte Histoire 6 : thématiques périodiques 3</v>
      </c>
      <c r="B115" s="42" t="str">
        <f>'[1]S2 Maquette'!C115</f>
        <v>BLOC</v>
      </c>
      <c r="C115" s="40" t="str">
        <f>'[1]S2 Maquette'!F115</f>
        <v>Modification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43"/>
      <c r="W115"/>
    </row>
    <row r="116" spans="1:23" ht="30.75" customHeight="1">
      <c r="A116" s="42" t="str">
        <f>'[1]S2 Maquette'!B116</f>
        <v>Min 1 Max 1</v>
      </c>
      <c r="B116" s="42" t="str">
        <f>'[1]S2 Maquette'!C116</f>
        <v>OPTION</v>
      </c>
      <c r="C116" s="40">
        <f>'[1]S2 Maquette'!F116</f>
        <v>0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43"/>
      <c r="W116"/>
    </row>
    <row r="117" spans="1:23" ht="30.75" customHeight="1">
      <c r="A117" s="42" t="str">
        <f>'[1]S2 Maquette'!B117</f>
        <v>UED14 Préhistoire</v>
      </c>
      <c r="B117" s="42" t="str">
        <f>'[1]S2 Maquette'!C117</f>
        <v>ECUE</v>
      </c>
      <c r="C117" s="40">
        <f>'[1]S2 Maquette'!F117</f>
        <v>0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43"/>
      <c r="W117"/>
    </row>
    <row r="118" spans="1:23" ht="30.75" customHeight="1">
      <c r="A118" s="42" t="str">
        <f>'[1]S2 Maquette'!B118</f>
        <v>UED15 Histoire ancienne</v>
      </c>
      <c r="B118" s="42" t="str">
        <f>'[1]S2 Maquette'!C118</f>
        <v>ECUE</v>
      </c>
      <c r="C118" s="40">
        <f>'[1]S2 Maquette'!F118</f>
        <v>0</v>
      </c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43"/>
      <c r="W118"/>
    </row>
    <row r="119" spans="1:23" ht="30.75" customHeight="1">
      <c r="A119" s="42" t="str">
        <f>'[1]S2 Maquette'!B119</f>
        <v>UED16 Histoire ancienne</v>
      </c>
      <c r="B119" s="42" t="str">
        <f>'[1]S2 Maquette'!C119</f>
        <v>ECUE</v>
      </c>
      <c r="C119" s="40">
        <f>'[1]S2 Maquette'!F119</f>
        <v>0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43"/>
      <c r="W119"/>
    </row>
    <row r="120" spans="1:23" ht="30.75" customHeight="1">
      <c r="A120" s="42" t="str">
        <f>'[1]S2 Maquette'!B120</f>
        <v>UED17 Histoire ancienne</v>
      </c>
      <c r="B120" s="42" t="str">
        <f>'[1]S2 Maquette'!C120</f>
        <v>ECUE</v>
      </c>
      <c r="C120" s="40">
        <f>'[1]S2 Maquette'!F120</f>
        <v>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43"/>
      <c r="W120"/>
    </row>
    <row r="121" spans="1:23" ht="30.75" customHeight="1">
      <c r="A121" s="42" t="str">
        <f>'[1]S2 Maquette'!B121</f>
        <v>UED18 Histoire médiévale</v>
      </c>
      <c r="B121" s="42" t="str">
        <f>'[1]S2 Maquette'!C121</f>
        <v>ECUE</v>
      </c>
      <c r="C121" s="40">
        <f>'[1]S2 Maquette'!F121</f>
        <v>0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43"/>
      <c r="W121"/>
    </row>
    <row r="122" spans="1:23" ht="30.75" customHeight="1">
      <c r="A122" s="42" t="str">
        <f>'[1]S2 Maquette'!B122</f>
        <v>UED19 Histoire médiévale</v>
      </c>
      <c r="B122" s="42" t="str">
        <f>'[1]S2 Maquette'!C122</f>
        <v>ECUE</v>
      </c>
      <c r="C122" s="40">
        <f>'[1]S2 Maquette'!F122</f>
        <v>0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43"/>
      <c r="W122"/>
    </row>
    <row r="123" spans="1:23" ht="30.75" customHeight="1">
      <c r="A123" s="42" t="str">
        <f>'[1]S2 Maquette'!B123</f>
        <v>UED20 Histoire médiévale</v>
      </c>
      <c r="B123" s="42" t="str">
        <f>'[1]S2 Maquette'!C123</f>
        <v>ECUE</v>
      </c>
      <c r="C123" s="40">
        <f>'[1]S2 Maquette'!F123</f>
        <v>0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43"/>
      <c r="W123"/>
    </row>
    <row r="124" spans="1:23" ht="30.75" customHeight="1">
      <c r="A124" s="42" t="str">
        <f>'[1]S2 Maquette'!B124</f>
        <v xml:space="preserve">UED21 Histoire moderne </v>
      </c>
      <c r="B124" s="42" t="str">
        <f>'[1]S2 Maquette'!C124</f>
        <v>ECUE</v>
      </c>
      <c r="C124" s="40">
        <f>'[1]S2 Maquette'!F124</f>
        <v>0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43"/>
      <c r="W124"/>
    </row>
    <row r="125" spans="1:23" ht="30.75" customHeight="1">
      <c r="A125" s="42" t="str">
        <f>'[1]S2 Maquette'!B125</f>
        <v xml:space="preserve">UED22 Histoire moderne </v>
      </c>
      <c r="B125" s="42" t="str">
        <f>'[1]S2 Maquette'!C125</f>
        <v>ECUE</v>
      </c>
      <c r="C125" s="40">
        <f>'[1]S2 Maquette'!F125</f>
        <v>0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43"/>
      <c r="W125"/>
    </row>
    <row r="126" spans="1:23" ht="30.75" customHeight="1">
      <c r="A126" s="42" t="str">
        <f>'[1]S2 Maquette'!B126</f>
        <v>UED23 Histoire moderne</v>
      </c>
      <c r="B126" s="42" t="str">
        <f>'[1]S2 Maquette'!C126</f>
        <v>ECUE</v>
      </c>
      <c r="C126" s="40">
        <f>'[1]S2 Maquette'!F126</f>
        <v>0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43"/>
      <c r="W126"/>
    </row>
    <row r="127" spans="1:23" ht="30.75" customHeight="1">
      <c r="A127" s="42" t="str">
        <f>'[1]S2 Maquette'!B127</f>
        <v>UED24  Histoire contemporaine</v>
      </c>
      <c r="B127" s="42" t="str">
        <f>'[1]S2 Maquette'!C127</f>
        <v>ECUE</v>
      </c>
      <c r="C127" s="40">
        <f>'[1]S2 Maquette'!F127</f>
        <v>0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43"/>
      <c r="W127"/>
    </row>
    <row r="128" spans="1:23" ht="30.75" customHeight="1">
      <c r="A128" s="42" t="str">
        <f>'[1]S2 Maquette'!B128</f>
        <v>UED25 Histoire contemporaine</v>
      </c>
      <c r="B128" s="42" t="str">
        <f>'[1]S2 Maquette'!C128</f>
        <v>ECUE</v>
      </c>
      <c r="C128" s="40">
        <f>'[1]S2 Maquette'!F128</f>
        <v>0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43"/>
      <c r="W128"/>
    </row>
    <row r="129" spans="1:23" ht="30.75" customHeight="1">
      <c r="A129" s="42" t="str">
        <f>'[1]S2 Maquette'!B129</f>
        <v>UED26 Histoire contemporaine</v>
      </c>
      <c r="B129" s="42" t="str">
        <f>'[1]S2 Maquette'!C129</f>
        <v>ECUE</v>
      </c>
      <c r="C129" s="40">
        <f>'[1]S2 Maquette'!F129</f>
        <v>0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43"/>
      <c r="W129"/>
    </row>
    <row r="130" spans="1:23" ht="30.75" customHeight="1">
      <c r="A130" s="42">
        <f>'[1]S2 Maquette'!B130</f>
        <v>0</v>
      </c>
      <c r="B130" s="42">
        <f>'[1]S2 Maquette'!C130</f>
        <v>0</v>
      </c>
      <c r="C130" s="40">
        <f>'[1]S2 Maquette'!F130</f>
        <v>0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43"/>
      <c r="W130"/>
    </row>
    <row r="131" spans="1:23" ht="30.75" customHeight="1">
      <c r="A131" s="42">
        <f>'[1]S2 Maquette'!B131</f>
        <v>0</v>
      </c>
      <c r="B131" s="42">
        <f>'[1]S2 Maquette'!C131</f>
        <v>0</v>
      </c>
      <c r="C131" s="40">
        <f>'[1]S2 Maquette'!F131</f>
        <v>0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43"/>
      <c r="W131"/>
    </row>
    <row r="132" spans="1:23" ht="30.75" customHeight="1">
      <c r="A132" s="42">
        <f>'[1]S2 Maquette'!B132</f>
        <v>0</v>
      </c>
      <c r="B132" s="42">
        <f>'[1]S2 Maquette'!C132</f>
        <v>0</v>
      </c>
      <c r="C132" s="40">
        <f>'[1]S2 Maquette'!F132</f>
        <v>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43"/>
      <c r="W132"/>
    </row>
    <row r="133" spans="1:23" ht="30.75" customHeight="1">
      <c r="A133" s="42">
        <f>'[1]S2 Maquette'!B133</f>
        <v>0</v>
      </c>
      <c r="B133" s="42">
        <f>'[1]S2 Maquette'!C133</f>
        <v>0</v>
      </c>
      <c r="C133" s="40">
        <f>'[1]S2 Maquette'!F133</f>
        <v>0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43"/>
      <c r="W133"/>
    </row>
    <row r="134" spans="1:23" ht="30.75" customHeight="1">
      <c r="A134" s="42">
        <f>'[1]S2 Maquette'!B134</f>
        <v>0</v>
      </c>
      <c r="B134" s="42">
        <f>'[1]S2 Maquette'!C134</f>
        <v>0</v>
      </c>
      <c r="C134" s="40">
        <f>'[1]S2 Maquette'!F134</f>
        <v>0</v>
      </c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43"/>
      <c r="W134"/>
    </row>
    <row r="135" spans="1:23" ht="30.75" customHeight="1">
      <c r="A135" s="42">
        <f>'[1]S2 Maquette'!B135</f>
        <v>0</v>
      </c>
      <c r="B135" s="42">
        <f>'[1]S2 Maquette'!C135</f>
        <v>0</v>
      </c>
      <c r="C135" s="40">
        <f>'[1]S2 Maquette'!F135</f>
        <v>0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43"/>
      <c r="W135"/>
    </row>
    <row r="136" spans="1:23" ht="30.75" customHeight="1">
      <c r="A136" s="42">
        <f>'[1]S2 Maquette'!B136</f>
        <v>0</v>
      </c>
      <c r="B136" s="42">
        <f>'[1]S2 Maquette'!C136</f>
        <v>0</v>
      </c>
      <c r="C136" s="40">
        <f>'[1]S2 Maquette'!F136</f>
        <v>0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43"/>
      <c r="W136"/>
    </row>
    <row r="137" spans="1:23" ht="30.75" customHeight="1">
      <c r="A137" s="42">
        <f>'[1]S2 Maquette'!B137</f>
        <v>0</v>
      </c>
      <c r="B137" s="42">
        <f>'[1]S2 Maquette'!C137</f>
        <v>0</v>
      </c>
      <c r="C137" s="40">
        <f>'[1]S2 Maquette'!F137</f>
        <v>0</v>
      </c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43"/>
      <c r="W137"/>
    </row>
    <row r="138" spans="1:23" ht="30.75" customHeight="1">
      <c r="A138" s="42">
        <f>'[1]S2 Maquette'!B138</f>
        <v>0</v>
      </c>
      <c r="B138" s="42">
        <f>'[1]S2 Maquette'!C138</f>
        <v>0</v>
      </c>
      <c r="C138" s="40">
        <f>'[1]S2 Maquette'!F138</f>
        <v>0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43"/>
      <c r="W138"/>
    </row>
    <row r="139" spans="1:23" ht="30.75" customHeight="1">
      <c r="A139" s="42">
        <f>'[1]S2 Maquette'!B139</f>
        <v>0</v>
      </c>
      <c r="B139" s="42">
        <f>'[1]S2 Maquette'!C139</f>
        <v>0</v>
      </c>
      <c r="C139" s="40">
        <f>'[1]S2 Maquette'!F139</f>
        <v>0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43"/>
      <c r="W139"/>
    </row>
    <row r="140" spans="1:23" ht="30.75" customHeight="1">
      <c r="A140" s="42">
        <f>'[1]S2 Maquette'!B140</f>
        <v>0</v>
      </c>
      <c r="B140" s="42">
        <f>'[1]S2 Maquette'!C140</f>
        <v>0</v>
      </c>
      <c r="C140" s="40">
        <f>'[1]S2 Maquette'!F140</f>
        <v>0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43"/>
      <c r="W140"/>
    </row>
    <row r="141" spans="1:23" ht="30.75" customHeight="1">
      <c r="A141" s="42">
        <f>'[1]S2 Maquette'!B141</f>
        <v>0</v>
      </c>
      <c r="B141" s="42">
        <f>'[1]S2 Maquette'!C141</f>
        <v>0</v>
      </c>
      <c r="C141" s="40">
        <f>'[1]S2 Maquette'!F141</f>
        <v>0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43"/>
      <c r="W141"/>
    </row>
    <row r="142" spans="1:23" ht="30.75" customHeight="1">
      <c r="A142" s="42">
        <f>'[1]S2 Maquette'!B142</f>
        <v>0</v>
      </c>
      <c r="B142" s="42">
        <f>'[1]S2 Maquette'!C142</f>
        <v>0</v>
      </c>
      <c r="C142" s="40">
        <f>'[1]S2 Maquette'!F142</f>
        <v>0</v>
      </c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43"/>
      <c r="W142"/>
    </row>
    <row r="143" spans="1:23" ht="30.75" customHeight="1">
      <c r="A143" s="42">
        <f>'[1]S2 Maquette'!B143</f>
        <v>0</v>
      </c>
      <c r="B143" s="42">
        <f>'[1]S2 Maquette'!C143</f>
        <v>0</v>
      </c>
      <c r="C143" s="40">
        <f>'[1]S2 Maquette'!F143</f>
        <v>0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43"/>
      <c r="W143"/>
    </row>
    <row r="144" spans="1:23" ht="30.75" customHeight="1">
      <c r="A144" s="42">
        <f>'[1]S2 Maquette'!B144</f>
        <v>0</v>
      </c>
      <c r="B144" s="42">
        <f>'[1]S2 Maquette'!C144</f>
        <v>0</v>
      </c>
      <c r="C144" s="40">
        <f>'[1]S2 Maquette'!F144</f>
        <v>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43"/>
      <c r="W144"/>
    </row>
    <row r="145" spans="1:23" ht="30.75" customHeight="1">
      <c r="A145" s="42">
        <f>'[1]S2 Maquette'!B145</f>
        <v>0</v>
      </c>
      <c r="B145" s="42">
        <f>'[1]S2 Maquette'!C145</f>
        <v>0</v>
      </c>
      <c r="C145" s="40">
        <f>'[1]S2 Maquette'!F145</f>
        <v>0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43"/>
      <c r="W145"/>
    </row>
    <row r="146" spans="1:23" ht="30.75" customHeight="1">
      <c r="A146" s="42">
        <f>'[1]S2 Maquette'!B146</f>
        <v>0</v>
      </c>
      <c r="B146" s="42">
        <f>'[1]S2 Maquette'!C146</f>
        <v>0</v>
      </c>
      <c r="C146" s="40">
        <f>'[1]S2 Maquette'!F146</f>
        <v>0</v>
      </c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43"/>
      <c r="W146"/>
    </row>
    <row r="147" spans="1:23" ht="30.75" customHeight="1">
      <c r="A147" s="42">
        <f>'[1]S2 Maquette'!B147</f>
        <v>0</v>
      </c>
      <c r="B147" s="42">
        <f>'[1]S2 Maquette'!C147</f>
        <v>0</v>
      </c>
      <c r="C147" s="40">
        <f>'[1]S2 Maquette'!F147</f>
        <v>0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43"/>
      <c r="W147"/>
    </row>
    <row r="148" spans="1:23" ht="30.75" customHeight="1">
      <c r="A148" s="42">
        <f>'[1]S2 Maquette'!B148</f>
        <v>0</v>
      </c>
      <c r="B148" s="42">
        <f>'[1]S2 Maquette'!C148</f>
        <v>0</v>
      </c>
      <c r="C148" s="40">
        <f>'[1]S2 Maquette'!F148</f>
        <v>0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43"/>
      <c r="W148"/>
    </row>
    <row r="149" spans="1:23" ht="30.75" customHeight="1">
      <c r="A149" s="42">
        <f>'[1]S2 Maquette'!B149</f>
        <v>0</v>
      </c>
      <c r="B149" s="42">
        <f>'[1]S2 Maquette'!C149</f>
        <v>0</v>
      </c>
      <c r="C149" s="40">
        <f>'[1]S2 Maquette'!F149</f>
        <v>0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43"/>
      <c r="W149"/>
    </row>
    <row r="150" spans="1:23" ht="30.75" customHeight="1">
      <c r="A150" s="42">
        <f>'[1]S2 Maquette'!B150</f>
        <v>0</v>
      </c>
      <c r="B150" s="42">
        <f>'[1]S2 Maquette'!C150</f>
        <v>0</v>
      </c>
      <c r="C150" s="40">
        <f>'[1]S2 Maquette'!F150</f>
        <v>0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43"/>
      <c r="W150"/>
    </row>
    <row r="151" spans="1:23" ht="30.75" customHeight="1">
      <c r="A151" s="42">
        <f>'[1]S2 Maquette'!B151</f>
        <v>0</v>
      </c>
      <c r="B151" s="42">
        <f>'[1]S2 Maquette'!C151</f>
        <v>0</v>
      </c>
      <c r="C151" s="40">
        <f>'[1]S2 Maquette'!F151</f>
        <v>0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43"/>
      <c r="W151"/>
    </row>
    <row r="152" spans="1:23" ht="30.75" customHeight="1">
      <c r="A152" s="42">
        <f>'[1]S2 Maquette'!B152</f>
        <v>0</v>
      </c>
      <c r="B152" s="42">
        <f>'[1]S2 Maquette'!C152</f>
        <v>0</v>
      </c>
      <c r="C152" s="40">
        <f>'[1]S2 Maquette'!F152</f>
        <v>0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43"/>
      <c r="W152"/>
    </row>
    <row r="153" spans="1:23" ht="30.75" customHeight="1">
      <c r="A153" s="42">
        <f>'[1]S2 Maquette'!B153</f>
        <v>0</v>
      </c>
      <c r="B153" s="42">
        <f>'[1]S2 Maquette'!C153</f>
        <v>0</v>
      </c>
      <c r="C153" s="40">
        <f>'[1]S2 Maquette'!F153</f>
        <v>0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43"/>
      <c r="W153"/>
    </row>
    <row r="154" spans="1:23" ht="30.75" customHeight="1">
      <c r="A154" s="42">
        <f>'[1]S2 Maquette'!B154</f>
        <v>0</v>
      </c>
      <c r="B154" s="42">
        <f>'[1]S2 Maquette'!C154</f>
        <v>0</v>
      </c>
      <c r="C154" s="40">
        <f>'[1]S2 Maquette'!F154</f>
        <v>0</v>
      </c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43"/>
      <c r="W154"/>
    </row>
    <row r="155" spans="1:23" ht="30.75" customHeight="1">
      <c r="A155" s="42">
        <f>'[1]S2 Maquette'!B155</f>
        <v>0</v>
      </c>
      <c r="B155" s="42">
        <f>'[1]S2 Maquette'!C155</f>
        <v>0</v>
      </c>
      <c r="C155" s="40">
        <f>'[1]S2 Maquette'!F155</f>
        <v>0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43"/>
      <c r="W155"/>
    </row>
    <row r="156" spans="1:23" ht="30.75" customHeight="1">
      <c r="A156" s="42">
        <f>'[1]S2 Maquette'!B156</f>
        <v>0</v>
      </c>
      <c r="B156" s="42">
        <f>'[1]S2 Maquette'!C156</f>
        <v>0</v>
      </c>
      <c r="C156" s="40">
        <f>'[1]S2 Maquette'!F156</f>
        <v>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43"/>
      <c r="W156"/>
    </row>
    <row r="157" spans="1:23" ht="30.75" customHeight="1">
      <c r="A157" s="42">
        <f>'[1]S2 Maquette'!B157</f>
        <v>0</v>
      </c>
      <c r="B157" s="42">
        <f>'[1]S2 Maquette'!C157</f>
        <v>0</v>
      </c>
      <c r="C157" s="40">
        <f>'[1]S2 Maquette'!F157</f>
        <v>0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43"/>
      <c r="W157"/>
    </row>
    <row r="158" spans="1:23" ht="30.75" customHeight="1">
      <c r="A158" s="42">
        <f>'[1]S2 Maquette'!B158</f>
        <v>0</v>
      </c>
      <c r="B158" s="42">
        <f>'[1]S2 Maquette'!C158</f>
        <v>0</v>
      </c>
      <c r="C158" s="40">
        <f>'[1]S2 Maquette'!F158</f>
        <v>0</v>
      </c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43"/>
      <c r="W158"/>
    </row>
    <row r="159" spans="1:23" ht="30.75" customHeight="1">
      <c r="A159" s="42">
        <f>'[1]S2 Maquette'!B159</f>
        <v>0</v>
      </c>
      <c r="B159" s="42">
        <f>'[1]S2 Maquette'!C159</f>
        <v>0</v>
      </c>
      <c r="C159" s="40">
        <f>'[1]S2 Maquette'!F159</f>
        <v>0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43"/>
      <c r="W159"/>
    </row>
    <row r="160" spans="1:23" ht="30.75" customHeight="1">
      <c r="A160" s="42">
        <f>'[1]S2 Maquette'!B160</f>
        <v>0</v>
      </c>
      <c r="B160" s="42">
        <f>'[1]S2 Maquette'!C160</f>
        <v>0</v>
      </c>
      <c r="C160" s="40">
        <f>'[1]S2 Maquette'!F160</f>
        <v>0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43"/>
      <c r="W160"/>
    </row>
    <row r="161" spans="1:23" ht="30.75" customHeight="1">
      <c r="A161" s="42">
        <f>'[1]S2 Maquette'!B161</f>
        <v>0</v>
      </c>
      <c r="B161" s="42">
        <f>'[1]S2 Maquette'!C161</f>
        <v>0</v>
      </c>
      <c r="C161" s="40">
        <f>'[1]S2 Maquette'!F161</f>
        <v>0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43"/>
      <c r="W161"/>
    </row>
    <row r="162" spans="1:23" ht="30.75" customHeight="1">
      <c r="A162" s="42">
        <f>'[1]S2 Maquette'!B162</f>
        <v>0</v>
      </c>
      <c r="B162" s="42">
        <f>'[1]S2 Maquette'!C162</f>
        <v>0</v>
      </c>
      <c r="C162" s="40">
        <f>'[1]S2 Maquette'!F162</f>
        <v>0</v>
      </c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43"/>
      <c r="W162"/>
    </row>
    <row r="163" spans="1:23" ht="30.75" customHeight="1">
      <c r="A163" s="42">
        <f>'[1]S2 Maquette'!B163</f>
        <v>0</v>
      </c>
      <c r="B163" s="42">
        <f>'[1]S2 Maquette'!C163</f>
        <v>0</v>
      </c>
      <c r="C163" s="40">
        <f>'[1]S2 Maquette'!F163</f>
        <v>0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43"/>
      <c r="W163"/>
    </row>
    <row r="164" spans="1:23" ht="30.75" customHeight="1">
      <c r="A164" s="42">
        <f>'[1]S2 Maquette'!B164</f>
        <v>0</v>
      </c>
      <c r="B164" s="42">
        <f>'[1]S2 Maquette'!C164</f>
        <v>0</v>
      </c>
      <c r="C164" s="40">
        <f>'[1]S2 Maquette'!F164</f>
        <v>0</v>
      </c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43"/>
      <c r="W164"/>
    </row>
    <row r="165" spans="1:23" ht="30.75" customHeight="1">
      <c r="A165" s="42">
        <f>'[1]S2 Maquette'!B165</f>
        <v>0</v>
      </c>
      <c r="B165" s="42">
        <f>'[1]S2 Maquette'!C165</f>
        <v>0</v>
      </c>
      <c r="C165" s="40">
        <f>'[1]S2 Maquette'!F165</f>
        <v>0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43"/>
      <c r="W165"/>
    </row>
    <row r="166" spans="1:23" ht="30.75" customHeight="1">
      <c r="A166" s="42">
        <f>'[1]S2 Maquette'!B166</f>
        <v>0</v>
      </c>
      <c r="B166" s="42">
        <f>'[1]S2 Maquette'!C166</f>
        <v>0</v>
      </c>
      <c r="C166" s="40">
        <f>'[1]S2 Maquette'!F166</f>
        <v>0</v>
      </c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43"/>
      <c r="W166"/>
    </row>
    <row r="167" spans="1:23" ht="30.75" customHeight="1">
      <c r="A167" s="42">
        <f>'[1]S2 Maquette'!B167</f>
        <v>0</v>
      </c>
      <c r="B167" s="42">
        <f>'[1]S2 Maquette'!C167</f>
        <v>0</v>
      </c>
      <c r="C167" s="40">
        <f>'[1]S2 Maquette'!F167</f>
        <v>0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43"/>
      <c r="W167"/>
    </row>
    <row r="168" spans="1:23" ht="30.75" customHeight="1">
      <c r="A168" s="42">
        <f>'[1]S2 Maquette'!B168</f>
        <v>0</v>
      </c>
      <c r="B168" s="42">
        <f>'[1]S2 Maquette'!C168</f>
        <v>0</v>
      </c>
      <c r="C168" s="40">
        <f>'[1]S2 Maquette'!F168</f>
        <v>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43"/>
      <c r="W168"/>
    </row>
    <row r="169" spans="1:23" ht="30.75" customHeight="1">
      <c r="A169" s="42">
        <f>'[1]S2 Maquette'!B169</f>
        <v>0</v>
      </c>
      <c r="B169" s="42">
        <f>'[1]S2 Maquette'!C169</f>
        <v>0</v>
      </c>
      <c r="C169" s="40">
        <f>'[1]S2 Maquette'!F169</f>
        <v>0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43"/>
      <c r="W169"/>
    </row>
    <row r="170" spans="1:23" ht="30.75" customHeight="1">
      <c r="A170" s="42">
        <f>'[1]S2 Maquette'!B170</f>
        <v>0</v>
      </c>
      <c r="B170" s="42">
        <f>'[1]S2 Maquette'!C170</f>
        <v>0</v>
      </c>
      <c r="C170" s="40">
        <f>'[1]S2 Maquette'!F170</f>
        <v>0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43"/>
      <c r="W170"/>
    </row>
    <row r="171" spans="1:23" ht="30.75" customHeight="1">
      <c r="A171" s="42">
        <f>'[1]S2 Maquette'!B171</f>
        <v>0</v>
      </c>
      <c r="B171" s="42">
        <f>'[1]S2 Maquette'!C171</f>
        <v>0</v>
      </c>
      <c r="C171" s="40">
        <f>'[1]S2 Maquette'!F171</f>
        <v>0</v>
      </c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43"/>
      <c r="W171"/>
    </row>
    <row r="172" spans="1:23" ht="30.75" customHeight="1">
      <c r="A172" s="42">
        <f>'[1]S2 Maquette'!B172</f>
        <v>0</v>
      </c>
      <c r="B172" s="42">
        <f>'[1]S2 Maquette'!C172</f>
        <v>0</v>
      </c>
      <c r="C172" s="40">
        <f>'[1]S2 Maquette'!F172</f>
        <v>0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43"/>
      <c r="W172"/>
    </row>
    <row r="173" spans="1:23" ht="30.75" customHeight="1">
      <c r="A173" s="42">
        <f>'[1]S2 Maquette'!B173</f>
        <v>0</v>
      </c>
      <c r="B173" s="42">
        <f>'[1]S2 Maquette'!C173</f>
        <v>0</v>
      </c>
      <c r="C173" s="40">
        <f>'[1]S2 Maquette'!F173</f>
        <v>0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43"/>
      <c r="W173"/>
    </row>
    <row r="174" spans="1:23" ht="30.75" customHeight="1">
      <c r="A174" s="42">
        <f>'[1]S2 Maquette'!B174</f>
        <v>0</v>
      </c>
      <c r="B174" s="42">
        <f>'[1]S2 Maquette'!C174</f>
        <v>0</v>
      </c>
      <c r="C174" s="40">
        <f>'[1]S2 Maquette'!F174</f>
        <v>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43"/>
      <c r="W174"/>
    </row>
    <row r="175" spans="1:23" ht="30.75" customHeight="1">
      <c r="A175" s="42">
        <f>'[1]S2 Maquette'!B175</f>
        <v>0</v>
      </c>
      <c r="B175" s="42">
        <f>'[1]S2 Maquette'!C175</f>
        <v>0</v>
      </c>
      <c r="C175" s="40">
        <f>'[1]S2 Maquette'!F175</f>
        <v>0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43"/>
      <c r="W175"/>
    </row>
    <row r="176" spans="1:23" ht="30.75" customHeight="1">
      <c r="A176" s="42">
        <f>'[1]S2 Maquette'!B176</f>
        <v>0</v>
      </c>
      <c r="B176" s="42">
        <f>'[1]S2 Maquette'!C176</f>
        <v>0</v>
      </c>
      <c r="C176" s="40">
        <f>'[1]S2 Maquette'!F176</f>
        <v>0</v>
      </c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43"/>
      <c r="W176"/>
    </row>
    <row r="177" spans="1:23" ht="30.75" customHeight="1">
      <c r="A177" s="42">
        <f>'[1]S2 Maquette'!B177</f>
        <v>0</v>
      </c>
      <c r="B177" s="42">
        <f>'[1]S2 Maquette'!C177</f>
        <v>0</v>
      </c>
      <c r="C177" s="40">
        <f>'[1]S2 Maquette'!F177</f>
        <v>0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43"/>
      <c r="W177"/>
    </row>
    <row r="178" spans="1:23" ht="30.75" customHeight="1">
      <c r="A178" s="42">
        <f>'[1]S2 Maquette'!B178</f>
        <v>0</v>
      </c>
      <c r="B178" s="42">
        <f>'[1]S2 Maquette'!C178</f>
        <v>0</v>
      </c>
      <c r="C178" s="40">
        <f>'[1]S2 Maquette'!F178</f>
        <v>0</v>
      </c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43"/>
      <c r="W178"/>
    </row>
    <row r="179" spans="1:23" ht="30.75" customHeight="1">
      <c r="A179" s="42">
        <f>'[1]S2 Maquette'!B179</f>
        <v>0</v>
      </c>
      <c r="B179" s="42">
        <f>'[1]S2 Maquette'!C179</f>
        <v>0</v>
      </c>
      <c r="C179" s="40">
        <f>'[1]S2 Maquette'!F179</f>
        <v>0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43"/>
      <c r="W179"/>
    </row>
    <row r="180" spans="1:23" ht="30.75" customHeight="1">
      <c r="A180" s="42">
        <f>'[1]S2 Maquette'!B180</f>
        <v>0</v>
      </c>
      <c r="B180" s="42">
        <f>'[1]S2 Maquette'!C180</f>
        <v>0</v>
      </c>
      <c r="C180" s="40">
        <f>'[1]S2 Maquette'!F180</f>
        <v>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43"/>
      <c r="W180"/>
    </row>
    <row r="181" spans="1:23" ht="30.75" customHeight="1">
      <c r="A181" s="42">
        <f>'[1]S2 Maquette'!B181</f>
        <v>0</v>
      </c>
      <c r="B181" s="42">
        <f>'[1]S2 Maquette'!C181</f>
        <v>0</v>
      </c>
      <c r="C181" s="40">
        <f>'[1]S2 Maquette'!F181</f>
        <v>0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43"/>
      <c r="W181"/>
    </row>
    <row r="182" spans="1:23" ht="30.75" customHeight="1">
      <c r="A182" s="42">
        <f>'[1]S2 Maquette'!B182</f>
        <v>0</v>
      </c>
      <c r="B182" s="42">
        <f>'[1]S2 Maquette'!C182</f>
        <v>0</v>
      </c>
      <c r="C182" s="40">
        <f>'[1]S2 Maquette'!F182</f>
        <v>0</v>
      </c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43"/>
      <c r="W182"/>
    </row>
    <row r="183" spans="1:23" ht="30.75" customHeight="1">
      <c r="A183" s="42">
        <f>'[1]S2 Maquette'!B183</f>
        <v>0</v>
      </c>
      <c r="B183" s="42">
        <f>'[1]S2 Maquette'!C183</f>
        <v>0</v>
      </c>
      <c r="C183" s="40">
        <f>'[1]S2 Maquette'!F183</f>
        <v>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43"/>
      <c r="W183"/>
    </row>
    <row r="184" spans="1:23" ht="30.75" customHeight="1">
      <c r="A184" s="42">
        <f>'[1]S2 Maquette'!B184</f>
        <v>0</v>
      </c>
      <c r="B184" s="42">
        <f>'[1]S2 Maquette'!C184</f>
        <v>0</v>
      </c>
      <c r="C184" s="40">
        <f>'[1]S2 Maquette'!F184</f>
        <v>0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43"/>
      <c r="W184"/>
    </row>
    <row r="185" spans="1:23" ht="30.75" customHeight="1">
      <c r="A185" s="42">
        <f>'[1]S2 Maquette'!B185</f>
        <v>0</v>
      </c>
      <c r="B185" s="42">
        <f>'[1]S2 Maquette'!C185</f>
        <v>0</v>
      </c>
      <c r="C185" s="40">
        <f>'[1]S2 Maquette'!F185</f>
        <v>0</v>
      </c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43"/>
      <c r="W185"/>
    </row>
    <row r="186" spans="1:23" ht="30.75" customHeight="1">
      <c r="A186" s="42">
        <f>'[1]S2 Maquette'!B186</f>
        <v>0</v>
      </c>
      <c r="B186" s="42">
        <f>'[1]S2 Maquette'!C186</f>
        <v>0</v>
      </c>
      <c r="C186" s="40">
        <f>'[1]S2 Maquette'!F186</f>
        <v>0</v>
      </c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43"/>
      <c r="W186"/>
    </row>
    <row r="187" spans="1:23" ht="30.75" customHeight="1">
      <c r="A187" s="42">
        <f>'[1]S2 Maquette'!B187</f>
        <v>0</v>
      </c>
      <c r="B187" s="42">
        <f>'[1]S2 Maquette'!C187</f>
        <v>0</v>
      </c>
      <c r="C187" s="40">
        <f>'[1]S2 Maquette'!F187</f>
        <v>0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43"/>
      <c r="W187"/>
    </row>
    <row r="188" spans="1:23" ht="30.75" customHeight="1">
      <c r="A188" s="42">
        <f>'[1]S2 Maquette'!B188</f>
        <v>0</v>
      </c>
      <c r="B188" s="42">
        <f>'[1]S2 Maquette'!C188</f>
        <v>0</v>
      </c>
      <c r="C188" s="40">
        <f>'[1]S2 Maquette'!F188</f>
        <v>0</v>
      </c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43"/>
      <c r="W188"/>
    </row>
    <row r="189" spans="1:23" ht="30.75" customHeight="1">
      <c r="A189" s="42">
        <f>'[1]S2 Maquette'!B189</f>
        <v>0</v>
      </c>
      <c r="B189" s="42">
        <f>'[1]S2 Maquette'!C189</f>
        <v>0</v>
      </c>
      <c r="C189" s="40">
        <f>'[1]S2 Maquette'!F189</f>
        <v>0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43"/>
      <c r="W189"/>
    </row>
    <row r="190" spans="1:23" ht="30.75" customHeight="1">
      <c r="A190" s="42">
        <f>'[1]S2 Maquette'!B190</f>
        <v>0</v>
      </c>
      <c r="B190" s="42">
        <f>'[1]S2 Maquette'!C190</f>
        <v>0</v>
      </c>
      <c r="C190" s="40">
        <f>'[1]S2 Maquette'!F190</f>
        <v>0</v>
      </c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43"/>
      <c r="W190"/>
    </row>
    <row r="191" spans="1:23" ht="30.75" customHeight="1">
      <c r="A191" s="42">
        <f>'[1]S2 Maquette'!B191</f>
        <v>0</v>
      </c>
      <c r="B191" s="42">
        <f>'[1]S2 Maquette'!C191</f>
        <v>0</v>
      </c>
      <c r="C191" s="40">
        <f>'[1]S2 Maquette'!F191</f>
        <v>0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43"/>
      <c r="W191"/>
    </row>
    <row r="192" spans="1:23" ht="30.75" customHeight="1">
      <c r="A192" s="42">
        <f>'[1]S2 Maquette'!B192</f>
        <v>0</v>
      </c>
      <c r="B192" s="42">
        <f>'[1]S2 Maquette'!C192</f>
        <v>0</v>
      </c>
      <c r="C192" s="40">
        <f>'[1]S2 Maquette'!F192</f>
        <v>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43"/>
      <c r="W192"/>
    </row>
    <row r="193" spans="1:23" ht="30.75" customHeight="1">
      <c r="A193" s="42">
        <f>'[1]S2 Maquette'!B193</f>
        <v>0</v>
      </c>
      <c r="B193" s="42">
        <f>'[1]S2 Maquette'!C193</f>
        <v>0</v>
      </c>
      <c r="C193" s="40">
        <f>'[1]S2 Maquette'!F193</f>
        <v>0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43"/>
      <c r="W193"/>
    </row>
    <row r="194" spans="1:23" ht="30.75" customHeight="1">
      <c r="A194" s="42">
        <f>'[1]S2 Maquette'!B194</f>
        <v>0</v>
      </c>
      <c r="B194" s="42">
        <f>'[1]S2 Maquette'!C194</f>
        <v>0</v>
      </c>
      <c r="C194" s="40">
        <f>'[1]S2 Maquette'!F194</f>
        <v>0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43"/>
      <c r="W194"/>
    </row>
    <row r="195" spans="1:23" ht="30.75" customHeight="1">
      <c r="A195" s="42">
        <f>'[1]S2 Maquette'!B195</f>
        <v>0</v>
      </c>
      <c r="B195" s="42">
        <f>'[1]S2 Maquette'!C195</f>
        <v>0</v>
      </c>
      <c r="C195" s="40">
        <f>'[1]S2 Maquette'!F195</f>
        <v>0</v>
      </c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43"/>
      <c r="W195"/>
    </row>
    <row r="196" spans="1:23" ht="30.75" customHeight="1">
      <c r="A196" s="42">
        <f>'[1]S2 Maquette'!B196</f>
        <v>0</v>
      </c>
      <c r="B196" s="42">
        <f>'[1]S2 Maquette'!C196</f>
        <v>0</v>
      </c>
      <c r="C196" s="40">
        <f>'[1]S2 Maquette'!F196</f>
        <v>0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43"/>
      <c r="W196"/>
    </row>
    <row r="197" spans="1:23" ht="30.75" customHeight="1">
      <c r="A197" s="42">
        <f>'[1]S2 Maquette'!B197</f>
        <v>0</v>
      </c>
      <c r="B197" s="42">
        <f>'[1]S2 Maquette'!C197</f>
        <v>0</v>
      </c>
      <c r="C197" s="40">
        <f>'[1]S2 Maquette'!F197</f>
        <v>0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43"/>
      <c r="W197"/>
    </row>
    <row r="198" spans="1:23" ht="30.75" customHeight="1">
      <c r="A198" s="42">
        <f>'[1]S2 Maquette'!B198</f>
        <v>0</v>
      </c>
      <c r="B198" s="42">
        <f>'[1]S2 Maquette'!C198</f>
        <v>0</v>
      </c>
      <c r="C198" s="40">
        <f>'[1]S2 Maquette'!F198</f>
        <v>0</v>
      </c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43"/>
      <c r="W198"/>
    </row>
    <row r="199" spans="1:23" ht="30.75" customHeight="1">
      <c r="A199" s="42">
        <f>'[1]S2 Maquette'!B199</f>
        <v>0</v>
      </c>
      <c r="B199" s="42">
        <f>'[1]S2 Maquette'!C199</f>
        <v>0</v>
      </c>
      <c r="C199" s="40">
        <f>'[1]S2 Maquette'!F199</f>
        <v>0</v>
      </c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43"/>
      <c r="W199"/>
    </row>
    <row r="200" spans="1:23" ht="30.75" customHeight="1">
      <c r="A200" s="42">
        <f>'[1]S2 Maquette'!B200</f>
        <v>0</v>
      </c>
      <c r="B200" s="42">
        <f>'[1]S2 Maquette'!C200</f>
        <v>0</v>
      </c>
      <c r="C200" s="40">
        <f>'[1]S2 Maquette'!F200</f>
        <v>0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43"/>
      <c r="W200"/>
    </row>
    <row r="201" spans="1:23" ht="30.75" customHeight="1">
      <c r="A201" s="42">
        <f>'[1]S2 Maquette'!B201</f>
        <v>0</v>
      </c>
      <c r="B201" s="42">
        <f>'[1]S2 Maquette'!C201</f>
        <v>0</v>
      </c>
      <c r="C201" s="40">
        <f>'[1]S2 Maquette'!F201</f>
        <v>0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43"/>
      <c r="W201"/>
    </row>
    <row r="202" spans="1:23" ht="30.75" customHeight="1">
      <c r="A202" s="42">
        <f>'[1]S2 Maquette'!B202</f>
        <v>0</v>
      </c>
      <c r="B202" s="42">
        <f>'[1]S2 Maquette'!C202</f>
        <v>0</v>
      </c>
      <c r="C202" s="40">
        <f>'[1]S2 Maquette'!F202</f>
        <v>0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43"/>
      <c r="W202"/>
    </row>
    <row r="203" spans="1:23" ht="30.75" customHeight="1">
      <c r="A203" s="42">
        <f>'[1]S2 Maquette'!B203</f>
        <v>0</v>
      </c>
      <c r="B203" s="42">
        <f>'[1]S2 Maquette'!C203</f>
        <v>0</v>
      </c>
      <c r="C203" s="40">
        <f>'[1]S2 Maquette'!F203</f>
        <v>0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43"/>
      <c r="W203"/>
    </row>
    <row r="204" spans="1:23" ht="30.75" customHeight="1">
      <c r="A204" s="42">
        <f>'[1]S2 Maquette'!B204</f>
        <v>0</v>
      </c>
      <c r="B204" s="42">
        <f>'[1]S2 Maquette'!C204</f>
        <v>0</v>
      </c>
      <c r="C204" s="40">
        <f>'[1]S2 Maquette'!F204</f>
        <v>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43"/>
      <c r="W204"/>
    </row>
    <row r="205" spans="1:23" ht="30.75" customHeight="1">
      <c r="A205" s="42">
        <f>'[1]S2 Maquette'!B205</f>
        <v>0</v>
      </c>
      <c r="B205" s="42">
        <f>'[1]S2 Maquette'!C205</f>
        <v>0</v>
      </c>
      <c r="C205" s="40">
        <f>'[1]S2 Maquette'!F205</f>
        <v>0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43"/>
      <c r="W205"/>
    </row>
    <row r="206" spans="1:23" ht="30.75" customHeight="1">
      <c r="A206" s="42">
        <f>'[1]S2 Maquette'!B206</f>
        <v>0</v>
      </c>
      <c r="B206" s="42">
        <f>'[1]S2 Maquette'!C206</f>
        <v>0</v>
      </c>
      <c r="C206" s="40">
        <f>'[1]S2 Maquette'!F206</f>
        <v>0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43"/>
      <c r="W206"/>
    </row>
    <row r="207" spans="1:23" ht="30.75" customHeight="1">
      <c r="A207" s="42">
        <f>'[1]S2 Maquette'!B207</f>
        <v>0</v>
      </c>
      <c r="B207" s="42">
        <f>'[1]S2 Maquette'!C207</f>
        <v>0</v>
      </c>
      <c r="C207" s="40">
        <f>'[1]S2 Maquette'!F207</f>
        <v>0</v>
      </c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43"/>
      <c r="W207"/>
    </row>
    <row r="208" spans="1:23" ht="30.75" customHeight="1">
      <c r="A208" s="42">
        <f>'[1]S2 Maquette'!B208</f>
        <v>0</v>
      </c>
      <c r="B208" s="42">
        <f>'[1]S2 Maquette'!C208</f>
        <v>0</v>
      </c>
      <c r="C208" s="40">
        <f>'[1]S2 Maquette'!F208</f>
        <v>0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43"/>
      <c r="W208"/>
    </row>
    <row r="209" spans="1:23" ht="30.75" customHeight="1">
      <c r="A209" s="42">
        <f>'[1]S2 Maquette'!B209</f>
        <v>0</v>
      </c>
      <c r="B209" s="42">
        <f>'[1]S2 Maquette'!C209</f>
        <v>0</v>
      </c>
      <c r="C209" s="40">
        <f>'[1]S2 Maquette'!F209</f>
        <v>0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43"/>
      <c r="W209"/>
    </row>
    <row r="210" spans="1:23" ht="30.75" customHeight="1">
      <c r="A210" s="42">
        <f>'[1]S2 Maquette'!B210</f>
        <v>0</v>
      </c>
      <c r="B210" s="42">
        <f>'[1]S2 Maquette'!C210</f>
        <v>0</v>
      </c>
      <c r="C210" s="40">
        <f>'[1]S2 Maquette'!F210</f>
        <v>0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43"/>
      <c r="W210"/>
    </row>
    <row r="211" spans="1:23" ht="30.75" customHeight="1">
      <c r="A211" s="42">
        <f>'[1]S2 Maquette'!B211</f>
        <v>0</v>
      </c>
      <c r="B211" s="42">
        <f>'[1]S2 Maquette'!C211</f>
        <v>0</v>
      </c>
      <c r="C211" s="40">
        <f>'[1]S2 Maquette'!F211</f>
        <v>0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43"/>
      <c r="W211"/>
    </row>
    <row r="212" spans="1:23" ht="30.75" customHeight="1">
      <c r="A212" s="42">
        <f>'[1]S2 Maquette'!B212</f>
        <v>0</v>
      </c>
      <c r="B212" s="42">
        <f>'[1]S2 Maquette'!C212</f>
        <v>0</v>
      </c>
      <c r="C212" s="40">
        <f>'[1]S2 Maquette'!F212</f>
        <v>0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43"/>
      <c r="W212"/>
    </row>
    <row r="213" spans="1:23" ht="30.75" customHeight="1">
      <c r="A213" s="42">
        <f>'[1]S2 Maquette'!B213</f>
        <v>0</v>
      </c>
      <c r="B213" s="42">
        <f>'[1]S2 Maquette'!C213</f>
        <v>0</v>
      </c>
      <c r="C213" s="40">
        <f>'[1]S2 Maquette'!F213</f>
        <v>0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43"/>
      <c r="W213"/>
    </row>
    <row r="214" spans="1:23" ht="30.75" customHeight="1">
      <c r="A214" s="42">
        <f>'[1]S2 Maquette'!B214</f>
        <v>0</v>
      </c>
      <c r="B214" s="42">
        <f>'[1]S2 Maquette'!C214</f>
        <v>0</v>
      </c>
      <c r="C214" s="40">
        <f>'[1]S2 Maquette'!F214</f>
        <v>0</v>
      </c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43"/>
      <c r="W214"/>
    </row>
    <row r="215" spans="1:23" ht="30.75" customHeight="1">
      <c r="A215" s="42">
        <f>'[1]S2 Maquette'!B215</f>
        <v>0</v>
      </c>
      <c r="B215" s="42">
        <f>'[1]S2 Maquette'!C215</f>
        <v>0</v>
      </c>
      <c r="C215" s="40">
        <f>'[1]S2 Maquette'!F215</f>
        <v>0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43"/>
      <c r="W215"/>
    </row>
    <row r="216" spans="1:23" ht="30.75" customHeight="1">
      <c r="A216" s="42">
        <f>'[1]S2 Maquette'!B216</f>
        <v>0</v>
      </c>
      <c r="B216" s="42">
        <f>'[1]S2 Maquette'!C216</f>
        <v>0</v>
      </c>
      <c r="C216" s="40">
        <f>'[1]S2 Maquette'!F216</f>
        <v>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43"/>
      <c r="W216"/>
    </row>
    <row r="217" spans="1:23" ht="30.75" customHeight="1">
      <c r="A217" s="42">
        <f>'[1]S2 Maquette'!B217</f>
        <v>0</v>
      </c>
      <c r="B217" s="42">
        <f>'[1]S2 Maquette'!C217</f>
        <v>0</v>
      </c>
      <c r="C217" s="40">
        <f>'[1]S2 Maquette'!F217</f>
        <v>0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43"/>
      <c r="W217"/>
    </row>
    <row r="218" spans="1:23" ht="30.75" customHeight="1">
      <c r="A218" s="42">
        <f>'[1]S2 Maquette'!B218</f>
        <v>0</v>
      </c>
      <c r="B218" s="42">
        <f>'[1]S2 Maquette'!C218</f>
        <v>0</v>
      </c>
      <c r="C218" s="40">
        <f>'[1]S2 Maquette'!F218</f>
        <v>0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43"/>
      <c r="W218"/>
    </row>
    <row r="219" spans="1:23" ht="30.75" customHeight="1">
      <c r="A219" s="42">
        <f>'[1]S2 Maquette'!B219</f>
        <v>0</v>
      </c>
      <c r="B219" s="42">
        <f>'[1]S2 Maquette'!C219</f>
        <v>0</v>
      </c>
      <c r="C219" s="40">
        <f>'[1]S2 Maquette'!F219</f>
        <v>0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43"/>
      <c r="W219"/>
    </row>
    <row r="220" spans="1:23" ht="30.75" customHeight="1">
      <c r="A220" s="42">
        <f>'[1]S2 Maquette'!B220</f>
        <v>0</v>
      </c>
      <c r="B220" s="42">
        <f>'[1]S2 Maquette'!C220</f>
        <v>0</v>
      </c>
      <c r="C220" s="40">
        <f>'[1]S2 Maquette'!F220</f>
        <v>0</v>
      </c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43"/>
      <c r="W220"/>
    </row>
    <row r="221" spans="1:23" ht="30.75" customHeight="1">
      <c r="A221" s="42">
        <f>'[1]S2 Maquette'!B221</f>
        <v>0</v>
      </c>
      <c r="B221" s="42">
        <f>'[1]S2 Maquette'!C221</f>
        <v>0</v>
      </c>
      <c r="C221" s="40">
        <f>'[1]S2 Maquette'!F221</f>
        <v>0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43"/>
      <c r="W221"/>
    </row>
    <row r="222" spans="1:23" ht="30.75" customHeight="1">
      <c r="A222" s="42">
        <f>'[1]S2 Maquette'!B222</f>
        <v>0</v>
      </c>
      <c r="B222" s="42">
        <f>'[1]S2 Maquette'!C222</f>
        <v>0</v>
      </c>
      <c r="C222" s="40">
        <f>'[1]S2 Maquette'!F222</f>
        <v>0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43"/>
      <c r="W222"/>
    </row>
    <row r="223" spans="1:23" ht="30.75" customHeight="1">
      <c r="A223" s="42">
        <f>'[1]S2 Maquette'!B223</f>
        <v>0</v>
      </c>
      <c r="B223" s="42">
        <f>'[1]S2 Maquette'!C223</f>
        <v>0</v>
      </c>
      <c r="C223" s="40">
        <f>'[1]S2 Maquette'!F223</f>
        <v>0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43"/>
      <c r="W223"/>
    </row>
    <row r="224" spans="1:23" ht="30.75" customHeight="1">
      <c r="A224" s="42">
        <f>'[1]S2 Maquette'!B224</f>
        <v>0</v>
      </c>
      <c r="B224" s="42">
        <f>'[1]S2 Maquette'!C224</f>
        <v>0</v>
      </c>
      <c r="C224" s="40">
        <f>'[1]S2 Maquette'!F224</f>
        <v>0</v>
      </c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43"/>
      <c r="W224"/>
    </row>
    <row r="225" spans="1:23" ht="30.75" customHeight="1">
      <c r="A225" s="42">
        <f>'[1]S2 Maquette'!B225</f>
        <v>0</v>
      </c>
      <c r="B225" s="42">
        <f>'[1]S2 Maquette'!C225</f>
        <v>0</v>
      </c>
      <c r="C225" s="40">
        <f>'[1]S2 Maquette'!F225</f>
        <v>0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43"/>
      <c r="W225"/>
    </row>
    <row r="226" spans="1:23" ht="30.75" customHeight="1">
      <c r="A226" s="42">
        <f>'[1]S2 Maquette'!B226</f>
        <v>0</v>
      </c>
      <c r="B226" s="42">
        <f>'[1]S2 Maquette'!C226</f>
        <v>0</v>
      </c>
      <c r="C226" s="40">
        <f>'[1]S2 Maquette'!F226</f>
        <v>0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43"/>
      <c r="W226"/>
    </row>
    <row r="227" spans="1:23" ht="30.75" customHeight="1">
      <c r="A227" s="42">
        <f>'[1]S2 Maquette'!B227</f>
        <v>0</v>
      </c>
      <c r="B227" s="42">
        <f>'[1]S2 Maquette'!C227</f>
        <v>0</v>
      </c>
      <c r="C227" s="40">
        <f>'[1]S2 Maquette'!F227</f>
        <v>0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43"/>
      <c r="W227"/>
    </row>
    <row r="228" spans="1:23" ht="30.75" customHeight="1">
      <c r="A228" s="42">
        <f>'[1]S2 Maquette'!B228</f>
        <v>0</v>
      </c>
      <c r="B228" s="42">
        <f>'[1]S2 Maquette'!C228</f>
        <v>0</v>
      </c>
      <c r="C228" s="40">
        <f>'[1]S2 Maquette'!F228</f>
        <v>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43"/>
      <c r="W228"/>
    </row>
    <row r="229" spans="1:23" ht="30.75" customHeight="1">
      <c r="A229" s="42">
        <f>'[1]S2 Maquette'!B229</f>
        <v>0</v>
      </c>
      <c r="B229" s="42">
        <f>'[1]S2 Maquette'!C229</f>
        <v>0</v>
      </c>
      <c r="C229" s="40">
        <f>'[1]S2 Maquette'!F229</f>
        <v>0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43"/>
      <c r="W229"/>
    </row>
    <row r="230" spans="1:23" ht="30.75" customHeight="1">
      <c r="A230" s="42">
        <f>'[1]S2 Maquette'!B230</f>
        <v>0</v>
      </c>
      <c r="B230" s="42">
        <f>'[1]S2 Maquette'!C230</f>
        <v>0</v>
      </c>
      <c r="C230" s="40">
        <f>'[1]S2 Maquette'!F230</f>
        <v>0</v>
      </c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43"/>
      <c r="W230"/>
    </row>
    <row r="231" spans="1:23" ht="30.75" customHeight="1">
      <c r="A231" s="42">
        <f>'[1]S2 Maquette'!B231</f>
        <v>0</v>
      </c>
      <c r="B231" s="42">
        <f>'[1]S2 Maquette'!C231</f>
        <v>0</v>
      </c>
      <c r="C231" s="40">
        <f>'[1]S2 Maquette'!F231</f>
        <v>0</v>
      </c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43"/>
      <c r="W231"/>
    </row>
    <row r="232" spans="1:23" ht="30.75" customHeight="1">
      <c r="A232" s="42">
        <f>'[1]S2 Maquette'!B232</f>
        <v>0</v>
      </c>
      <c r="B232" s="42">
        <f>'[1]S2 Maquette'!C232</f>
        <v>0</v>
      </c>
      <c r="C232" s="40">
        <f>'[1]S2 Maquette'!F232</f>
        <v>0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43"/>
      <c r="W232"/>
    </row>
    <row r="233" spans="1:23" ht="30.75" customHeight="1">
      <c r="A233" s="42">
        <f>'[1]S2 Maquette'!B233</f>
        <v>0</v>
      </c>
      <c r="B233" s="42">
        <f>'[1]S2 Maquette'!C233</f>
        <v>0</v>
      </c>
      <c r="C233" s="40">
        <f>'[1]S2 Maquette'!F233</f>
        <v>0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43"/>
      <c r="W233"/>
    </row>
    <row r="234" spans="1:23" ht="30.75" customHeight="1">
      <c r="A234" s="42">
        <f>'[1]S2 Maquette'!B234</f>
        <v>0</v>
      </c>
      <c r="B234" s="42">
        <f>'[1]S2 Maquette'!C234</f>
        <v>0</v>
      </c>
      <c r="C234" s="40">
        <f>'[1]S2 Maquette'!F234</f>
        <v>0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43"/>
      <c r="W234"/>
    </row>
    <row r="235" spans="1:23" ht="30.75" customHeight="1">
      <c r="A235" s="42">
        <f>'[1]S2 Maquette'!B235</f>
        <v>0</v>
      </c>
      <c r="B235" s="42">
        <f>'[1]S2 Maquette'!C235</f>
        <v>0</v>
      </c>
      <c r="C235" s="40">
        <f>'[1]S2 Maquette'!F235</f>
        <v>0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43"/>
      <c r="W235"/>
    </row>
    <row r="236" spans="1:23" ht="30.75" customHeight="1">
      <c r="A236" s="42">
        <f>'[1]S2 Maquette'!B236</f>
        <v>0</v>
      </c>
      <c r="B236" s="42">
        <f>'[1]S2 Maquette'!C236</f>
        <v>0</v>
      </c>
      <c r="C236" s="40">
        <f>'[1]S2 Maquette'!F236</f>
        <v>0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43"/>
      <c r="W236"/>
    </row>
    <row r="237" spans="1:23" ht="30.75" customHeight="1">
      <c r="A237" s="42">
        <f>'[1]S2 Maquette'!B237</f>
        <v>0</v>
      </c>
      <c r="B237" s="42">
        <f>'[1]S2 Maquette'!C237</f>
        <v>0</v>
      </c>
      <c r="C237" s="40">
        <f>'[1]S2 Maquette'!F237</f>
        <v>0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43"/>
      <c r="W237"/>
    </row>
    <row r="238" spans="1:23" ht="30.75" customHeight="1">
      <c r="A238" s="42">
        <f>'[1]S2 Maquette'!B238</f>
        <v>0</v>
      </c>
      <c r="B238" s="42">
        <f>'[1]S2 Maquette'!C238</f>
        <v>0</v>
      </c>
      <c r="C238" s="40">
        <f>'[1]S2 Maquette'!F238</f>
        <v>0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43"/>
      <c r="W238"/>
    </row>
    <row r="239" spans="1:23" ht="30.75" customHeight="1">
      <c r="A239" s="42">
        <f>'[1]S2 Maquette'!B239</f>
        <v>0</v>
      </c>
      <c r="B239" s="42">
        <f>'[1]S2 Maquette'!C239</f>
        <v>0</v>
      </c>
      <c r="C239" s="40">
        <f>'[1]S2 Maquette'!F239</f>
        <v>0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43"/>
      <c r="W239"/>
    </row>
    <row r="240" spans="1:23" ht="30.75" customHeight="1">
      <c r="A240" s="42">
        <f>'[1]S2 Maquette'!B240</f>
        <v>0</v>
      </c>
      <c r="B240" s="42">
        <f>'[1]S2 Maquette'!C240</f>
        <v>0</v>
      </c>
      <c r="C240" s="40">
        <f>'[1]S2 Maquette'!F240</f>
        <v>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43"/>
      <c r="W240"/>
    </row>
    <row r="241" spans="1:23" ht="30.75" customHeight="1">
      <c r="A241" s="42">
        <f>'[1]S2 Maquette'!B241</f>
        <v>0</v>
      </c>
      <c r="B241" s="42">
        <f>'[1]S2 Maquette'!C241</f>
        <v>0</v>
      </c>
      <c r="C241" s="40">
        <f>'[1]S2 Maquette'!F241</f>
        <v>0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43"/>
      <c r="W241"/>
    </row>
    <row r="242" spans="1:23" ht="30.75" customHeight="1">
      <c r="A242" s="42">
        <f>'[1]S2 Maquette'!B242</f>
        <v>0</v>
      </c>
      <c r="B242" s="42">
        <f>'[1]S2 Maquette'!C242</f>
        <v>0</v>
      </c>
      <c r="C242" s="40">
        <f>'[1]S2 Maquette'!F242</f>
        <v>0</v>
      </c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43"/>
      <c r="W242"/>
    </row>
    <row r="243" spans="1:23" ht="30.75" customHeight="1">
      <c r="A243" s="42">
        <f>'[1]S2 Maquette'!B243</f>
        <v>0</v>
      </c>
      <c r="B243" s="42">
        <f>'[1]S2 Maquette'!C243</f>
        <v>0</v>
      </c>
      <c r="C243" s="40">
        <f>'[1]S2 Maquette'!F243</f>
        <v>0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43"/>
      <c r="W243"/>
    </row>
    <row r="244" spans="1:23" ht="30.75" customHeight="1">
      <c r="A244" s="42">
        <f>'[1]S2 Maquette'!B244</f>
        <v>0</v>
      </c>
      <c r="B244" s="42">
        <f>'[1]S2 Maquette'!C244</f>
        <v>0</v>
      </c>
      <c r="C244" s="40">
        <f>'[1]S2 Maquette'!F244</f>
        <v>0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43"/>
      <c r="W244"/>
    </row>
    <row r="245" spans="1:23" ht="30.75" customHeight="1">
      <c r="A245" s="42">
        <f>'[1]S2 Maquette'!B245</f>
        <v>0</v>
      </c>
      <c r="B245" s="42">
        <f>'[1]S2 Maquette'!C245</f>
        <v>0</v>
      </c>
      <c r="C245" s="40">
        <f>'[1]S2 Maquette'!F245</f>
        <v>0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43"/>
      <c r="W245"/>
    </row>
    <row r="246" spans="1:23" ht="30.75" customHeight="1">
      <c r="A246" s="42">
        <f>'[1]S2 Maquette'!B246</f>
        <v>0</v>
      </c>
      <c r="B246" s="42">
        <f>'[1]S2 Maquette'!C246</f>
        <v>0</v>
      </c>
      <c r="C246" s="40">
        <f>'[1]S2 Maquette'!F246</f>
        <v>0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43"/>
      <c r="W246"/>
    </row>
    <row r="247" spans="1:23" ht="30.75" customHeight="1">
      <c r="A247" s="42">
        <f>'[1]S2 Maquette'!B247</f>
        <v>0</v>
      </c>
      <c r="B247" s="42">
        <f>'[1]S2 Maquette'!C247</f>
        <v>0</v>
      </c>
      <c r="C247" s="40">
        <f>'[1]S2 Maquette'!F247</f>
        <v>0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43"/>
      <c r="W247"/>
    </row>
    <row r="248" spans="1:23" ht="30.75" customHeight="1">
      <c r="A248" s="42">
        <f>'[1]S2 Maquette'!B248</f>
        <v>0</v>
      </c>
      <c r="B248" s="42">
        <f>'[1]S2 Maquette'!C248</f>
        <v>0</v>
      </c>
      <c r="C248" s="40">
        <f>'[1]S2 Maquette'!F248</f>
        <v>0</v>
      </c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43"/>
      <c r="W248"/>
    </row>
    <row r="249" spans="1:23" ht="30.75" customHeight="1">
      <c r="A249" s="42">
        <f>'[1]S2 Maquette'!B249</f>
        <v>0</v>
      </c>
      <c r="B249" s="42">
        <f>'[1]S2 Maquette'!C249</f>
        <v>0</v>
      </c>
      <c r="C249" s="40">
        <f>'[1]S2 Maquette'!F249</f>
        <v>0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43"/>
      <c r="W249"/>
    </row>
    <row r="250" spans="1:23" ht="30.75" customHeight="1">
      <c r="A250" s="42">
        <f>'[1]S2 Maquette'!B250</f>
        <v>0</v>
      </c>
      <c r="B250" s="42">
        <f>'[1]S2 Maquette'!C250</f>
        <v>0</v>
      </c>
      <c r="C250" s="40">
        <f>'[1]S2 Maquette'!F250</f>
        <v>0</v>
      </c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43"/>
      <c r="W250"/>
    </row>
    <row r="251" spans="1:23" ht="30.75" customHeight="1">
      <c r="A251" s="42">
        <f>'[1]S2 Maquette'!B251</f>
        <v>0</v>
      </c>
      <c r="B251" s="42">
        <f>'[1]S2 Maquette'!C251</f>
        <v>0</v>
      </c>
      <c r="C251" s="40">
        <f>'[1]S2 Maquette'!F251</f>
        <v>0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43"/>
      <c r="W251"/>
    </row>
    <row r="252" spans="1:23" ht="30.75" customHeight="1">
      <c r="A252" s="42">
        <f>'[1]S2 Maquette'!B252</f>
        <v>0</v>
      </c>
      <c r="B252" s="42">
        <f>'[1]S2 Maquette'!C252</f>
        <v>0</v>
      </c>
      <c r="C252" s="40">
        <f>'[1]S2 Maquette'!F252</f>
        <v>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43"/>
      <c r="W252"/>
    </row>
    <row r="253" spans="1:23" ht="30.75" customHeight="1">
      <c r="A253" s="42">
        <f>'[1]S2 Maquette'!B253</f>
        <v>0</v>
      </c>
      <c r="B253" s="42">
        <f>'[1]S2 Maquette'!C253</f>
        <v>0</v>
      </c>
      <c r="C253" s="40">
        <f>'[1]S2 Maquette'!F253</f>
        <v>0</v>
      </c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43"/>
      <c r="W253"/>
    </row>
    <row r="254" spans="1:23" ht="30.75" customHeight="1">
      <c r="A254" s="42">
        <f>'[1]S2 Maquette'!B254</f>
        <v>0</v>
      </c>
      <c r="B254" s="42">
        <f>'[1]S2 Maquette'!C254</f>
        <v>0</v>
      </c>
      <c r="C254" s="40">
        <f>'[1]S2 Maquette'!F254</f>
        <v>0</v>
      </c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43"/>
      <c r="W254"/>
    </row>
    <row r="255" spans="1:23" ht="30.75" customHeight="1">
      <c r="A255" s="42">
        <f>'[1]S2 Maquette'!B255</f>
        <v>0</v>
      </c>
      <c r="B255" s="42">
        <f>'[1]S2 Maquette'!C255</f>
        <v>0</v>
      </c>
      <c r="C255" s="40">
        <f>'[1]S2 Maquette'!F255</f>
        <v>0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43"/>
      <c r="W255"/>
    </row>
    <row r="256" spans="1:23" ht="30.75" customHeight="1">
      <c r="A256" s="42">
        <f>'[1]S2 Maquette'!B256</f>
        <v>0</v>
      </c>
      <c r="B256" s="42">
        <f>'[1]S2 Maquette'!C256</f>
        <v>0</v>
      </c>
      <c r="C256" s="40">
        <f>'[1]S2 Maquette'!F256</f>
        <v>0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43"/>
      <c r="W256"/>
    </row>
    <row r="257" spans="1:23" ht="30.75" customHeight="1">
      <c r="A257" s="42">
        <f>'[1]S2 Maquette'!B257</f>
        <v>0</v>
      </c>
      <c r="B257" s="42">
        <f>'[1]S2 Maquette'!C257</f>
        <v>0</v>
      </c>
      <c r="C257" s="40">
        <f>'[1]S2 Maquette'!F257</f>
        <v>0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43"/>
      <c r="W257"/>
    </row>
    <row r="258" spans="1:23" ht="30.75" customHeight="1">
      <c r="A258" s="42">
        <f>'[1]S2 Maquette'!B258</f>
        <v>0</v>
      </c>
      <c r="B258" s="42">
        <f>'[1]S2 Maquette'!C258</f>
        <v>0</v>
      </c>
      <c r="C258" s="40">
        <f>'[1]S2 Maquette'!F258</f>
        <v>0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43"/>
      <c r="W258"/>
    </row>
    <row r="259" spans="1:23" ht="30.75" customHeight="1">
      <c r="A259" s="42">
        <f>'[1]S2 Maquette'!B259</f>
        <v>0</v>
      </c>
      <c r="B259" s="42">
        <f>'[1]S2 Maquette'!C259</f>
        <v>0</v>
      </c>
      <c r="C259" s="40">
        <f>'[1]S2 Maquette'!F259</f>
        <v>0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43"/>
      <c r="W259"/>
    </row>
    <row r="260" spans="1:23" ht="30.75" customHeight="1">
      <c r="A260" s="42">
        <f>'[1]S2 Maquette'!B260</f>
        <v>0</v>
      </c>
      <c r="B260" s="42">
        <f>'[1]S2 Maquette'!C260</f>
        <v>0</v>
      </c>
      <c r="C260" s="40">
        <f>'[1]S2 Maquette'!F260</f>
        <v>0</v>
      </c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43"/>
      <c r="W260"/>
    </row>
    <row r="261" spans="1:23" ht="30.75" customHeight="1">
      <c r="A261" s="42">
        <f>'[1]S2 Maquette'!B261</f>
        <v>0</v>
      </c>
      <c r="B261" s="42">
        <f>'[1]S2 Maquette'!C261</f>
        <v>0</v>
      </c>
      <c r="C261" s="40">
        <f>'[1]S2 Maquette'!F261</f>
        <v>0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43"/>
      <c r="W261"/>
    </row>
    <row r="262" spans="1:23" ht="30.75" customHeight="1">
      <c r="A262" s="42">
        <f>'[1]S2 Maquette'!B262</f>
        <v>0</v>
      </c>
      <c r="B262" s="42">
        <f>'[1]S2 Maquette'!C262</f>
        <v>0</v>
      </c>
      <c r="C262" s="40">
        <f>'[1]S2 Maquette'!F262</f>
        <v>0</v>
      </c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43"/>
      <c r="W262"/>
    </row>
    <row r="263" spans="1:23" ht="30.75" customHeight="1">
      <c r="A263" s="42">
        <f>'[1]S2 Maquette'!B263</f>
        <v>0</v>
      </c>
      <c r="B263" s="42">
        <f>'[1]S2 Maquette'!C263</f>
        <v>0</v>
      </c>
      <c r="C263" s="40">
        <f>'[1]S2 Maquette'!F263</f>
        <v>0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43"/>
      <c r="W263"/>
    </row>
    <row r="264" spans="1:23" ht="30.75" customHeight="1">
      <c r="A264" s="42">
        <f>'[1]S2 Maquette'!B264</f>
        <v>0</v>
      </c>
      <c r="B264" s="42">
        <f>'[1]S2 Maquette'!C264</f>
        <v>0</v>
      </c>
      <c r="C264" s="40">
        <f>'[1]S2 Maquette'!F264</f>
        <v>0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43"/>
      <c r="W264"/>
    </row>
    <row r="265" spans="1:23" ht="30.75" customHeight="1">
      <c r="A265" s="42">
        <f>'[1]S2 Maquette'!B265</f>
        <v>0</v>
      </c>
      <c r="B265" s="42">
        <f>'[1]S2 Maquette'!C265</f>
        <v>0</v>
      </c>
      <c r="C265" s="40">
        <f>'[1]S2 Maquette'!F265</f>
        <v>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43"/>
      <c r="W265"/>
    </row>
    <row r="266" spans="1:23" ht="30.75" customHeight="1">
      <c r="A266" s="42">
        <f>'[1]S2 Maquette'!B266</f>
        <v>0</v>
      </c>
      <c r="B266" s="42">
        <f>'[1]S2 Maquette'!C266</f>
        <v>0</v>
      </c>
      <c r="C266" s="40">
        <f>'[1]S2 Maquette'!F266</f>
        <v>0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43"/>
      <c r="W266"/>
    </row>
    <row r="267" spans="1:23" ht="30.75" customHeight="1">
      <c r="A267" s="42">
        <f>'[1]S2 Maquette'!B267</f>
        <v>0</v>
      </c>
      <c r="B267" s="42">
        <f>'[1]S2 Maquette'!C267</f>
        <v>0</v>
      </c>
      <c r="C267" s="40">
        <f>'[1]S2 Maquette'!F267</f>
        <v>0</v>
      </c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43"/>
      <c r="W267"/>
    </row>
    <row r="268" spans="1:23" ht="30.75" customHeight="1">
      <c r="A268" s="42">
        <f>'[1]S2 Maquette'!B268</f>
        <v>0</v>
      </c>
      <c r="B268" s="42">
        <f>'[1]S2 Maquette'!C268</f>
        <v>0</v>
      </c>
      <c r="C268" s="40">
        <f>'[1]S2 Maquette'!F268</f>
        <v>0</v>
      </c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43"/>
      <c r="W268"/>
    </row>
    <row r="269" spans="1:23" ht="30.75" customHeight="1">
      <c r="A269" s="42">
        <f>'[1]S2 Maquette'!B269</f>
        <v>0</v>
      </c>
      <c r="B269" s="42">
        <f>'[1]S2 Maquette'!C269</f>
        <v>0</v>
      </c>
      <c r="C269" s="40">
        <f>'[1]S2 Maquette'!F269</f>
        <v>0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43"/>
      <c r="W269"/>
    </row>
    <row r="270" spans="1:23" ht="30.75" customHeight="1">
      <c r="A270" s="42">
        <f>'[1]S2 Maquette'!B270</f>
        <v>0</v>
      </c>
      <c r="B270" s="42">
        <f>'[1]S2 Maquette'!C270</f>
        <v>0</v>
      </c>
      <c r="C270" s="40">
        <f>'[1]S2 Maquette'!F270</f>
        <v>0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43"/>
      <c r="W270"/>
    </row>
    <row r="271" spans="1:23" ht="30.75" customHeight="1">
      <c r="A271" s="42">
        <f>'[1]S2 Maquette'!B271</f>
        <v>0</v>
      </c>
      <c r="B271" s="42">
        <f>'[1]S2 Maquette'!C271</f>
        <v>0</v>
      </c>
      <c r="C271" s="40">
        <f>'[1]S2 Maquette'!F271</f>
        <v>0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43"/>
      <c r="W271"/>
    </row>
    <row r="272" spans="1:23" ht="30.75" customHeight="1">
      <c r="A272" s="42">
        <f>'[1]S2 Maquette'!B272</f>
        <v>0</v>
      </c>
      <c r="B272" s="42">
        <f>'[1]S2 Maquette'!C272</f>
        <v>0</v>
      </c>
      <c r="C272" s="40">
        <f>'[1]S2 Maquette'!F272</f>
        <v>0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43"/>
      <c r="W272"/>
    </row>
    <row r="273" spans="1:23" ht="30.75" customHeight="1">
      <c r="A273" s="42">
        <f>'[1]S2 Maquette'!B273</f>
        <v>0</v>
      </c>
      <c r="B273" s="42">
        <f>'[1]S2 Maquette'!C273</f>
        <v>0</v>
      </c>
      <c r="C273" s="40">
        <f>'[1]S2 Maquette'!F273</f>
        <v>0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43"/>
      <c r="W273"/>
    </row>
    <row r="274" spans="1:23" ht="30.75" customHeight="1">
      <c r="A274" s="42">
        <f>'[1]S2 Maquette'!B274</f>
        <v>0</v>
      </c>
      <c r="B274" s="42">
        <f>'[1]S2 Maquette'!C274</f>
        <v>0</v>
      </c>
      <c r="C274" s="40">
        <f>'[1]S2 Maquette'!F274</f>
        <v>0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43"/>
      <c r="W274"/>
    </row>
    <row r="275" spans="1:23" ht="30.75" customHeight="1">
      <c r="A275" s="42">
        <f>'[1]S2 Maquette'!B275</f>
        <v>0</v>
      </c>
      <c r="B275" s="42">
        <f>'[1]S2 Maquette'!C275</f>
        <v>0</v>
      </c>
      <c r="C275" s="40">
        <f>'[1]S2 Maquette'!F275</f>
        <v>0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43"/>
      <c r="W275"/>
    </row>
    <row r="276" spans="1:23" ht="30.75" customHeight="1">
      <c r="A276" s="42">
        <f>'[1]S2 Maquette'!B276</f>
        <v>0</v>
      </c>
      <c r="B276" s="42">
        <f>'[1]S2 Maquette'!C276</f>
        <v>0</v>
      </c>
      <c r="C276" s="40">
        <f>'[1]S2 Maquette'!F276</f>
        <v>0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43"/>
      <c r="W276"/>
    </row>
    <row r="277" spans="1:23" ht="30.75" customHeight="1">
      <c r="A277" s="42">
        <f>'[1]S2 Maquette'!B277</f>
        <v>0</v>
      </c>
      <c r="B277" s="42">
        <f>'[1]S2 Maquette'!C277</f>
        <v>0</v>
      </c>
      <c r="C277" s="40">
        <f>'[1]S2 Maquette'!F277</f>
        <v>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43"/>
      <c r="W277"/>
    </row>
    <row r="278" spans="1:23" ht="30.75" customHeight="1">
      <c r="A278" s="42">
        <f>'[1]S2 Maquette'!B278</f>
        <v>0</v>
      </c>
      <c r="B278" s="42">
        <f>'[1]S2 Maquette'!C278</f>
        <v>0</v>
      </c>
      <c r="C278" s="40">
        <f>'[1]S2 Maquette'!F278</f>
        <v>0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43"/>
      <c r="W278"/>
    </row>
    <row r="279" spans="1:23" ht="30.75" customHeight="1">
      <c r="A279" s="42">
        <f>'[1]S2 Maquette'!B279</f>
        <v>0</v>
      </c>
      <c r="B279" s="42">
        <f>'[1]S2 Maquette'!C279</f>
        <v>0</v>
      </c>
      <c r="C279" s="40">
        <f>'[1]S2 Maquette'!F279</f>
        <v>0</v>
      </c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43"/>
      <c r="W279"/>
    </row>
    <row r="280" spans="1:23" ht="30.75" customHeight="1">
      <c r="A280" s="42">
        <f>'[1]S2 Maquette'!B280</f>
        <v>0</v>
      </c>
      <c r="B280" s="42">
        <f>'[1]S2 Maquette'!C280</f>
        <v>0</v>
      </c>
      <c r="C280" s="40">
        <f>'[1]S2 Maquette'!F280</f>
        <v>0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43"/>
      <c r="W280"/>
    </row>
    <row r="281" spans="1:23" ht="30.75" customHeight="1">
      <c r="A281" s="42">
        <f>'[1]S2 Maquette'!B281</f>
        <v>0</v>
      </c>
      <c r="B281" s="42">
        <f>'[1]S2 Maquette'!C281</f>
        <v>0</v>
      </c>
      <c r="C281" s="40">
        <f>'[1]S2 Maquette'!F281</f>
        <v>0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43"/>
      <c r="W281"/>
    </row>
    <row r="282" spans="1:23" ht="30.75" customHeight="1">
      <c r="A282" s="42">
        <f>'[1]S2 Maquette'!B282</f>
        <v>0</v>
      </c>
      <c r="B282" s="42">
        <f>'[1]S2 Maquette'!C282</f>
        <v>0</v>
      </c>
      <c r="C282" s="40">
        <f>'[1]S2 Maquette'!F282</f>
        <v>0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43"/>
      <c r="W282"/>
    </row>
    <row r="283" spans="1:23" ht="30.75" customHeight="1">
      <c r="A283" s="42">
        <f>'[1]S2 Maquette'!B283</f>
        <v>0</v>
      </c>
      <c r="B283" s="42">
        <f>'[1]S2 Maquette'!C283</f>
        <v>0</v>
      </c>
      <c r="C283" s="40">
        <f>'[1]S2 Maquette'!F283</f>
        <v>0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43"/>
      <c r="W283"/>
    </row>
    <row r="284" spans="1:23" ht="30.75" customHeight="1">
      <c r="A284" s="42">
        <f>'[1]S2 Maquette'!B284</f>
        <v>0</v>
      </c>
      <c r="B284" s="42">
        <f>'[1]S2 Maquette'!C284</f>
        <v>0</v>
      </c>
      <c r="C284" s="40">
        <f>'[1]S2 Maquette'!F284</f>
        <v>0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43"/>
      <c r="W284"/>
    </row>
    <row r="285" spans="1:23" ht="30.75" customHeight="1">
      <c r="A285" s="42">
        <f>'[1]S2 Maquette'!B285</f>
        <v>0</v>
      </c>
      <c r="B285" s="42">
        <f>'[1]S2 Maquette'!C285</f>
        <v>0</v>
      </c>
      <c r="C285" s="40">
        <f>'[1]S2 Maquette'!F285</f>
        <v>0</v>
      </c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43"/>
      <c r="W285"/>
    </row>
    <row r="286" spans="1:23" ht="30.75" customHeight="1">
      <c r="A286" s="42">
        <f>'[1]S2 Maquette'!B286</f>
        <v>0</v>
      </c>
      <c r="B286" s="42">
        <f>'[1]S2 Maquette'!C286</f>
        <v>0</v>
      </c>
      <c r="C286" s="40">
        <f>'[1]S2 Maquette'!F286</f>
        <v>0</v>
      </c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43"/>
      <c r="W286"/>
    </row>
    <row r="287" spans="1:23" ht="30.75" customHeight="1">
      <c r="A287" s="42">
        <f>'[1]S2 Maquette'!B287</f>
        <v>0</v>
      </c>
      <c r="B287" s="42">
        <f>'[1]S2 Maquette'!C287</f>
        <v>0</v>
      </c>
      <c r="C287" s="40">
        <f>'[1]S2 Maquette'!F287</f>
        <v>0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43"/>
      <c r="W287"/>
    </row>
    <row r="288" spans="1:23" ht="30.75" customHeight="1">
      <c r="A288" s="42">
        <f>'[1]S2 Maquette'!B288</f>
        <v>0</v>
      </c>
      <c r="B288" s="42">
        <f>'[1]S2 Maquette'!C288</f>
        <v>0</v>
      </c>
      <c r="C288" s="40">
        <f>'[1]S2 Maquette'!F288</f>
        <v>0</v>
      </c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43"/>
      <c r="W288"/>
    </row>
    <row r="289" spans="1:23" ht="30.75" customHeight="1">
      <c r="A289" s="42">
        <f>'[1]S2 Maquette'!B289</f>
        <v>0</v>
      </c>
      <c r="B289" s="42">
        <f>'[1]S2 Maquette'!C289</f>
        <v>0</v>
      </c>
      <c r="C289" s="40">
        <f>'[1]S2 Maquette'!F289</f>
        <v>0</v>
      </c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43"/>
      <c r="W289"/>
    </row>
    <row r="290" spans="1:23" ht="30.75" customHeight="1">
      <c r="A290" s="42">
        <f>'[1]S2 Maquette'!B290</f>
        <v>0</v>
      </c>
      <c r="B290" s="42">
        <f>'[1]S2 Maquette'!C290</f>
        <v>0</v>
      </c>
      <c r="C290" s="40">
        <f>'[1]S2 Maquette'!F290</f>
        <v>0</v>
      </c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43"/>
      <c r="W290"/>
    </row>
    <row r="291" spans="1:23" ht="30.75" customHeight="1">
      <c r="A291" s="42">
        <f>'[1]S2 Maquette'!B291</f>
        <v>0</v>
      </c>
      <c r="B291" s="42">
        <f>'[1]S2 Maquette'!C291</f>
        <v>0</v>
      </c>
      <c r="C291" s="40">
        <f>'[1]S2 Maquette'!F291</f>
        <v>0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43"/>
      <c r="W291"/>
    </row>
    <row r="292" spans="1:23" ht="30.75" customHeight="1">
      <c r="A292" s="42">
        <f>'[1]S2 Maquette'!B292</f>
        <v>0</v>
      </c>
      <c r="B292" s="42">
        <f>'[1]S2 Maquette'!C292</f>
        <v>0</v>
      </c>
      <c r="C292" s="40">
        <f>'[1]S2 Maquette'!F292</f>
        <v>0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43"/>
      <c r="W292"/>
    </row>
    <row r="293" spans="1:23" ht="30.75" customHeight="1">
      <c r="A293" s="42">
        <f>'[1]S2 Maquette'!B293</f>
        <v>0</v>
      </c>
      <c r="B293" s="42">
        <f>'[1]S2 Maquette'!C293</f>
        <v>0</v>
      </c>
      <c r="C293" s="40">
        <f>'[1]S2 Maquette'!F293</f>
        <v>0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43"/>
      <c r="W293"/>
    </row>
    <row r="294" spans="1:23" ht="30.75" customHeight="1">
      <c r="A294" s="42">
        <f>'[1]S2 Maquette'!B294</f>
        <v>0</v>
      </c>
      <c r="B294" s="42">
        <f>'[1]S2 Maquette'!C294</f>
        <v>0</v>
      </c>
      <c r="C294" s="40">
        <f>'[1]S2 Maquette'!F294</f>
        <v>0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43"/>
      <c r="W294"/>
    </row>
    <row r="295" spans="1:23" ht="30.75" customHeight="1">
      <c r="A295" s="42">
        <f>'[1]S2 Maquette'!B295</f>
        <v>0</v>
      </c>
      <c r="B295" s="42">
        <f>'[1]S2 Maquette'!C295</f>
        <v>0</v>
      </c>
      <c r="C295" s="40">
        <f>'[1]S2 Maquette'!F295</f>
        <v>0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43"/>
      <c r="W295"/>
    </row>
    <row r="296" spans="1:23" ht="30.75" customHeight="1">
      <c r="A296" s="42">
        <f>'[1]S2 Maquette'!B296</f>
        <v>0</v>
      </c>
      <c r="B296" s="42">
        <f>'[1]S2 Maquette'!C296</f>
        <v>0</v>
      </c>
      <c r="C296" s="40">
        <f>'[1]S2 Maquette'!F296</f>
        <v>0</v>
      </c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43"/>
      <c r="W296"/>
    </row>
    <row r="297" spans="1:23" ht="30.75" customHeight="1">
      <c r="A297" s="42">
        <f>'[1]S2 Maquette'!B297</f>
        <v>0</v>
      </c>
      <c r="B297" s="42">
        <f>'[1]S2 Maquette'!C297</f>
        <v>0</v>
      </c>
      <c r="C297" s="40">
        <f>'[1]S2 Maquette'!F297</f>
        <v>0</v>
      </c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43"/>
      <c r="W297"/>
    </row>
    <row r="298" spans="1:23" ht="30.75" customHeight="1">
      <c r="A298" s="42">
        <f>'[1]S2 Maquette'!B298</f>
        <v>0</v>
      </c>
      <c r="B298" s="42">
        <f>'[1]S2 Maquette'!C298</f>
        <v>0</v>
      </c>
      <c r="C298" s="40">
        <f>'[1]S2 Maquette'!F298</f>
        <v>0</v>
      </c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43"/>
      <c r="W298"/>
    </row>
    <row r="299" spans="1:23" ht="30.75" customHeight="1">
      <c r="A299" s="42">
        <f>'[1]S2 Maquette'!B299</f>
        <v>0</v>
      </c>
      <c r="B299" s="42">
        <f>'[1]S2 Maquette'!C299</f>
        <v>0</v>
      </c>
      <c r="C299" s="40">
        <f>'[1]S2 Maquette'!F299</f>
        <v>0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43"/>
      <c r="W299"/>
    </row>
    <row r="300" spans="1:23" ht="30.75" customHeight="1">
      <c r="A300" s="42">
        <f>'[1]S2 Maquette'!B300</f>
        <v>0</v>
      </c>
      <c r="B300" s="42">
        <f>'[1]S2 Maquette'!C300</f>
        <v>0</v>
      </c>
      <c r="C300" s="40">
        <f>'[1]S2 Maquette'!F300</f>
        <v>0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43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265" priority="22">
      <formula>$C1="Parcours Pédagogique"</formula>
    </cfRule>
    <cfRule type="expression" dxfId="264" priority="23">
      <formula>$C1="BLOC"</formula>
    </cfRule>
    <cfRule type="expression" dxfId="263" priority="24">
      <formula>$C1="OPTION"</formula>
    </cfRule>
  </conditionalFormatting>
  <conditionalFormatting sqref="A27:M33">
    <cfRule type="expression" dxfId="262" priority="13">
      <formula>$C27="Modification MCC"</formula>
    </cfRule>
    <cfRule type="expression" dxfId="261" priority="14">
      <formula>$C27="Modification"</formula>
    </cfRule>
    <cfRule type="expression" dxfId="260" priority="15">
      <formula>$C27="Création"</formula>
    </cfRule>
    <cfRule type="expression" dxfId="259" priority="16">
      <formula>$C27="Fermeture"</formula>
    </cfRule>
  </conditionalFormatting>
  <conditionalFormatting sqref="A18:S26 T18 S27:S33 A34:S300">
    <cfRule type="expression" dxfId="258" priority="29">
      <formula>$C18="Modification MCC"</formula>
    </cfRule>
  </conditionalFormatting>
  <conditionalFormatting sqref="B1:S7 C8:S9 C10 E10 J10:S11 B12:M12 P12 B13:L13 B14:N14 P14:S17 B15:M17 B301:S999">
    <cfRule type="expression" dxfId="257" priority="26">
      <formula>$D1="Modification"</formula>
    </cfRule>
    <cfRule type="expression" dxfId="256" priority="27">
      <formula>$D1="Création"</formula>
    </cfRule>
    <cfRule type="expression" dxfId="255" priority="28">
      <formula>$D1="Fermeture"</formula>
    </cfRule>
  </conditionalFormatting>
  <conditionalFormatting sqref="B1:S7 C8:S9 J10:S11 B12:M12 B13:L13 B14:N14 B15:M17 P14:S17 B301:S999 C10 E10 P12">
    <cfRule type="expression" dxfId="254" priority="25">
      <formula>$D1="Modification MCC"</formula>
    </cfRule>
  </conditionalFormatting>
  <conditionalFormatting sqref="C1:S9 C10 E10 J10:S11">
    <cfRule type="expression" dxfId="253" priority="19">
      <formula>$B1="Option"</formula>
    </cfRule>
  </conditionalFormatting>
  <conditionalFormatting sqref="C12:S1001">
    <cfRule type="expression" dxfId="252" priority="1">
      <formula>$B12="Option"</formula>
    </cfRule>
  </conditionalFormatting>
  <conditionalFormatting sqref="J1:J26">
    <cfRule type="expression" dxfId="251" priority="21">
      <formula>$I1="NON"</formula>
    </cfRule>
  </conditionalFormatting>
  <conditionalFormatting sqref="J27:J1001">
    <cfRule type="expression" dxfId="250" priority="12">
      <formula>$I27="NON"</formula>
    </cfRule>
  </conditionalFormatting>
  <conditionalFormatting sqref="L18:L26 L34:L300">
    <cfRule type="expression" dxfId="249" priority="34">
      <formula>$K18="CCI (CC Intégral)"</formula>
    </cfRule>
  </conditionalFormatting>
  <conditionalFormatting sqref="L27:L33">
    <cfRule type="expression" dxfId="248" priority="18">
      <formula>$K27="CCI (CC Intégral)"</formula>
    </cfRule>
  </conditionalFormatting>
  <conditionalFormatting sqref="L27:M33">
    <cfRule type="expression" dxfId="247" priority="17">
      <formula>$K27="CT (Contrôle terminal)"</formula>
    </cfRule>
  </conditionalFormatting>
  <conditionalFormatting sqref="M1:M26 L18:L26 L34:L300 M34:M1001">
    <cfRule type="expression" dxfId="246" priority="33">
      <formula>$K1="CT (Contrôle terminal)"</formula>
    </cfRule>
  </conditionalFormatting>
  <conditionalFormatting sqref="N1:O1001">
    <cfRule type="expression" dxfId="245" priority="2">
      <formula>$K1="CCI (CC Intégral)"</formula>
    </cfRule>
  </conditionalFormatting>
  <conditionalFormatting sqref="N27:O33">
    <cfRule type="expression" dxfId="244" priority="3">
      <formula>$C27="Modification MCC"</formula>
    </cfRule>
    <cfRule type="expression" dxfId="243" priority="4">
      <formula>$C27="Modification"</formula>
    </cfRule>
    <cfRule type="expression" dxfId="242" priority="5">
      <formula>$C27="Création"</formula>
    </cfRule>
    <cfRule type="expression" dxfId="241" priority="6">
      <formula>$C27="Fermeture"</formula>
    </cfRule>
  </conditionalFormatting>
  <conditionalFormatting sqref="P27:R33">
    <cfRule type="expression" dxfId="240" priority="8">
      <formula>$C27="Modification MCC"</formula>
    </cfRule>
    <cfRule type="expression" dxfId="239" priority="9">
      <formula>$C27="Modification"</formula>
    </cfRule>
    <cfRule type="expression" dxfId="238" priority="10">
      <formula>$C27="Création"</formula>
    </cfRule>
    <cfRule type="expression" dxfId="237" priority="11">
      <formula>$C27="Fermeture"</formula>
    </cfRule>
  </conditionalFormatting>
  <conditionalFormatting sqref="Q1:R1001">
    <cfRule type="expression" dxfId="236" priority="7">
      <formula>$P1="Autres"</formula>
    </cfRule>
  </conditionalFormatting>
  <conditionalFormatting sqref="S1:S1001 T18">
    <cfRule type="expression" dxfId="235" priority="20">
      <formula>$P1="CT (Contrôle terminal)"</formula>
    </cfRule>
  </conditionalFormatting>
  <conditionalFormatting sqref="T18 A18:S26 S27:S33 A34:S300">
    <cfRule type="expression" dxfId="234" priority="30">
      <formula>$C18="Modification"</formula>
    </cfRule>
    <cfRule type="expression" dxfId="233" priority="31">
      <formula>$C18="Création"</formula>
    </cfRule>
    <cfRule type="expression" dxfId="232" priority="32">
      <formula>$C18="Fermeture"</formula>
    </cfRule>
  </conditionalFormatting>
  <dataValidations count="6">
    <dataValidation type="list" allowBlank="1" showInputMessage="1" showErrorMessage="1" sqref="E19:I300" xr:uid="{786B31EC-ECB4-4615-B71D-981663405E20}">
      <formula1>"OUI, NON"</formula1>
    </dataValidation>
    <dataValidation type="list" allowBlank="1" showInputMessage="1" showErrorMessage="1" sqref="P19:P300" xr:uid="{9340A94E-84F7-4EC9-8558-2B42E5AB3334}">
      <formula1>"CT (Contrôle terminal), Autres"</formula1>
    </dataValidation>
    <dataValidation type="list" allowBlank="1" showInputMessage="1" showErrorMessage="1" sqref="D1:D6" xr:uid="{17FBDF0A-4F27-44D3-89E1-C86EFDFB944B}">
      <formula1>"Obligatoire, Facultatif, Complémentaire"</formula1>
    </dataValidation>
    <dataValidation type="list" allowBlank="1" showInputMessage="1" showErrorMessage="1" sqref="C23:C300" xr:uid="{66E6DB92-8773-41E3-BF84-620A9ABD659B}">
      <formula1>"Modification MCC"</formula1>
    </dataValidation>
    <dataValidation type="list" allowBlank="1" showInputMessage="1" showErrorMessage="1" sqref="K19:K300" xr:uid="{829BF9E0-86B5-45E8-A618-50949F5D3833}">
      <formula1>List_Controle2</formula1>
    </dataValidation>
    <dataValidation type="list" allowBlank="1" showInputMessage="1" showErrorMessage="1" sqref="Q19:Q300 N19:N300" xr:uid="{967EC36B-9D11-4B79-A8C0-0F80CF8468E1}">
      <formula1>List_Controle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2B046F-8198-4C4A-97FC-3D30D07FAAEA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2024-11-07T15:57:54Z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