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SOCIOLOGIE/"/>
    </mc:Choice>
  </mc:AlternateContent>
  <xr:revisionPtr revIDLastSave="15" documentId="8_{1CF8E272-C131-453C-899A-B2DDF263F123}" xr6:coauthVersionLast="47" xr6:coauthVersionMax="47" xr10:uidLastSave="{CDCAF2FF-FA2C-4DBC-8B83-C10B44B7383B}"/>
  <bookViews>
    <workbookView xWindow="-120" yWindow="-120" windowWidth="29040" windowHeight="15840" tabRatio="740" firstSheet="11" activeTab="11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DA" sheetId="25" r:id="rId6"/>
    <sheet name="S2 Maquette" sheetId="12" r:id="rId7"/>
    <sheet name="S2 MCC" sheetId="24" r:id="rId8"/>
    <sheet name="S2 MCC DA" sheetId="26" r:id="rId9"/>
    <sheet name="S3 Maquette" sheetId="17" r:id="rId10"/>
    <sheet name="S3 MCC" sheetId="22" r:id="rId11"/>
    <sheet name="S3 MCC DA" sheetId="27" r:id="rId12"/>
    <sheet name="S4 Maquette" sheetId="18" r:id="rId13"/>
    <sheet name="S4 MCC" sheetId="23" r:id="rId14"/>
    <sheet name="S4 MCC DA" sheetId="28" r:id="rId15"/>
  </sheets>
  <externalReferences>
    <externalReference r:id="rId16"/>
  </externalReference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2">#REF!</definedName>
    <definedName name="liste_cmp" localSheetId="13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2">#REF!</definedName>
    <definedName name="liste_mention" localSheetId="13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2">#REF!</definedName>
    <definedName name="Por" localSheetId="13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2">#REF!</definedName>
    <definedName name="Portail_SHS" localSheetId="13">#REF!</definedName>
    <definedName name="Portail_SHS">Listes!$C$49:$C$56</definedName>
    <definedName name="Portail_ST">Listes!$E$49:$E$54</definedName>
    <definedName name="Portail_STAPS">Listes!$G$49</definedName>
    <definedName name="Portail_SV">Listes!$F$49:$F$51</definedName>
    <definedName name="tab_code" localSheetId="6">#REF!</definedName>
    <definedName name="tab_code" localSheetId="9">#REF!</definedName>
    <definedName name="tab_code" localSheetId="10">#REF!</definedName>
    <definedName name="tab_code" localSheetId="12">#REF!</definedName>
    <definedName name="tab_code" localSheetId="13">#REF!</definedName>
    <definedName name="tab_code">#REF!</definedName>
    <definedName name="tab_code_dip">Listes!$A$8:$B$44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4" l="1"/>
  <c r="C35" i="4"/>
  <c r="C36" i="4"/>
  <c r="C42" i="4"/>
  <c r="C43" i="4"/>
  <c r="C62" i="4"/>
  <c r="C64" i="4"/>
  <c r="C65" i="4"/>
  <c r="C66" i="4"/>
  <c r="C85" i="4"/>
  <c r="C86" i="4"/>
  <c r="C105" i="4"/>
  <c r="C106" i="4"/>
  <c r="C107" i="4"/>
  <c r="C108" i="4"/>
  <c r="C109" i="4"/>
  <c r="C30" i="4"/>
  <c r="C31" i="4"/>
  <c r="C39" i="4" l="1"/>
  <c r="C38" i="4"/>
  <c r="C33" i="4"/>
  <c r="C32" i="4"/>
  <c r="C27" i="4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B5" i="2" l="1"/>
  <c r="H7" i="24" s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A22" i="20" s="1"/>
  <c r="B15" i="2" s="1"/>
  <c r="H15" i="17"/>
  <c r="G22" i="20"/>
  <c r="D15" i="2" s="1"/>
  <c r="H13" i="3"/>
  <c r="A10" i="20"/>
  <c r="A15" i="2" s="1"/>
  <c r="H15" i="12"/>
  <c r="H7" i="23"/>
  <c r="H7" i="22"/>
  <c r="H7" i="18"/>
  <c r="H7" i="17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40" i="4"/>
  <c r="C41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3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H15" i="3" l="1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<sst xmlns="http://schemas.openxmlformats.org/spreadsheetml/2006/main" count="2854" uniqueCount="622">
  <si>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</si>
  <si>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</si>
  <si>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</si>
  <si>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</si>
  <si>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</si>
  <si>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</si>
  <si>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</si>
  <si>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</si>
  <si>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</si>
  <si>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</si>
  <si>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</si>
  <si>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</si>
  <si>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</si>
  <si>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</si>
  <si>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</si>
  <si>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</si>
  <si>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</si>
  <si>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</si>
  <si>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</si>
  <si>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</si>
  <si>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</si>
  <si>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</si>
  <si>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</si>
  <si>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</si>
  <si>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</si>
  <si>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</si>
  <si>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</si>
  <si>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</si>
  <si>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</si>
  <si>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</si>
  <si>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</si>
  <si>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</si>
  <si>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</si>
  <si>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</si>
  <si>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</si>
  <si>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</si>
  <si>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</si>
  <si>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</si>
  <si>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</si>
  <si>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</si>
  <si>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</si>
  <si>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</si>
  <si>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</si>
  <si>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</si>
  <si>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</si>
  <si>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</si>
  <si>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</si>
  <si>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</si>
  <si>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</si>
  <si>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</si>
  <si>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</si>
  <si>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</si>
  <si>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</si>
  <si>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</si>
  <si>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</si>
  <si>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</si>
  <si>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</si>
  <si>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</si>
  <si>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</si>
  <si>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</si>
  <si>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</si>
  <si>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</si>
  <si>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</si>
  <si>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</si>
  <si>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</si>
  <si>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</si>
  <si>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</si>
  <si>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</si>
  <si>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</si>
  <si>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</si>
  <si>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</si>
  <si>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</si>
  <si>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</si>
  <si>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</si>
  <si>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</si>
  <si>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</si>
  <si>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</si>
  <si>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</si>
  <si>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</si>
  <si>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</si>
  <si>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</si>
  <si>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</si>
  <si>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</si>
  <si>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</si>
  <si>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</si>
  <si>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</si>
  <si>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</si>
  <si>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</si>
  <si>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</si>
  <si>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</si>
  <si>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</si>
  <si>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</si>
  <si>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</si>
  <si>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</si>
  <si>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</si>
  <si>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</si>
  <si>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</si>
  <si>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</si>
  <si>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</si>
  <si>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</si>
  <si>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</si>
  <si>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</si>
  <si>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</si>
  <si>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</si>
  <si>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</si>
  <si>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</si>
  <si>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</si>
  <si>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</si>
  <si>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</si>
  <si>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</si>
  <si>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</si>
  <si>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</si>
  <si>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</si>
  <si>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</si>
  <si>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</si>
  <si>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</si>
  <si>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</si>
  <si>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</si>
  <si>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</si>
  <si>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</si>
  <si>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</si>
  <si>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</si>
  <si>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</si>
  <si>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</si>
  <si>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</si>
  <si>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</si>
  <si>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</si>
  <si>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</si>
  <si>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</si>
  <si>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</si>
  <si>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</si>
  <si>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</si>
  <si>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</si>
  <si>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</si>
  <si>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</si>
  <si>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</si>
  <si>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</si>
  <si>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</si>
  <si>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</si>
  <si>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</si>
  <si>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</si>
  <si>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</si>
  <si>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</si>
  <si>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</si>
  <si>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</si>
  <si>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</si>
  <si>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</si>
  <si>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</si>
  <si>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</si>
  <si>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</si>
  <si>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</si>
  <si>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</si>
  <si>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</si>
  <si>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</si>
  <si>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</si>
  <si>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</si>
  <si>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</si>
  <si>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</si>
  <si>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</si>
  <si>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</si>
  <si>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</si>
  <si>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</si>
  <si>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</si>
  <si>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</si>
  <si>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</si>
  <si>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</si>
  <si>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</si>
  <si>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</si>
  <si>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</si>
  <si>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</si>
  <si>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</si>
  <si>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</si>
  <si>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</si>
  <si>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</si>
  <si>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</si>
  <si>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</si>
  <si>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</si>
  <si>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</si>
  <si>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</si>
  <si>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</si>
  <si>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</si>
  <si>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</si>
  <si>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</si>
  <si>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</si>
  <si>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</si>
  <si>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</si>
  <si>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</si>
  <si>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</si>
  <si>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</si>
  <si>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Au sein de chaque UE, compensation entre ECUE</t>
  </si>
  <si>
    <t>Obtention du Semestre</t>
  </si>
  <si>
    <t>Compensation entre UE sauf avec l'UE compétences transversales</t>
  </si>
  <si>
    <t>Obtention de l'Année</t>
  </si>
  <si>
    <t>Compensation entre semestres</t>
  </si>
  <si>
    <t>Note éliminatoire/ Note seuil</t>
  </si>
  <si>
    <t>En-dessous de 7/20 aux UE disciplinaires : Disciplinaire 1, Disciplinaire 2, Disciplinaire 3, Disciplinaire 4, Disciplinaire 5, Disciplinaire 6</t>
  </si>
  <si>
    <t>REDOUBLEMENT</t>
  </si>
  <si>
    <t>Redoublement possible (maximum : 2)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</si>
  <si>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</si>
  <si>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</si>
  <si>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</si>
  <si>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</si>
  <si>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</si>
  <si>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</si>
  <si>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</si>
  <si>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</si>
  <si>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</si>
  <si>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</si>
  <si>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</si>
  <si>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</si>
  <si>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</si>
  <si>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</si>
  <si>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</si>
  <si>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</si>
  <si>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</si>
  <si>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</si>
  <si>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</si>
  <si>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</si>
  <si>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</si>
  <si>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</si>
  <si>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</si>
  <si>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</si>
  <si>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</si>
  <si>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</si>
  <si>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</si>
  <si>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</si>
  <si>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</si>
  <si>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</si>
  <si>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</si>
  <si>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</si>
  <si>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</si>
  <si>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</si>
  <si>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</si>
  <si>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Disciplinaire 1</t>
  </si>
  <si>
    <t>UE disciplinaire obligatoire pour les étudiant·es de sociologie et de la double licence socio-éco</t>
  </si>
  <si>
    <t>1.1</t>
  </si>
  <si>
    <t>Introduction à la sociologie</t>
  </si>
  <si>
    <t>Socio (100) + double licence socio-éco (50)</t>
  </si>
  <si>
    <t>1.2</t>
  </si>
  <si>
    <t>Lire et interpréter les données sociales 1</t>
  </si>
  <si>
    <r>
      <t xml:space="preserve">UE Découverte </t>
    </r>
    <r>
      <rPr>
        <b/>
        <sz val="11"/>
        <color rgb="FFFF0000"/>
        <rFont val="Calibri (Corps)"/>
      </rPr>
      <t>dans la mention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 (Corps)"/>
      </rPr>
      <t>(UED sociologie 1)</t>
    </r>
  </si>
  <si>
    <t>UE découverte à choix ouverte aux étudiant·es du portail SHS et obligatoire pour les étudiant·es de sociologie et de la double licence socio-éco</t>
  </si>
  <si>
    <t>2.1</t>
  </si>
  <si>
    <t>Populations et sociétés</t>
  </si>
  <si>
    <r>
      <t xml:space="preserve">Socio (100) + double licence socio-éco (50) + portail SHS (100). </t>
    </r>
    <r>
      <rPr>
        <b/>
        <u/>
        <sz val="11"/>
        <color rgb="FFFF0000"/>
        <rFont val="Calibri"/>
        <family val="2"/>
        <scheme val="minor"/>
      </rPr>
      <t>Capacité d'accueil max : 250</t>
    </r>
  </si>
  <si>
    <t>2.2</t>
  </si>
  <si>
    <t>Racisme et sociétés</t>
  </si>
  <si>
    <r>
      <t xml:space="preserve">UE Découverte </t>
    </r>
    <r>
      <rPr>
        <b/>
        <sz val="11"/>
        <color rgb="FFFF0000"/>
        <rFont val="Calibri (Corps)"/>
      </rPr>
      <t xml:space="preserve">dans la mention (sociologie) ou dans le Portail </t>
    </r>
  </si>
  <si>
    <t>Min1 max1</t>
  </si>
  <si>
    <t>UE découverte à choix ouverte aux étudiant·es du portail SHS et non obligatoire pour les étudiant·es de sociologie et pas dans la maquette de la double licence socio-éco</t>
  </si>
  <si>
    <t>3.1</t>
  </si>
  <si>
    <r>
      <t xml:space="preserve">UE </t>
    </r>
    <r>
      <rPr>
        <b/>
        <sz val="11"/>
        <color rgb="FFFF0000"/>
        <rFont val="Calibri (Corps)"/>
      </rPr>
      <t>Découverte dans la mention</t>
    </r>
    <r>
      <rPr>
        <b/>
        <sz val="11"/>
        <color theme="1"/>
        <rFont val="Calibri"/>
        <family val="2"/>
        <scheme val="minor"/>
      </rPr>
      <t xml:space="preserve"> (UED sociologie 2)</t>
    </r>
  </si>
  <si>
    <t>3.1.1</t>
  </si>
  <si>
    <t>Grands ouvrages 1</t>
  </si>
  <si>
    <r>
      <t xml:space="preserve">Portail SHS (entre 35 et 85 places). </t>
    </r>
    <r>
      <rPr>
        <b/>
        <u/>
        <sz val="11"/>
        <color rgb="FFFF0000"/>
        <rFont val="Calibri"/>
        <family val="2"/>
        <scheme val="minor"/>
      </rPr>
      <t>Capacité d'accueil max : 135</t>
    </r>
  </si>
  <si>
    <t>3.1.2</t>
  </si>
  <si>
    <t>Méthodologies sociologiques 1</t>
  </si>
  <si>
    <t>3.2</t>
  </si>
  <si>
    <t xml:space="preserve">UE Découverte dans le Portail </t>
  </si>
  <si>
    <t>A choisir dans une UE à choix du portail SHS (hors sociologie)</t>
  </si>
  <si>
    <t>Min1 max 1</t>
  </si>
  <si>
    <t>UE découverte à choisir dans une autre discipline du portail SHS (hors sociologie)</t>
  </si>
  <si>
    <t>3.2.1</t>
  </si>
  <si>
    <t>UE Découverte SHAE</t>
  </si>
  <si>
    <t>SHAE</t>
  </si>
  <si>
    <t>UE à choix du portail SHS (hors sociologie)</t>
  </si>
  <si>
    <t>3.2.1.1</t>
  </si>
  <si>
    <t>UED Ethnologie 1 : Notions et concepts clés 1</t>
  </si>
  <si>
    <t>3.2.1.2</t>
  </si>
  <si>
    <t>UED Ethnologie 2 : Interculturalité : Regards croisés 1</t>
  </si>
  <si>
    <t>3.2.2</t>
  </si>
  <si>
    <t>UE découverte Géographie</t>
  </si>
  <si>
    <t>3.2.2.1</t>
  </si>
  <si>
    <t>UED géographie 1 : Géographie Fondamentale  1</t>
  </si>
  <si>
    <t>3.2.2.1.1</t>
  </si>
  <si>
    <t>Qu'est ce que la géographie ?</t>
  </si>
  <si>
    <t>3.2.2.1.2</t>
  </si>
  <si>
    <t>Introduction à la géographie physique</t>
  </si>
  <si>
    <t>3.2.2.2</t>
  </si>
  <si>
    <t>UED géographie 2 : géographie appliquée aménagement 1</t>
  </si>
  <si>
    <t>3.2.2.2.1</t>
  </si>
  <si>
    <t>Sciences environnementales</t>
  </si>
  <si>
    <t>3.2.2.2.2</t>
  </si>
  <si>
    <t>Aménagement du territoire (ex ville et son espace) grandes lois et structure territoire régional</t>
  </si>
  <si>
    <t>3.2.3</t>
  </si>
  <si>
    <t>UE découverte SEF</t>
  </si>
  <si>
    <t>3.2.3.1</t>
  </si>
  <si>
    <t>UED SEF 1 : Découverte du champ des SEF</t>
  </si>
  <si>
    <t>SEF</t>
  </si>
  <si>
    <t>3.2.3.1.1</t>
  </si>
  <si>
    <t>Connaissance du système éducatif français</t>
  </si>
  <si>
    <t>3.2.3.1.2</t>
  </si>
  <si>
    <t>Perspectives internationales en éducation et  formation</t>
  </si>
  <si>
    <t>3.2.3.2</t>
  </si>
  <si>
    <t>UED SEF 2 : Questionnement des pratiques en SEF</t>
  </si>
  <si>
    <t>3.2.3.2.1</t>
  </si>
  <si>
    <t>Dispositifs et pratiques innovantes</t>
  </si>
  <si>
    <t>3.2.3.2.2</t>
  </si>
  <si>
    <t>Valeurs et inclusion</t>
  </si>
  <si>
    <t>3.2.3.2.3</t>
  </si>
  <si>
    <t>Pratiques d'évaluation : modèles et méthodes</t>
  </si>
  <si>
    <t>3.2.4</t>
  </si>
  <si>
    <t>UE découverte Histoire</t>
  </si>
  <si>
    <t>3.2.4.1</t>
  </si>
  <si>
    <t>ECUE Découverte Histoire : Sources et méthodes</t>
  </si>
  <si>
    <t>3.2.4.1.1</t>
  </si>
  <si>
    <t>Sources et méthodes de l'histoire ancienne et médiévale</t>
  </si>
  <si>
    <t>3.2.4.1.2</t>
  </si>
  <si>
    <t>Sources et méthodes de l'histoire moderne et contemporaine</t>
  </si>
  <si>
    <t>3.2.4.2</t>
  </si>
  <si>
    <t>ECUE Découverte Histoire 2 : thématiques périodiques 1</t>
  </si>
  <si>
    <t>3.2.4.2.1</t>
  </si>
  <si>
    <t>UED1 Préhistoire</t>
  </si>
  <si>
    <t xml:space="preserve">HPUHPR10 </t>
  </si>
  <si>
    <t>3.2.4.2.2</t>
  </si>
  <si>
    <t>UED2 Histoire ancienne</t>
  </si>
  <si>
    <t>HPUHAN10</t>
  </si>
  <si>
    <t>3.2.4.2.3</t>
  </si>
  <si>
    <t>UED3 Histoire ancienne</t>
  </si>
  <si>
    <t>HPUHAN11</t>
  </si>
  <si>
    <t>3.2.4.2.4</t>
  </si>
  <si>
    <t>UED4 Histoire ancienne</t>
  </si>
  <si>
    <t>HPUHAN12</t>
  </si>
  <si>
    <t>3.2.4.2.5</t>
  </si>
  <si>
    <t>UED5 Histoire médiévale</t>
  </si>
  <si>
    <t>HPUHME10</t>
  </si>
  <si>
    <t>3.2.4.2.6</t>
  </si>
  <si>
    <t>UED6 Histoire médiévale</t>
  </si>
  <si>
    <t>HPUHME11</t>
  </si>
  <si>
    <t>3.2.4.2.7</t>
  </si>
  <si>
    <t>UED7 Histoire médiévale</t>
  </si>
  <si>
    <t>HPUHME12</t>
  </si>
  <si>
    <t>3.2.4.2.8</t>
  </si>
  <si>
    <t xml:space="preserve">UED8 Histoire moderne </t>
  </si>
  <si>
    <t>HPUHMO10</t>
  </si>
  <si>
    <t>3.2.4.2.9</t>
  </si>
  <si>
    <t xml:space="preserve">UED9 Histoire moderne </t>
  </si>
  <si>
    <t>HPUHMO11</t>
  </si>
  <si>
    <t>3.2.4.2.10</t>
  </si>
  <si>
    <t>UED10 Histoire moderne</t>
  </si>
  <si>
    <t>HPUHMO12</t>
  </si>
  <si>
    <t>3.2.4.2.11</t>
  </si>
  <si>
    <t>UED11  Histoire contemporaine</t>
  </si>
  <si>
    <t>HPUHCO10</t>
  </si>
  <si>
    <t>3.2.4.2.12</t>
  </si>
  <si>
    <t>UED12 Histoire contemporaine</t>
  </si>
  <si>
    <t>HPUHCO11</t>
  </si>
  <si>
    <t>3.2.4.2.13</t>
  </si>
  <si>
    <t>UED13 Histoire contemporaine</t>
  </si>
  <si>
    <t>HPUHCO12</t>
  </si>
  <si>
    <t>4.1</t>
  </si>
  <si>
    <t>4.1.1</t>
  </si>
  <si>
    <t>4.1.2</t>
  </si>
  <si>
    <t>4.2</t>
  </si>
  <si>
    <t>4.2.1</t>
  </si>
  <si>
    <t>UED géographie 1 : géographie Fondamentale  1</t>
  </si>
  <si>
    <t>4.2.1.1</t>
  </si>
  <si>
    <t>4.2.1.2</t>
  </si>
  <si>
    <t>4.2.2</t>
  </si>
  <si>
    <t>4.2.2.1</t>
  </si>
  <si>
    <t>4.2.2.2</t>
  </si>
  <si>
    <t>4.3</t>
  </si>
  <si>
    <t>4.3.1</t>
  </si>
  <si>
    <t>4.3.1.1</t>
  </si>
  <si>
    <t>4.3.1.2</t>
  </si>
  <si>
    <t>4.3.2</t>
  </si>
  <si>
    <t>4.3.2.1</t>
  </si>
  <si>
    <t>4.3.2.2</t>
  </si>
  <si>
    <t>4.3.2.3</t>
  </si>
  <si>
    <t>4.4</t>
  </si>
  <si>
    <t>4.4.1</t>
  </si>
  <si>
    <t>3.4.1.1</t>
  </si>
  <si>
    <t>4.4.1.2</t>
  </si>
  <si>
    <t>4.4.2</t>
  </si>
  <si>
    <t>4.4.2.1</t>
  </si>
  <si>
    <t>4.4.2.2</t>
  </si>
  <si>
    <t>4.4.2.3</t>
  </si>
  <si>
    <t>4.4.2.4</t>
  </si>
  <si>
    <t>4.4.2.5</t>
  </si>
  <si>
    <t>4.4.2.6</t>
  </si>
  <si>
    <t>4.4.2.7</t>
  </si>
  <si>
    <t>4.4.2.8</t>
  </si>
  <si>
    <t>4.4.2.9</t>
  </si>
  <si>
    <t>4.4.2.10</t>
  </si>
  <si>
    <t>4.4.2.11</t>
  </si>
  <si>
    <t>4.4.2.12</t>
  </si>
  <si>
    <t>4.4.2.13</t>
  </si>
  <si>
    <t>Composante</t>
  </si>
  <si>
    <t xml:space="preserve">Diplôme </t>
  </si>
  <si>
    <t>Code diplôme</t>
  </si>
  <si>
    <t>1ère session</t>
  </si>
  <si>
    <t>Seconde Chance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</si>
  <si>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</si>
  <si>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</si>
  <si>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</si>
  <si>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</si>
  <si>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</si>
  <si>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</si>
  <si>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</si>
  <si>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</si>
  <si>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</si>
  <si>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</si>
  <si>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</si>
  <si>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</si>
  <si>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</si>
  <si>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</si>
  <si>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</si>
  <si>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</si>
  <si>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</si>
  <si>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</si>
  <si>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</si>
  <si>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</si>
  <si>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</si>
  <si>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</si>
  <si>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Modification MCC</t>
  </si>
  <si>
    <t>2 heures</t>
  </si>
  <si>
    <t>1 heure</t>
  </si>
  <si>
    <t>Suppression de la plus mauvaise note</t>
  </si>
  <si>
    <t>QCM sur tablettes numériques</t>
  </si>
  <si>
    <t>NON</t>
  </si>
  <si>
    <t xml:space="preserve">Seconde Chance </t>
  </si>
  <si>
    <t>Découverte Sociologie 1</t>
  </si>
  <si>
    <t>Découverte 1 (Min 1 Max 1)</t>
  </si>
  <si>
    <t>Découverte Sociologie 2</t>
  </si>
  <si>
    <t>Découverte Hors discipline</t>
  </si>
  <si>
    <t>Découverte 2 (Min 1 Max 1)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</si>
  <si>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</si>
  <si>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</si>
  <si>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</si>
  <si>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</si>
  <si>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</si>
  <si>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</si>
  <si>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</si>
  <si>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Disciplinaire 2</t>
  </si>
  <si>
    <t>Grands courants de la sociologie</t>
  </si>
  <si>
    <t>Lire et interpréter les données sociales 2</t>
  </si>
  <si>
    <r>
      <t xml:space="preserve">UE Découverte </t>
    </r>
    <r>
      <rPr>
        <b/>
        <sz val="11"/>
        <color rgb="FFFF0000"/>
        <rFont val="Calibri (Corps)"/>
      </rPr>
      <t>dans la mention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 (Corps)"/>
      </rPr>
      <t>(UED sociologie 3)</t>
    </r>
  </si>
  <si>
    <t>Genre et sociétés</t>
  </si>
  <si>
    <t>Environnement et sociétés</t>
  </si>
  <si>
    <t>Les étudiants de sociologie ont le choix entre l'UE Découverte Sociologie 4 ou une UE hors discipline</t>
  </si>
  <si>
    <r>
      <t xml:space="preserve">UE </t>
    </r>
    <r>
      <rPr>
        <sz val="11"/>
        <color rgb="FFFF0000"/>
        <rFont val="Calibri (Corps)"/>
      </rPr>
      <t>Découverte dans la mention</t>
    </r>
    <r>
      <rPr>
        <sz val="11"/>
        <color theme="1"/>
        <rFont val="Calibri"/>
        <family val="2"/>
        <scheme val="minor"/>
      </rPr>
      <t xml:space="preserve"> (UED sociologie 4)</t>
    </r>
  </si>
  <si>
    <t>Grands ouvrages 2</t>
  </si>
  <si>
    <t>Méthodologies sociologiques 2</t>
  </si>
  <si>
    <t>A choisir dans une disciplinaire à choix du portail SHS (hors sociologie)</t>
  </si>
  <si>
    <t>UE découverte SHAE</t>
  </si>
  <si>
    <t>UED Ethnologie 3 : Notions et concepts clés 2</t>
  </si>
  <si>
    <t>Anthropolgie-Ethnologie</t>
  </si>
  <si>
    <t>UED Ethnologie 4 : Interculturalité : Regards croisés 2</t>
  </si>
  <si>
    <t>UE découverte géographie</t>
  </si>
  <si>
    <t>UED géographie 3</t>
  </si>
  <si>
    <t>Géographie humaine (urbaine et rurale)</t>
  </si>
  <si>
    <t>Géographie - aménagement</t>
  </si>
  <si>
    <t>Climatologie générale</t>
  </si>
  <si>
    <t>UED géographie 4 : géographie appliquée aménagement 1</t>
  </si>
  <si>
    <t>Biogeographie</t>
  </si>
  <si>
    <t>Géographie des littoraux</t>
  </si>
  <si>
    <t>UED SEF 3 : Découverte du champ des SEF (2)</t>
  </si>
  <si>
    <t xml:space="preserve">Méthodes d'enquête quantitatives en SEF </t>
  </si>
  <si>
    <t xml:space="preserve">Méthodes d'enquête qualitatives en SEF </t>
  </si>
  <si>
    <t>UED SEF 4 : Culture et Éducation</t>
  </si>
  <si>
    <t>Culture scientifique et technologique 1</t>
  </si>
  <si>
    <t>Éducation artistique et culturelle</t>
  </si>
  <si>
    <t>Les éducations à (numérique, santé, développement durable, etc.) 1</t>
  </si>
  <si>
    <t>ECUE Découverte Histoire 5 : la cité et l'historien 1</t>
  </si>
  <si>
    <t>la cité et l'historien (histoire ancienne et médiévale)</t>
  </si>
  <si>
    <t>la cité et l'historien (histoire moderne et contemporaine)</t>
  </si>
  <si>
    <t>ECUE Découverte Histoire 6 : thématiques périodiques 3</t>
  </si>
  <si>
    <t>UED14 Préhistoire</t>
  </si>
  <si>
    <t xml:space="preserve">HPUHPR20 </t>
  </si>
  <si>
    <t>UED15 Histoire ancienne</t>
  </si>
  <si>
    <t>HPUHAN20</t>
  </si>
  <si>
    <t>UED16 Histoire ancienne</t>
  </si>
  <si>
    <t>HPUHAN21</t>
  </si>
  <si>
    <t>UED17 Histoire ancienne</t>
  </si>
  <si>
    <t>HPUHAN22</t>
  </si>
  <si>
    <t>UED18 Histoire médiévale</t>
  </si>
  <si>
    <t>HPUHME20</t>
  </si>
  <si>
    <t>UED19 Histoire médiévale</t>
  </si>
  <si>
    <t>HPUHME21</t>
  </si>
  <si>
    <t>UED20 Histoire médiévale</t>
  </si>
  <si>
    <t>HPUHME22</t>
  </si>
  <si>
    <t xml:space="preserve">UED21 Histoire moderne </t>
  </si>
  <si>
    <t>HPUHMO20</t>
  </si>
  <si>
    <t xml:space="preserve">UED22 Histoire moderne </t>
  </si>
  <si>
    <t>HPUHMO21</t>
  </si>
  <si>
    <t>UED23 Histoire moderne</t>
  </si>
  <si>
    <t>HPUHMO22</t>
  </si>
  <si>
    <t>UED24  Histoire contemporaine</t>
  </si>
  <si>
    <t>HPUHCO20</t>
  </si>
  <si>
    <t>UED25 Histoire contemporaine</t>
  </si>
  <si>
    <t>HPUHCO21</t>
  </si>
  <si>
    <t>UED26 Histoire contemporaine</t>
  </si>
  <si>
    <t>HPUHCO22</t>
  </si>
  <si>
    <t>UED géographie 4 : géographie appliquée aménagement 2</t>
  </si>
  <si>
    <t>Découverte Sociologie 3</t>
  </si>
  <si>
    <t>Découverte 3 (Min 1 Max 1)</t>
  </si>
  <si>
    <t>Découverte sociologie 4</t>
  </si>
  <si>
    <t>Découverte Hors Discipline</t>
  </si>
  <si>
    <t>Découverte 4 (Min 1 Max 1)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</si>
  <si>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</si>
  <si>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</si>
  <si>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</si>
  <si>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</si>
  <si>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</si>
  <si>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</si>
  <si>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</si>
  <si>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</si>
  <si>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Disciplinaire 3</t>
  </si>
  <si>
    <t>UE disciplinaire obligatoire pour les étudiant·es de sociologie et de la double licence socio-éco (sauf Lectures de textes 1)</t>
  </si>
  <si>
    <t>Théorie sociologique 1</t>
  </si>
  <si>
    <t>Socio (45) + double licence socio-éco (45)</t>
  </si>
  <si>
    <t>Lectures de textes 1</t>
  </si>
  <si>
    <t>Socio (45)</t>
  </si>
  <si>
    <t>Disciplinaire 4</t>
  </si>
  <si>
    <t>UE disciplinaire obligatoire pour les étudiant·es de sociologie et de la double licence socio-éco (à l'exception de l'ECUE stats-info)</t>
  </si>
  <si>
    <t>Statistique-informatique 1</t>
  </si>
  <si>
    <t>Méthodologie 1 : l'enquête par questionnaires</t>
  </si>
  <si>
    <t>2.3</t>
  </si>
  <si>
    <t>Sociologie de la mondialisation</t>
  </si>
  <si>
    <t>Approfondissement Sociologie 1</t>
  </si>
  <si>
    <t>UE approfondissement à choix ouverte aux étudiant·es du portail SHS et obligatoire pour les étudiant·es de sociologie et de la double licence socio-éco</t>
  </si>
  <si>
    <t>Pauvreté et sociétés</t>
  </si>
  <si>
    <r>
      <t xml:space="preserve">Socio (45) + double licence socio-éco (45) + portail SHS (160). </t>
    </r>
    <r>
      <rPr>
        <b/>
        <u/>
        <sz val="11"/>
        <color rgb="FFFF0000"/>
        <rFont val="Calibri"/>
        <family val="2"/>
        <scheme val="minor"/>
      </rPr>
      <t>Capacité d'accueil max : 250</t>
    </r>
  </si>
  <si>
    <t>Santé et sociétés</t>
  </si>
  <si>
    <t xml:space="preserve">Approfondissement dans le Portail hors mention </t>
  </si>
  <si>
    <t>UE approfondissement à choisir dans une autre discipline du portail SHS (hors sociologie)</t>
  </si>
  <si>
    <t>A choisir dans une autre discipline du portail SHS</t>
  </si>
  <si>
    <r>
      <t xml:space="preserve">UE </t>
    </r>
    <r>
      <rPr>
        <b/>
        <sz val="11"/>
        <color theme="1"/>
        <rFont val="Calibri (Corps)"/>
      </rPr>
      <t>approfondissement</t>
    </r>
    <r>
      <rPr>
        <b/>
        <sz val="11"/>
        <color theme="1"/>
        <rFont val="Calibri"/>
        <family val="2"/>
        <scheme val="minor"/>
      </rPr>
      <t xml:space="preserve"> Ethnologie-anthropologie 1</t>
    </r>
  </si>
  <si>
    <t>Concepts et objets de l'anthropologie 3</t>
  </si>
  <si>
    <t>Anthropologie des techniques et approches de la culture matérielle</t>
  </si>
  <si>
    <t>UE approfondissement géographie fondamentale 1</t>
  </si>
  <si>
    <t>4.2,1</t>
  </si>
  <si>
    <t>Géographie Urbaine (processus urbains, metropolisation)</t>
  </si>
  <si>
    <t>4.2,2</t>
  </si>
  <si>
    <t>Climatologie &amp; Biogeo zonale</t>
  </si>
  <si>
    <t>UE Approfondissement SEF 1 : Questionnement des pratiques en SEF</t>
  </si>
  <si>
    <t>Didactique des disciplines 1</t>
  </si>
  <si>
    <t>Usages de l'IA en éducation</t>
  </si>
  <si>
    <t>4.3.3</t>
  </si>
  <si>
    <t>Approche par compétences</t>
  </si>
  <si>
    <t>UE approfondissement histoire 1</t>
  </si>
  <si>
    <t xml:space="preserve">HPUHI34 </t>
  </si>
  <si>
    <t>ECUE approfondissement histoire moderne</t>
  </si>
  <si>
    <t>4.4.1.1</t>
  </si>
  <si>
    <t>UEA1 Histoire moderne</t>
  </si>
  <si>
    <t xml:space="preserve">HPEHHM30 </t>
  </si>
  <si>
    <t>UEA2 Histoire moderne</t>
  </si>
  <si>
    <t xml:space="preserve">HPEHHM31 </t>
  </si>
  <si>
    <t>4.4.1.3</t>
  </si>
  <si>
    <t>UEA3 Histoire moderne</t>
  </si>
  <si>
    <t>HPEHHM32</t>
  </si>
  <si>
    <t>4.4.1.4</t>
  </si>
  <si>
    <t>UEA4 Histoire moderne</t>
  </si>
  <si>
    <t>HPEHHM33</t>
  </si>
  <si>
    <t>ECUE approfondissement histoire contemporaine</t>
  </si>
  <si>
    <t>UEA5 Histoire contemporaine</t>
  </si>
  <si>
    <t xml:space="preserve">HPEHHC30 </t>
  </si>
  <si>
    <t>UEA6 Histoire contemporaine</t>
  </si>
  <si>
    <t>HPEHHC31</t>
  </si>
  <si>
    <t>UEA7 Histoire contemporaine</t>
  </si>
  <si>
    <t>HPEHHC32</t>
  </si>
  <si>
    <t>UEA8 Histoire contemporaine</t>
  </si>
  <si>
    <t>UE de préprofessionnalisation L@UCA (Max 1)</t>
  </si>
  <si>
    <t>Management de projet</t>
  </si>
  <si>
    <t>L@UCA</t>
  </si>
  <si>
    <t>Communication</t>
  </si>
  <si>
    <t>selon modalités prévues par L@UCA</t>
  </si>
  <si>
    <t>Rapport/mémoire</t>
  </si>
  <si>
    <t>Approfondissement 1 (Min 1 Max 1)</t>
  </si>
  <si>
    <t>Approfondissement Hors Discipline</t>
  </si>
  <si>
    <t>Compétences transversales S4</t>
  </si>
  <si>
    <t>Compétences écrites 2</t>
  </si>
  <si>
    <t>Compétences numériques 2</t>
  </si>
  <si>
    <t>Langue Vivante-4</t>
  </si>
  <si>
    <t>Anglais 4</t>
  </si>
  <si>
    <t>Disciplinaire 5</t>
  </si>
  <si>
    <t>UE disciplinaire obligatoire pour les étudiant·es de sociologie et de la double licence socio-éco (sauf TD Lectures de textes 2)</t>
  </si>
  <si>
    <t>Théorie sociologique 2</t>
  </si>
  <si>
    <t>Lectures de textes 2</t>
  </si>
  <si>
    <t>Disciplinaire 6</t>
  </si>
  <si>
    <t>Statistique-Informatique 2</t>
  </si>
  <si>
    <t xml:space="preserve">Socio (45) </t>
  </si>
  <si>
    <t>Méthodologie 2 : l'enquête qualitative</t>
  </si>
  <si>
    <t>Sociologie des organisations</t>
  </si>
  <si>
    <t>UE Approfondissement Sociologie 2</t>
  </si>
  <si>
    <t>Déviance et sociétés</t>
  </si>
  <si>
    <t>Ville et sociétés</t>
  </si>
  <si>
    <t>Histoire, Géographie, Anthropologie</t>
  </si>
  <si>
    <t>UE approfondissement : Ethnologie-anthropologie 2</t>
  </si>
  <si>
    <t>Concepts et objets de l'anthropologie 4</t>
  </si>
  <si>
    <t>Anthropologie du corps et des faits religieux</t>
  </si>
  <si>
    <t>UE approfondissement géographie 2 : géographie Fondamentale 2</t>
  </si>
  <si>
    <t>Géographie rurale</t>
  </si>
  <si>
    <t>Hydrologie et géomorphologie fluviales</t>
  </si>
  <si>
    <t>UE Approfondissement SEF 2 : Culture et Éducation</t>
  </si>
  <si>
    <t>Culture scientifique et technologique (2)</t>
  </si>
  <si>
    <t>Didactique des disciplines (2)</t>
  </si>
  <si>
    <t>Les éducations à (numérique, santé, développment durable, etc.) (2)</t>
  </si>
  <si>
    <t>UE approfondissement histoire 2</t>
  </si>
  <si>
    <t xml:space="preserve">HPUHI44 </t>
  </si>
  <si>
    <t>ECUE approfondissement préhistoire et histoire ancienne</t>
  </si>
  <si>
    <t>UEA9  Préhistoire</t>
  </si>
  <si>
    <t xml:space="preserve">HPEHPR4 </t>
  </si>
  <si>
    <t>UEA10 Histoire ancienne</t>
  </si>
  <si>
    <t xml:space="preserve">HPEHAN40 </t>
  </si>
  <si>
    <t>UEA11 Histoire ancienne</t>
  </si>
  <si>
    <t>HPEHAN41</t>
  </si>
  <si>
    <t>UEA12 Histoire ancienne</t>
  </si>
  <si>
    <t>HPEHAN42</t>
  </si>
  <si>
    <t>ECUE approfondissement histoire médiévale</t>
  </si>
  <si>
    <t>UEA13 Histoire médiévale</t>
  </si>
  <si>
    <t xml:space="preserve">HPEHME40 </t>
  </si>
  <si>
    <t>UEA14 Histoire médiévale</t>
  </si>
  <si>
    <t>HPEHME41</t>
  </si>
  <si>
    <t>UEA15 Histoire médiévale</t>
  </si>
  <si>
    <t>HPEHME42</t>
  </si>
  <si>
    <t>UEA16 Histoire médiévale</t>
  </si>
  <si>
    <t>HPEHME43</t>
  </si>
  <si>
    <t>Seuil de compensation / 20</t>
  </si>
  <si>
    <t>Ecrit</t>
  </si>
  <si>
    <t>Approfondissement Sociologie 2</t>
  </si>
  <si>
    <t>Approfondissement 2 (Min 1 Max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</si>
</sst>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 (Corps)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 Light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 (Corps)"/>
    </font>
    <font>
      <b/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  "/>
    </font>
    <font>
      <sz val="11"/>
      <name val="Calibri"/>
      <family val="2"/>
      <scheme val="minor"/>
    </font>
    <font>
      <b/>
      <sz val="11"/>
      <color theme="1"/>
      <name val="Calibri (Corps)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3A383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404040"/>
        <bgColor rgb="FF000000"/>
      </patternFill>
    </fill>
    <fill>
      <patternFill patternType="solid">
        <fgColor rgb="FF92D05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8" fillId="0" borderId="0" xfId="0" applyFont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19" fillId="2" borderId="1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22" fillId="0" borderId="0" xfId="0" applyFont="1" applyAlignment="1">
      <alignment horizontal="center"/>
    </xf>
    <xf numFmtId="0" fontId="22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2" fillId="0" borderId="0" xfId="0" applyFont="1" applyAlignment="1">
      <alignment wrapText="1"/>
    </xf>
    <xf numFmtId="0" fontId="22" fillId="0" borderId="11" xfId="0" applyFont="1" applyBorder="1"/>
    <xf numFmtId="0" fontId="22" fillId="10" borderId="14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left" vertical="center"/>
    </xf>
    <xf numFmtId="0" fontId="22" fillId="11" borderId="1" xfId="0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left" vertical="center" wrapText="1"/>
    </xf>
    <xf numFmtId="0" fontId="22" fillId="12" borderId="1" xfId="0" applyFont="1" applyFill="1" applyBorder="1" applyAlignment="1">
      <alignment horizontal="left" vertical="center"/>
    </xf>
    <xf numFmtId="0" fontId="22" fillId="12" borderId="1" xfId="0" applyFont="1" applyFill="1" applyBorder="1" applyAlignment="1">
      <alignment horizontal="center" vertical="center"/>
    </xf>
    <xf numFmtId="0" fontId="22" fillId="12" borderId="1" xfId="0" applyFont="1" applyFill="1" applyBorder="1"/>
    <xf numFmtId="0" fontId="22" fillId="13" borderId="1" xfId="0" applyFont="1" applyFill="1" applyBorder="1"/>
    <xf numFmtId="0" fontId="22" fillId="1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/>
    <xf numFmtId="0" fontId="22" fillId="14" borderId="1" xfId="0" applyFont="1" applyFill="1" applyBorder="1" applyAlignment="1">
      <alignment horizontal="center" vertical="center"/>
    </xf>
    <xf numFmtId="0" fontId="22" fillId="14" borderId="1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/>
    </xf>
    <xf numFmtId="0" fontId="22" fillId="16" borderId="1" xfId="0" applyFont="1" applyFill="1" applyBorder="1" applyAlignment="1">
      <alignment horizontal="center" vertical="center"/>
    </xf>
    <xf numFmtId="0" fontId="22" fillId="17" borderId="1" xfId="0" applyFont="1" applyFill="1" applyBorder="1" applyAlignment="1">
      <alignment horizontal="center" vertical="center"/>
    </xf>
    <xf numFmtId="0" fontId="22" fillId="17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7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17" fillId="10" borderId="14" xfId="0" applyFont="1" applyFill="1" applyBorder="1" applyAlignment="1">
      <alignment horizontal="center" vertical="center"/>
    </xf>
    <xf numFmtId="0" fontId="17" fillId="10" borderId="15" xfId="0" applyFont="1" applyFill="1" applyBorder="1" applyAlignment="1">
      <alignment horizontal="center" vertical="center"/>
    </xf>
    <xf numFmtId="0" fontId="17" fillId="10" borderId="13" xfId="0" applyFont="1" applyFill="1" applyBorder="1" applyAlignment="1">
      <alignment horizontal="center" vertical="center"/>
    </xf>
    <xf numFmtId="0" fontId="17" fillId="10" borderId="7" xfId="0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/>
    </xf>
    <xf numFmtId="0" fontId="17" fillId="10" borderId="8" xfId="0" applyFont="1" applyFill="1" applyBorder="1" applyAlignment="1">
      <alignment horizontal="center" vertical="center"/>
    </xf>
    <xf numFmtId="0" fontId="17" fillId="10" borderId="9" xfId="0" applyFont="1" applyFill="1" applyBorder="1" applyAlignment="1">
      <alignment horizontal="center" vertical="center"/>
    </xf>
    <xf numFmtId="0" fontId="17" fillId="10" borderId="10" xfId="0" applyFont="1" applyFill="1" applyBorder="1" applyAlignment="1">
      <alignment horizontal="center" vertical="center"/>
    </xf>
    <xf numFmtId="0" fontId="17" fillId="10" borderId="12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7" fillId="0" borderId="9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535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nice-my.sharepoint.com/Users/mj/Desktop/Maquettes/SOCIOLOGIE/_Sociologie_2023_06_28/Maquette_L1-L2_SOCIOLOGIE_vf.xlsx" TargetMode="External"/><Relationship Id="rId2" Type="http://schemas.microsoft.com/office/2019/04/relationships/externalLinkLongPath" Target="/personal/sebastien_guinet_unice_fr/Documents/Documents/DRIVE/Maquettes%20et%20MCC/Nouvelle%20accr&#233;ditation%202024-208/ODYSSEE/Licences/Portail%20SHS/Maquettes_Sociologie/Maquette_L1-L2_SOCIOLOGIE_vf.xlsx?40E0F392" TargetMode="External"/><Relationship Id="rId1" Type="http://schemas.openxmlformats.org/officeDocument/2006/relationships/externalLinkPath" Target="file:///\\40E0F392\Maquette_L1-L2_SOCIOLOGIE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/>
      <sheetData sheetId="1"/>
      <sheetData sheetId="2"/>
      <sheetData sheetId="3">
        <row r="27">
          <cell r="F27"/>
        </row>
        <row r="30">
          <cell r="F30"/>
        </row>
        <row r="31">
          <cell r="F31"/>
        </row>
        <row r="32">
          <cell r="F32"/>
        </row>
        <row r="33">
          <cell r="F33"/>
        </row>
        <row r="35">
          <cell r="F35" t="str">
            <v>Création</v>
          </cell>
        </row>
        <row r="36">
          <cell r="F36" t="str">
            <v>Création</v>
          </cell>
        </row>
        <row r="37">
          <cell r="F37"/>
        </row>
        <row r="38">
          <cell r="F38"/>
        </row>
        <row r="39">
          <cell r="F39"/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112"/>
  <sheetViews>
    <sheetView topLeftCell="A21" workbookViewId="0">
      <selection activeCell="C55" sqref="C55"/>
    </sheetView>
  </sheetViews>
  <sheetFormatPr defaultColWidth="11.42578125" defaultRowHeight="15"/>
  <cols>
    <col min="1" max="1" width="78.7109375" bestFit="1" customWidth="1"/>
    <col min="2" max="2" width="45.7109375" customWidth="1"/>
    <col min="3" max="3" width="66.42578125" bestFit="1" customWidth="1"/>
    <col min="4" max="4" width="54.85546875" bestFit="1" customWidth="1"/>
    <col min="5" max="5" width="44.7109375" bestFit="1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>
      <c r="A4" s="15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28" t="s">
        <v>34</v>
      </c>
      <c r="B9" s="1" t="s">
        <v>35</v>
      </c>
    </row>
    <row r="10" spans="1:9">
      <c r="A10" s="28" t="s">
        <v>36</v>
      </c>
      <c r="B10" s="1" t="s">
        <v>37</v>
      </c>
    </row>
    <row r="11" spans="1:9">
      <c r="A11" s="28" t="s">
        <v>38</v>
      </c>
      <c r="B11" s="1" t="s">
        <v>39</v>
      </c>
    </row>
    <row r="12" spans="1:9">
      <c r="A12" s="28" t="s">
        <v>40</v>
      </c>
      <c r="B12" s="1" t="s">
        <v>41</v>
      </c>
    </row>
    <row r="13" spans="1:9">
      <c r="A13" s="28" t="s">
        <v>42</v>
      </c>
      <c r="B13" s="1" t="s">
        <v>43</v>
      </c>
    </row>
    <row r="14" spans="1:9">
      <c r="A14" s="28" t="s">
        <v>44</v>
      </c>
      <c r="B14" s="1" t="s">
        <v>45</v>
      </c>
    </row>
    <row r="15" spans="1:9">
      <c r="A15" s="28" t="s">
        <v>46</v>
      </c>
      <c r="B15" s="1" t="s">
        <v>47</v>
      </c>
    </row>
    <row r="16" spans="1:9">
      <c r="A16" s="28" t="s">
        <v>48</v>
      </c>
      <c r="B16" s="1" t="s">
        <v>49</v>
      </c>
    </row>
    <row r="17" spans="1:2">
      <c r="A17" s="28" t="s">
        <v>50</v>
      </c>
      <c r="B17" s="1" t="s">
        <v>51</v>
      </c>
    </row>
    <row r="18" spans="1:2">
      <c r="A18" s="28" t="s">
        <v>52</v>
      </c>
      <c r="B18" s="1" t="s">
        <v>53</v>
      </c>
    </row>
    <row r="19" spans="1:2">
      <c r="A19" s="28" t="s">
        <v>54</v>
      </c>
      <c r="B19" s="1" t="s">
        <v>55</v>
      </c>
    </row>
    <row r="20" spans="1:2">
      <c r="A20" s="28" t="s">
        <v>56</v>
      </c>
      <c r="B20" s="1" t="s">
        <v>57</v>
      </c>
    </row>
    <row r="21" spans="1:2">
      <c r="A21" s="28" t="s">
        <v>58</v>
      </c>
      <c r="B21" s="1" t="s">
        <v>59</v>
      </c>
    </row>
    <row r="22" spans="1:2">
      <c r="A22" s="28" t="s">
        <v>60</v>
      </c>
      <c r="B22" s="1" t="s">
        <v>61</v>
      </c>
    </row>
    <row r="23" spans="1:2">
      <c r="A23" s="28" t="s">
        <v>62</v>
      </c>
      <c r="B23" s="1" t="s">
        <v>63</v>
      </c>
    </row>
    <row r="24" spans="1:2">
      <c r="A24" s="28" t="s">
        <v>64</v>
      </c>
      <c r="B24" s="1" t="s">
        <v>65</v>
      </c>
    </row>
    <row r="25" spans="1:2">
      <c r="A25" s="28" t="s">
        <v>66</v>
      </c>
      <c r="B25" s="1" t="s">
        <v>67</v>
      </c>
    </row>
    <row r="26" spans="1:2">
      <c r="A26" s="28" t="s">
        <v>68</v>
      </c>
      <c r="B26" s="1" t="s">
        <v>69</v>
      </c>
    </row>
    <row r="27" spans="1:2">
      <c r="A27" s="28" t="s">
        <v>70</v>
      </c>
      <c r="B27" s="1" t="s">
        <v>71</v>
      </c>
    </row>
    <row r="28" spans="1:2">
      <c r="A28" s="1" t="s">
        <v>72</v>
      </c>
      <c r="B28" s="1" t="s">
        <v>73</v>
      </c>
    </row>
    <row r="29" spans="1:2">
      <c r="A29" s="1" t="s">
        <v>74</v>
      </c>
      <c r="B29" s="1" t="s">
        <v>39</v>
      </c>
    </row>
    <row r="30" spans="1:2">
      <c r="A30" s="1" t="s">
        <v>75</v>
      </c>
      <c r="B30" s="1" t="s">
        <v>39</v>
      </c>
    </row>
    <row r="31" spans="1:2">
      <c r="A31" s="1" t="s">
        <v>76</v>
      </c>
      <c r="B31" s="1" t="s">
        <v>39</v>
      </c>
    </row>
    <row r="32" spans="1:2">
      <c r="A32" s="1" t="s">
        <v>77</v>
      </c>
      <c r="B32" s="1" t="s">
        <v>39</v>
      </c>
    </row>
    <row r="33" spans="1:8">
      <c r="A33" s="1" t="s">
        <v>78</v>
      </c>
      <c r="B33" s="1" t="s">
        <v>39</v>
      </c>
    </row>
    <row r="34" spans="1:8">
      <c r="A34" s="1" t="s">
        <v>79</v>
      </c>
      <c r="B34" s="1" t="s">
        <v>39</v>
      </c>
    </row>
    <row r="35" spans="1:8">
      <c r="A35" s="1" t="s">
        <v>80</v>
      </c>
      <c r="B35" s="1" t="s">
        <v>37</v>
      </c>
    </row>
    <row r="36" spans="1:8">
      <c r="A36" s="1" t="s">
        <v>81</v>
      </c>
      <c r="B36" s="1" t="s">
        <v>37</v>
      </c>
    </row>
    <row r="37" spans="1:8">
      <c r="A37" s="1" t="s">
        <v>82</v>
      </c>
      <c r="B37" s="1" t="s">
        <v>37</v>
      </c>
    </row>
    <row r="38" spans="1:8">
      <c r="A38" s="1" t="s">
        <v>83</v>
      </c>
      <c r="B38" s="1" t="s">
        <v>37</v>
      </c>
    </row>
    <row r="39" spans="1:8">
      <c r="A39" s="1" t="s">
        <v>84</v>
      </c>
      <c r="B39" s="1" t="s">
        <v>35</v>
      </c>
    </row>
    <row r="40" spans="1:8">
      <c r="A40" s="1" t="s">
        <v>85</v>
      </c>
      <c r="B40" s="1" t="s">
        <v>35</v>
      </c>
    </row>
    <row r="41" spans="1:8">
      <c r="A41" s="1" t="s">
        <v>86</v>
      </c>
      <c r="B41" s="1" t="s">
        <v>35</v>
      </c>
    </row>
    <row r="42" spans="1:8">
      <c r="A42" s="1" t="s">
        <v>87</v>
      </c>
      <c r="B42" s="1" t="s">
        <v>35</v>
      </c>
    </row>
    <row r="43" spans="1:8">
      <c r="A43" s="1" t="s">
        <v>88</v>
      </c>
      <c r="B43" s="1" t="s">
        <v>37</v>
      </c>
    </row>
    <row r="44" spans="1:8">
      <c r="A44" s="1" t="s">
        <v>50</v>
      </c>
      <c r="B44" s="1" t="s">
        <v>37</v>
      </c>
    </row>
    <row r="48" spans="1:8">
      <c r="A48" s="1" t="s">
        <v>89</v>
      </c>
      <c r="B48" s="1" t="s">
        <v>90</v>
      </c>
      <c r="C48" s="1" t="s">
        <v>91</v>
      </c>
      <c r="D48" s="1" t="s">
        <v>92</v>
      </c>
      <c r="E48" s="1" t="s">
        <v>93</v>
      </c>
      <c r="F48" s="1" t="s">
        <v>94</v>
      </c>
      <c r="G48" s="1" t="s">
        <v>95</v>
      </c>
      <c r="H48" s="1" t="s">
        <v>96</v>
      </c>
    </row>
    <row r="49" spans="1:8">
      <c r="A49" s="1" t="s">
        <v>42</v>
      </c>
      <c r="B49" s="15" t="s">
        <v>40</v>
      </c>
      <c r="C49" s="15" t="s">
        <v>80</v>
      </c>
      <c r="D49" s="1" t="s">
        <v>75</v>
      </c>
      <c r="E49" s="1" t="s">
        <v>84</v>
      </c>
      <c r="F49" s="47" t="s">
        <v>97</v>
      </c>
      <c r="G49" s="1" t="s">
        <v>46</v>
      </c>
      <c r="H49" s="1" t="s">
        <v>48</v>
      </c>
    </row>
    <row r="50" spans="1:8">
      <c r="A50" s="1" t="s">
        <v>52</v>
      </c>
      <c r="B50" s="15" t="s">
        <v>98</v>
      </c>
      <c r="C50" s="15" t="s">
        <v>99</v>
      </c>
      <c r="D50" s="1" t="s">
        <v>74</v>
      </c>
      <c r="E50" s="1" t="s">
        <v>85</v>
      </c>
      <c r="F50" s="47" t="s">
        <v>70</v>
      </c>
    </row>
    <row r="51" spans="1:8">
      <c r="C51" s="15" t="s">
        <v>88</v>
      </c>
      <c r="D51" s="1" t="s">
        <v>79</v>
      </c>
      <c r="E51" s="1" t="s">
        <v>86</v>
      </c>
      <c r="F51" s="47" t="s">
        <v>72</v>
      </c>
    </row>
    <row r="52" spans="1:8">
      <c r="C52" s="15" t="s">
        <v>81</v>
      </c>
      <c r="D52" s="1" t="s">
        <v>100</v>
      </c>
      <c r="E52" s="1" t="s">
        <v>101</v>
      </c>
    </row>
    <row r="53" spans="1:8">
      <c r="C53" s="15" t="s">
        <v>48</v>
      </c>
      <c r="D53" s="1" t="s">
        <v>38</v>
      </c>
      <c r="E53" s="1" t="s">
        <v>64</v>
      </c>
    </row>
    <row r="54" spans="1:8">
      <c r="C54" s="15" t="s">
        <v>102</v>
      </c>
      <c r="D54" s="1" t="s">
        <v>103</v>
      </c>
      <c r="E54" s="1" t="s">
        <v>66</v>
      </c>
    </row>
    <row r="55" spans="1:8">
      <c r="A55" s="21" t="s">
        <v>104</v>
      </c>
      <c r="C55" s="1" t="s">
        <v>50</v>
      </c>
      <c r="D55" s="1" t="s">
        <v>78</v>
      </c>
    </row>
    <row r="56" spans="1:8">
      <c r="A56" s="36" t="s">
        <v>105</v>
      </c>
      <c r="C56" s="15" t="s">
        <v>56</v>
      </c>
      <c r="D56" s="1" t="s">
        <v>77</v>
      </c>
    </row>
    <row r="57" spans="1:8">
      <c r="A57" s="9" t="s">
        <v>106</v>
      </c>
      <c r="D57" s="1" t="s">
        <v>79</v>
      </c>
    </row>
    <row r="58" spans="1:8">
      <c r="A58" s="9" t="s">
        <v>107</v>
      </c>
      <c r="D58" s="1" t="s">
        <v>108</v>
      </c>
    </row>
    <row r="59" spans="1:8">
      <c r="A59" s="9" t="s">
        <v>109</v>
      </c>
      <c r="D59" s="1" t="s">
        <v>58</v>
      </c>
    </row>
    <row r="60" spans="1:8">
      <c r="A60" s="9" t="s">
        <v>110</v>
      </c>
      <c r="D60" s="1" t="s">
        <v>60</v>
      </c>
    </row>
    <row r="61" spans="1:8">
      <c r="A61" s="9" t="s">
        <v>111</v>
      </c>
      <c r="D61" s="1" t="s">
        <v>54</v>
      </c>
    </row>
    <row r="62" spans="1:8" ht="29.1" customHeight="1">
      <c r="A62" s="9" t="s">
        <v>112</v>
      </c>
    </row>
    <row r="63" spans="1:8">
      <c r="A63" s="9" t="s">
        <v>113</v>
      </c>
    </row>
    <row r="64" spans="1:8">
      <c r="A64" s="9" t="s">
        <v>114</v>
      </c>
    </row>
    <row r="65" spans="1:1">
      <c r="A65" s="9" t="s">
        <v>115</v>
      </c>
    </row>
    <row r="66" spans="1:1">
      <c r="A66" s="9" t="s">
        <v>116</v>
      </c>
    </row>
    <row r="67" spans="1:1">
      <c r="A67" s="9" t="s">
        <v>117</v>
      </c>
    </row>
    <row r="68" spans="1:1">
      <c r="A68" s="9" t="s">
        <v>118</v>
      </c>
    </row>
    <row r="69" spans="1:1" ht="29.1" customHeight="1">
      <c r="A69" s="9" t="s">
        <v>119</v>
      </c>
    </row>
    <row r="70" spans="1:1" ht="29.1" customHeight="1">
      <c r="A70" s="36" t="s">
        <v>120</v>
      </c>
    </row>
    <row r="71" spans="1:1">
      <c r="A71" s="36" t="s">
        <v>121</v>
      </c>
    </row>
    <row r="72" spans="1:1" ht="35.450000000000003" customHeight="1">
      <c r="A72" s="36" t="s">
        <v>122</v>
      </c>
    </row>
    <row r="73" spans="1:1" ht="42.6" customHeight="1">
      <c r="A73" s="36" t="s">
        <v>123</v>
      </c>
    </row>
    <row r="74" spans="1:1">
      <c r="A74" s="9" t="s">
        <v>124</v>
      </c>
    </row>
    <row r="75" spans="1:1">
      <c r="A75" s="9" t="s">
        <v>125</v>
      </c>
    </row>
    <row r="76" spans="1:1" ht="29.1" customHeight="1">
      <c r="A76" s="9" t="s">
        <v>126</v>
      </c>
    </row>
    <row r="77" spans="1:1" ht="43.35" customHeight="1">
      <c r="A77" s="36" t="s">
        <v>127</v>
      </c>
    </row>
    <row r="78" spans="1:1" ht="29.1" customHeight="1">
      <c r="A78" s="9" t="s">
        <v>128</v>
      </c>
    </row>
    <row r="79" spans="1:1">
      <c r="A79" s="9" t="s">
        <v>129</v>
      </c>
    </row>
    <row r="80" spans="1:1">
      <c r="A80" s="9" t="s">
        <v>130</v>
      </c>
    </row>
    <row r="81" spans="1:1" ht="29.1" customHeight="1">
      <c r="A81" s="9" t="s">
        <v>131</v>
      </c>
    </row>
    <row r="82" spans="1:1">
      <c r="A82" s="9" t="s">
        <v>132</v>
      </c>
    </row>
    <row r="83" spans="1:1">
      <c r="A83" s="9" t="s">
        <v>133</v>
      </c>
    </row>
    <row r="84" spans="1:1">
      <c r="A84" s="9" t="s">
        <v>134</v>
      </c>
    </row>
    <row r="85" spans="1:1">
      <c r="A85" s="9" t="s">
        <v>135</v>
      </c>
    </row>
    <row r="86" spans="1:1">
      <c r="A86" s="9" t="s">
        <v>136</v>
      </c>
    </row>
    <row r="87" spans="1:1">
      <c r="A87" s="9" t="s">
        <v>137</v>
      </c>
    </row>
    <row r="88" spans="1:1">
      <c r="A88" s="9" t="s">
        <v>138</v>
      </c>
    </row>
    <row r="89" spans="1:1">
      <c r="A89" s="9" t="s">
        <v>139</v>
      </c>
    </row>
    <row r="90" spans="1:1" ht="29.1" customHeight="1">
      <c r="A90" s="9" t="s">
        <v>140</v>
      </c>
    </row>
    <row r="91" spans="1:1" ht="29.1" customHeight="1">
      <c r="A91" s="9" t="s">
        <v>141</v>
      </c>
    </row>
    <row r="92" spans="1:1" ht="29.1" customHeight="1">
      <c r="A92" s="9" t="s">
        <v>142</v>
      </c>
    </row>
    <row r="93" spans="1:1">
      <c r="A93" s="9" t="s">
        <v>143</v>
      </c>
    </row>
    <row r="94" spans="1:1" ht="29.1" customHeight="1">
      <c r="A94" s="9" t="s">
        <v>144</v>
      </c>
    </row>
    <row r="95" spans="1:1">
      <c r="A95" s="9" t="s">
        <v>145</v>
      </c>
    </row>
    <row r="96" spans="1:1" ht="29.1" customHeight="1">
      <c r="A96" s="9" t="s">
        <v>146</v>
      </c>
    </row>
    <row r="97" spans="1:1">
      <c r="A97" s="9" t="s">
        <v>147</v>
      </c>
    </row>
    <row r="98" spans="1:1">
      <c r="A98" s="9" t="s">
        <v>148</v>
      </c>
    </row>
    <row r="99" spans="1:1">
      <c r="A99" s="9" t="s">
        <v>149</v>
      </c>
    </row>
    <row r="100" spans="1:1">
      <c r="A100" s="9" t="s">
        <v>150</v>
      </c>
    </row>
    <row r="101" spans="1:1">
      <c r="A101" s="9" t="s">
        <v>151</v>
      </c>
    </row>
    <row r="102" spans="1:1">
      <c r="A102" s="9" t="s">
        <v>152</v>
      </c>
    </row>
    <row r="103" spans="1:1">
      <c r="A103" s="9" t="s">
        <v>153</v>
      </c>
    </row>
    <row r="104" spans="1:1">
      <c r="A104" s="9" t="s">
        <v>154</v>
      </c>
    </row>
    <row r="105" spans="1:1">
      <c r="A105" s="9" t="s">
        <v>155</v>
      </c>
    </row>
    <row r="106" spans="1:1">
      <c r="A106" s="9" t="s">
        <v>156</v>
      </c>
    </row>
    <row r="107" spans="1:1" ht="29.1" customHeight="1">
      <c r="A107" s="9" t="s">
        <v>157</v>
      </c>
    </row>
    <row r="108" spans="1:1">
      <c r="A108" s="9" t="s">
        <v>158</v>
      </c>
    </row>
    <row r="109" spans="1:1">
      <c r="A109" s="9" t="s">
        <v>159</v>
      </c>
    </row>
    <row r="110" spans="1:1" ht="29.1" customHeight="1">
      <c r="A110" s="9" t="s">
        <v>160</v>
      </c>
    </row>
    <row r="111" spans="1:1">
      <c r="A111" s="9" t="s">
        <v>161</v>
      </c>
    </row>
    <row r="112" spans="1:1">
      <c r="A112" s="9" t="s">
        <v>162</v>
      </c>
    </row>
  </sheetData>
  <sheetProtection algorithmName="SHA-512" hashValue="1tlPLxateEunQEqq89cNforDpceeegcJxvFUlPfdqOEZdIYQtKOeWvnUnQxCW9NwpAD4OVlerR+dG2EA+eG1Kg==" saltValue="CY4z5teEC2ZvBxtbgBpsuw==" spinCount="100000" sheet="1" formatCells="0" insertRows="0"/>
  <phoneticPr fontId="6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topLeftCell="A16" zoomScaleNormal="100" workbookViewId="0">
      <selection activeCell="P8" sqref="P8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7.710937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54"/>
      <c r="B1" s="154"/>
      <c r="C1" s="154"/>
      <c r="D1" s="154"/>
      <c r="E1" s="154"/>
      <c r="F1" s="154"/>
      <c r="G1" s="154"/>
      <c r="H1" s="154"/>
      <c r="I1" s="154"/>
      <c r="J1" s="154"/>
    </row>
    <row r="2" spans="1:10">
      <c r="A2" s="154"/>
      <c r="B2" s="154"/>
      <c r="C2" s="154"/>
      <c r="D2" s="154"/>
      <c r="E2" s="154"/>
      <c r="F2" s="154"/>
      <c r="G2" s="154"/>
      <c r="H2" s="154"/>
      <c r="I2" s="154"/>
      <c r="J2" s="154"/>
    </row>
    <row r="3" spans="1:10">
      <c r="A3" s="154"/>
      <c r="B3" s="154"/>
      <c r="C3" s="154"/>
      <c r="D3" s="154"/>
      <c r="E3" s="154"/>
      <c r="F3" s="154"/>
      <c r="G3" s="154"/>
      <c r="H3" s="154"/>
      <c r="I3" s="154"/>
      <c r="J3" s="154"/>
    </row>
    <row r="4" spans="1:10">
      <c r="A4" s="154"/>
      <c r="B4" s="154"/>
      <c r="C4" s="154"/>
      <c r="D4" s="154"/>
      <c r="E4" s="154"/>
      <c r="F4" s="154"/>
      <c r="G4" s="154"/>
      <c r="H4" s="154"/>
      <c r="I4" s="154"/>
      <c r="J4" s="154"/>
    </row>
    <row r="5" spans="1:10">
      <c r="A5" s="154"/>
      <c r="B5" s="154"/>
      <c r="C5" s="154"/>
      <c r="D5" s="154"/>
      <c r="E5" s="154"/>
      <c r="F5" s="154"/>
      <c r="G5" s="154"/>
      <c r="H5" s="154"/>
      <c r="I5" s="154"/>
      <c r="J5" s="154"/>
    </row>
    <row r="6" spans="1:10">
      <c r="A6" s="154"/>
      <c r="B6" s="154"/>
      <c r="C6" s="154"/>
      <c r="D6" s="154"/>
      <c r="E6" s="154"/>
      <c r="F6" s="154"/>
      <c r="G6" s="154"/>
      <c r="H6" s="154"/>
      <c r="I6" s="154"/>
      <c r="J6" s="154"/>
    </row>
    <row r="7" spans="1:10" ht="18" customHeight="1">
      <c r="A7" s="156" t="s">
        <v>387</v>
      </c>
      <c r="B7" s="152" t="str">
        <f>'Fiche Générale'!B3</f>
        <v>Portail_SHS</v>
      </c>
      <c r="C7" s="206" t="s">
        <v>202</v>
      </c>
      <c r="D7" s="156"/>
      <c r="E7" s="163" t="str">
        <f>'Fiche Générale'!B4</f>
        <v>Sociologie</v>
      </c>
      <c r="F7" s="164"/>
      <c r="G7" s="156" t="s">
        <v>389</v>
      </c>
      <c r="H7" s="205" t="str">
        <f>'Fiche Générale'!B5</f>
        <v>HPSHS18</v>
      </c>
      <c r="I7" s="205"/>
      <c r="J7" s="205"/>
    </row>
    <row r="8" spans="1:10" ht="18" customHeight="1">
      <c r="A8" s="156"/>
      <c r="B8" s="152"/>
      <c r="C8" s="206"/>
      <c r="D8" s="156"/>
      <c r="E8" s="165"/>
      <c r="F8" s="166"/>
      <c r="G8" s="156"/>
      <c r="H8" s="205"/>
      <c r="I8" s="205"/>
      <c r="J8" s="205"/>
    </row>
    <row r="9" spans="1:10" ht="18" customHeight="1">
      <c r="A9" s="156"/>
      <c r="B9" s="152"/>
      <c r="C9" s="206"/>
      <c r="D9" s="156"/>
      <c r="E9" s="167"/>
      <c r="F9" s="168"/>
      <c r="G9" s="156"/>
      <c r="H9" s="205"/>
      <c r="I9" s="205"/>
      <c r="J9" s="205"/>
    </row>
    <row r="10" spans="1:10" ht="18" customHeight="1">
      <c r="A10" s="156"/>
      <c r="B10" s="152"/>
      <c r="C10" s="169" t="s">
        <v>204</v>
      </c>
      <c r="D10" s="169"/>
      <c r="E10" s="170">
        <f>'Fiche Générale'!B9</f>
        <v>0</v>
      </c>
      <c r="F10" s="171"/>
      <c r="G10" s="171"/>
      <c r="H10" s="171"/>
      <c r="I10" s="171"/>
      <c r="J10" s="172"/>
    </row>
    <row r="11" spans="1:10" ht="18" customHeight="1">
      <c r="A11" s="156"/>
      <c r="B11" s="152"/>
      <c r="C11" s="169"/>
      <c r="D11" s="169"/>
      <c r="E11" s="173"/>
      <c r="F11" s="174"/>
      <c r="G11" s="174"/>
      <c r="H11" s="174"/>
      <c r="I11" s="174"/>
      <c r="J11" s="175"/>
    </row>
    <row r="13" spans="1:10">
      <c r="A13" s="153" t="s">
        <v>205</v>
      </c>
      <c r="B13" s="126" t="s">
        <v>499</v>
      </c>
      <c r="C13" s="153" t="s">
        <v>207</v>
      </c>
      <c r="D13" s="153"/>
      <c r="E13" s="153"/>
      <c r="F13" s="153"/>
      <c r="G13" s="153" t="s">
        <v>500</v>
      </c>
      <c r="H13" s="121">
        <f>Calcul!G7</f>
        <v>647</v>
      </c>
      <c r="I13" s="121"/>
    </row>
    <row r="14" spans="1:10">
      <c r="A14" s="153"/>
      <c r="B14" s="129"/>
      <c r="C14" s="153"/>
      <c r="D14" s="153"/>
      <c r="E14" s="153"/>
      <c r="F14" s="153"/>
      <c r="G14" s="153"/>
      <c r="H14" s="121"/>
      <c r="I14" s="121"/>
    </row>
    <row r="15" spans="1:10">
      <c r="A15" s="153" t="s">
        <v>209</v>
      </c>
      <c r="B15" s="126" t="s">
        <v>167</v>
      </c>
      <c r="C15" s="176" t="s">
        <v>210</v>
      </c>
      <c r="D15" s="177"/>
      <c r="E15" s="153"/>
      <c r="F15" s="153"/>
      <c r="G15" s="153" t="s">
        <v>501</v>
      </c>
      <c r="H15" s="121">
        <f>Calcul!G20</f>
        <v>210</v>
      </c>
      <c r="I15" s="121"/>
    </row>
    <row r="16" spans="1:10">
      <c r="A16" s="153"/>
      <c r="B16" s="129"/>
      <c r="C16" s="178"/>
      <c r="D16" s="179"/>
      <c r="E16" s="153"/>
      <c r="F16" s="153"/>
      <c r="G16" s="153"/>
      <c r="H16" s="121"/>
      <c r="I16" s="121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212</v>
      </c>
      <c r="B18" s="3" t="s">
        <v>213</v>
      </c>
      <c r="C18" s="3" t="s">
        <v>3</v>
      </c>
      <c r="D18" s="3" t="s">
        <v>214</v>
      </c>
      <c r="E18" s="3" t="s">
        <v>6</v>
      </c>
      <c r="F18" s="3" t="s">
        <v>5</v>
      </c>
      <c r="G18" s="3" t="s">
        <v>215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216</v>
      </c>
      <c r="M18" s="3" t="s">
        <v>4</v>
      </c>
      <c r="N18" s="3" t="s">
        <v>217</v>
      </c>
      <c r="O18" s="4" t="s">
        <v>218</v>
      </c>
    </row>
    <row r="19" spans="1:15" ht="43.35" customHeight="1">
      <c r="A19" s="50">
        <v>0</v>
      </c>
      <c r="B19" s="48" t="s">
        <v>502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220</v>
      </c>
      <c r="B20" s="48" t="s">
        <v>503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222</v>
      </c>
      <c r="B21" s="48" t="s">
        <v>504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224</v>
      </c>
      <c r="B22" s="49" t="s">
        <v>505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2"/>
      <c r="B23" s="49" t="s">
        <v>226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227</v>
      </c>
      <c r="B24" s="49" t="s">
        <v>506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229</v>
      </c>
      <c r="B25" s="49" t="s">
        <v>230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231</v>
      </c>
      <c r="B26" s="49" t="s">
        <v>232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74">
        <v>1</v>
      </c>
      <c r="B27" s="69" t="s">
        <v>507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 t="s">
        <v>508</v>
      </c>
    </row>
    <row r="28" spans="1:15" ht="43.35" customHeight="1">
      <c r="A28" s="22" t="s">
        <v>235</v>
      </c>
      <c r="B28" s="24" t="s">
        <v>509</v>
      </c>
      <c r="C28" s="19" t="s">
        <v>19</v>
      </c>
      <c r="D28" s="19">
        <v>4</v>
      </c>
      <c r="E28" s="5"/>
      <c r="F28" s="5"/>
      <c r="G28" s="5"/>
      <c r="H28" s="19" t="s">
        <v>124</v>
      </c>
      <c r="I28" s="11">
        <v>24</v>
      </c>
      <c r="J28" s="19"/>
      <c r="K28" s="19"/>
      <c r="L28" s="19"/>
      <c r="M28" s="19" t="s">
        <v>12</v>
      </c>
      <c r="N28" s="5"/>
      <c r="O28" s="5" t="s">
        <v>510</v>
      </c>
    </row>
    <row r="29" spans="1:15" ht="43.35" customHeight="1">
      <c r="A29" s="22" t="s">
        <v>238</v>
      </c>
      <c r="B29" s="24" t="s">
        <v>511</v>
      </c>
      <c r="C29" s="19" t="s">
        <v>19</v>
      </c>
      <c r="D29" s="19">
        <v>2</v>
      </c>
      <c r="E29" s="5"/>
      <c r="F29" s="5"/>
      <c r="G29" s="5"/>
      <c r="H29" s="19" t="s">
        <v>124</v>
      </c>
      <c r="I29" s="19"/>
      <c r="J29" s="19">
        <v>18</v>
      </c>
      <c r="K29" s="19"/>
      <c r="L29" s="19"/>
      <c r="M29" s="19" t="s">
        <v>12</v>
      </c>
      <c r="N29" s="5"/>
      <c r="O29" s="5" t="s">
        <v>512</v>
      </c>
    </row>
    <row r="30" spans="1:15" ht="43.35" customHeight="1">
      <c r="A30" s="74">
        <v>2</v>
      </c>
      <c r="B30" s="69" t="s">
        <v>513</v>
      </c>
      <c r="C30" s="19" t="s">
        <v>11</v>
      </c>
      <c r="D30" s="19">
        <v>6</v>
      </c>
      <c r="E30" s="5"/>
      <c r="F30" s="5"/>
      <c r="G30" s="5"/>
      <c r="H30" s="19"/>
      <c r="I30" s="19"/>
      <c r="J30" s="19"/>
      <c r="K30" s="19"/>
      <c r="L30" s="19"/>
      <c r="M30" s="19"/>
      <c r="N30" s="5"/>
      <c r="O30" s="5" t="s">
        <v>514</v>
      </c>
    </row>
    <row r="31" spans="1:15" ht="43.35" customHeight="1">
      <c r="A31" s="22" t="s">
        <v>242</v>
      </c>
      <c r="B31" s="24" t="s">
        <v>515</v>
      </c>
      <c r="C31" s="19" t="s">
        <v>19</v>
      </c>
      <c r="D31" s="19">
        <v>2</v>
      </c>
      <c r="E31" s="5"/>
      <c r="F31" s="5"/>
      <c r="G31" s="5"/>
      <c r="H31" s="19" t="s">
        <v>124</v>
      </c>
      <c r="I31" s="19">
        <v>12</v>
      </c>
      <c r="J31" s="19">
        <v>12</v>
      </c>
      <c r="K31" s="19"/>
      <c r="L31" s="19"/>
      <c r="M31" s="19" t="s">
        <v>12</v>
      </c>
      <c r="N31" s="5"/>
      <c r="O31" s="5" t="s">
        <v>512</v>
      </c>
    </row>
    <row r="32" spans="1:15" ht="43.35" customHeight="1">
      <c r="A32" s="22" t="s">
        <v>245</v>
      </c>
      <c r="B32" s="24" t="s">
        <v>516</v>
      </c>
      <c r="C32" s="19" t="s">
        <v>19</v>
      </c>
      <c r="D32" s="19">
        <v>2</v>
      </c>
      <c r="E32" s="5"/>
      <c r="F32" s="5"/>
      <c r="G32" s="5"/>
      <c r="H32" s="19" t="s">
        <v>124</v>
      </c>
      <c r="I32" s="19"/>
      <c r="J32" s="19">
        <v>30</v>
      </c>
      <c r="K32" s="19"/>
      <c r="L32" s="19"/>
      <c r="M32" s="19" t="s">
        <v>12</v>
      </c>
      <c r="N32" s="5"/>
      <c r="O32" s="5" t="s">
        <v>510</v>
      </c>
    </row>
    <row r="33" spans="1:15" ht="43.35" customHeight="1">
      <c r="A33" s="22" t="s">
        <v>517</v>
      </c>
      <c r="B33" s="24" t="s">
        <v>518</v>
      </c>
      <c r="C33" s="19" t="s">
        <v>19</v>
      </c>
      <c r="D33" s="19">
        <v>2</v>
      </c>
      <c r="E33" s="5"/>
      <c r="F33" s="5"/>
      <c r="G33" s="5"/>
      <c r="H33" s="19" t="s">
        <v>124</v>
      </c>
      <c r="I33" s="19">
        <v>24</v>
      </c>
      <c r="J33" s="19"/>
      <c r="K33" s="19"/>
      <c r="L33" s="19"/>
      <c r="M33" s="19" t="s">
        <v>12</v>
      </c>
      <c r="N33" s="5"/>
      <c r="O33" s="5" t="s">
        <v>510</v>
      </c>
    </row>
    <row r="34" spans="1:15" ht="43.35" customHeight="1">
      <c r="A34" s="74">
        <v>3</v>
      </c>
      <c r="B34" s="69" t="s">
        <v>519</v>
      </c>
      <c r="C34" s="19" t="s">
        <v>11</v>
      </c>
      <c r="D34" s="19">
        <v>6</v>
      </c>
      <c r="E34" s="5"/>
      <c r="F34" s="5"/>
      <c r="G34" s="5"/>
      <c r="H34" s="19"/>
      <c r="I34" s="19"/>
      <c r="J34" s="19"/>
      <c r="K34" s="19"/>
      <c r="L34" s="19"/>
      <c r="M34" s="19"/>
      <c r="N34" s="5"/>
      <c r="O34" s="5" t="s">
        <v>520</v>
      </c>
    </row>
    <row r="35" spans="1:15" ht="43.35" customHeight="1">
      <c r="A35" s="22" t="s">
        <v>250</v>
      </c>
      <c r="B35" s="24" t="s">
        <v>521</v>
      </c>
      <c r="C35" s="19" t="s">
        <v>19</v>
      </c>
      <c r="D35" s="19">
        <v>3</v>
      </c>
      <c r="E35" s="5"/>
      <c r="F35" s="5"/>
      <c r="G35" s="5"/>
      <c r="H35" s="19" t="s">
        <v>124</v>
      </c>
      <c r="I35" s="19">
        <v>20</v>
      </c>
      <c r="J35" s="19"/>
      <c r="K35" s="19"/>
      <c r="L35" s="19"/>
      <c r="M35" s="19" t="s">
        <v>12</v>
      </c>
      <c r="N35" s="5"/>
      <c r="O35" s="5" t="s">
        <v>522</v>
      </c>
    </row>
    <row r="36" spans="1:15" ht="43.35" customHeight="1">
      <c r="A36" s="22" t="s">
        <v>257</v>
      </c>
      <c r="B36" s="24" t="s">
        <v>523</v>
      </c>
      <c r="C36" s="19" t="s">
        <v>19</v>
      </c>
      <c r="D36" s="19">
        <v>3</v>
      </c>
      <c r="E36" s="5"/>
      <c r="F36" s="5"/>
      <c r="G36" s="5"/>
      <c r="H36" s="19" t="s">
        <v>124</v>
      </c>
      <c r="I36" s="19">
        <v>20</v>
      </c>
      <c r="J36" s="19"/>
      <c r="K36" s="19"/>
      <c r="L36" s="19"/>
      <c r="M36" s="19" t="s">
        <v>12</v>
      </c>
      <c r="N36" s="5"/>
      <c r="O36" s="5" t="s">
        <v>522</v>
      </c>
    </row>
    <row r="37" spans="1:15" ht="43.35" customHeight="1">
      <c r="A37" s="74">
        <v>4</v>
      </c>
      <c r="B37" s="69" t="s">
        <v>524</v>
      </c>
      <c r="C37" s="19" t="s">
        <v>11</v>
      </c>
      <c r="D37" s="19">
        <v>6</v>
      </c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 t="s">
        <v>525</v>
      </c>
    </row>
    <row r="38" spans="1:15" ht="43.35" customHeight="1">
      <c r="A38" s="22"/>
      <c r="B38" s="24" t="s">
        <v>226</v>
      </c>
      <c r="C38" s="19" t="s">
        <v>29</v>
      </c>
      <c r="D38" s="19"/>
      <c r="E38" s="5"/>
      <c r="F38" s="5"/>
      <c r="G38" s="5"/>
      <c r="H38" s="19"/>
      <c r="I38" s="19"/>
      <c r="J38" s="19"/>
      <c r="K38" s="19"/>
      <c r="L38" s="19"/>
      <c r="M38" s="19" t="s">
        <v>20</v>
      </c>
      <c r="N38" s="5"/>
      <c r="O38" s="5" t="s">
        <v>526</v>
      </c>
    </row>
    <row r="39" spans="1:15" ht="43.35" customHeight="1">
      <c r="A39" s="22" t="s">
        <v>350</v>
      </c>
      <c r="B39" s="82" t="s">
        <v>527</v>
      </c>
      <c r="C39" s="19" t="s">
        <v>11</v>
      </c>
      <c r="D39" s="19">
        <v>6</v>
      </c>
      <c r="E39" s="5"/>
      <c r="F39" s="5" t="s">
        <v>13</v>
      </c>
      <c r="G39" s="5"/>
      <c r="H39" s="19" t="s">
        <v>125</v>
      </c>
      <c r="I39" s="19"/>
      <c r="J39" s="19"/>
      <c r="K39" s="19"/>
      <c r="L39" s="19"/>
      <c r="M39" s="19"/>
      <c r="N39" s="5"/>
      <c r="O39" s="5"/>
    </row>
    <row r="40" spans="1:15" ht="43.35" customHeight="1">
      <c r="A40" s="22" t="s">
        <v>351</v>
      </c>
      <c r="B40" s="83" t="s">
        <v>528</v>
      </c>
      <c r="C40" s="19" t="s">
        <v>19</v>
      </c>
      <c r="D40" s="19"/>
      <c r="E40" s="5"/>
      <c r="F40" s="5" t="s">
        <v>13</v>
      </c>
      <c r="G40" s="5"/>
      <c r="H40" s="19" t="s">
        <v>125</v>
      </c>
      <c r="I40" s="84">
        <v>15</v>
      </c>
      <c r="J40" s="77"/>
      <c r="K40" s="19"/>
      <c r="L40" s="19"/>
      <c r="M40" s="19" t="s">
        <v>20</v>
      </c>
      <c r="N40" s="5" t="s">
        <v>264</v>
      </c>
      <c r="O40" s="5"/>
    </row>
    <row r="41" spans="1:15" ht="43.35" customHeight="1">
      <c r="A41" s="22" t="s">
        <v>352</v>
      </c>
      <c r="B41" s="83" t="s">
        <v>529</v>
      </c>
      <c r="C41" s="19" t="s">
        <v>19</v>
      </c>
      <c r="D41" s="19"/>
      <c r="E41" s="5"/>
      <c r="F41" s="5" t="s">
        <v>13</v>
      </c>
      <c r="G41" s="5"/>
      <c r="H41" s="19" t="s">
        <v>125</v>
      </c>
      <c r="I41" s="84">
        <v>15</v>
      </c>
      <c r="J41" s="77"/>
      <c r="K41" s="19"/>
      <c r="L41" s="19"/>
      <c r="M41" s="19" t="s">
        <v>20</v>
      </c>
      <c r="N41" s="5" t="s">
        <v>264</v>
      </c>
      <c r="O41" s="5"/>
    </row>
    <row r="42" spans="1:15" ht="43.35" customHeight="1">
      <c r="A42" s="22" t="s">
        <v>353</v>
      </c>
      <c r="B42" s="85" t="s">
        <v>530</v>
      </c>
      <c r="C42" s="19" t="s">
        <v>11</v>
      </c>
      <c r="D42" s="19">
        <v>6</v>
      </c>
      <c r="E42" s="5"/>
      <c r="F42" s="5"/>
      <c r="G42" s="5"/>
      <c r="H42" s="19"/>
      <c r="I42" s="19"/>
      <c r="J42" s="19"/>
      <c r="K42" s="19"/>
      <c r="L42" s="19"/>
      <c r="M42" s="19"/>
      <c r="N42" s="5"/>
      <c r="O42" s="5"/>
    </row>
    <row r="43" spans="1:15" ht="43.35" customHeight="1">
      <c r="A43" s="22" t="s">
        <v>531</v>
      </c>
      <c r="B43" s="86" t="s">
        <v>532</v>
      </c>
      <c r="C43" s="19" t="s">
        <v>19</v>
      </c>
      <c r="D43" s="19">
        <v>3</v>
      </c>
      <c r="E43" s="5"/>
      <c r="F43" s="5"/>
      <c r="G43" s="5"/>
      <c r="H43" s="19" t="s">
        <v>128</v>
      </c>
      <c r="I43" s="37">
        <v>20</v>
      </c>
      <c r="J43" s="76"/>
      <c r="K43" s="19"/>
      <c r="L43" s="19"/>
      <c r="M43" s="19" t="s">
        <v>20</v>
      </c>
      <c r="N43" s="80" t="s">
        <v>83</v>
      </c>
      <c r="O43" s="6"/>
    </row>
    <row r="44" spans="1:15" ht="43.35" customHeight="1">
      <c r="A44" s="22" t="s">
        <v>533</v>
      </c>
      <c r="B44" s="86" t="s">
        <v>534</v>
      </c>
      <c r="C44" s="19" t="s">
        <v>19</v>
      </c>
      <c r="D44" s="19">
        <v>3</v>
      </c>
      <c r="E44" s="5"/>
      <c r="F44" s="5"/>
      <c r="G44" s="5"/>
      <c r="H44" s="19" t="s">
        <v>128</v>
      </c>
      <c r="I44" s="37">
        <v>20</v>
      </c>
      <c r="J44" s="76"/>
      <c r="K44" s="19"/>
      <c r="L44" s="19"/>
      <c r="M44" s="19" t="s">
        <v>20</v>
      </c>
      <c r="N44" s="80" t="s">
        <v>83</v>
      </c>
      <c r="O44" s="6"/>
    </row>
    <row r="45" spans="1:15" ht="43.35" customHeight="1">
      <c r="A45" s="74" t="s">
        <v>361</v>
      </c>
      <c r="B45" s="69" t="s">
        <v>535</v>
      </c>
      <c r="C45" s="19" t="s">
        <v>11</v>
      </c>
      <c r="D45" s="19">
        <v>6</v>
      </c>
      <c r="E45" s="6"/>
      <c r="F45" s="6"/>
      <c r="G45" s="6"/>
      <c r="H45" s="10"/>
      <c r="I45" s="19"/>
      <c r="J45" s="19"/>
      <c r="K45" s="19"/>
      <c r="L45" s="19"/>
      <c r="M45" s="19"/>
      <c r="N45" s="6"/>
      <c r="O45" s="6"/>
    </row>
    <row r="46" spans="1:15" ht="43.35" customHeight="1">
      <c r="A46" s="22" t="s">
        <v>362</v>
      </c>
      <c r="B46" s="24" t="s">
        <v>536</v>
      </c>
      <c r="C46" s="19" t="s">
        <v>19</v>
      </c>
      <c r="D46" s="19">
        <v>2</v>
      </c>
      <c r="E46" s="5"/>
      <c r="F46" s="5"/>
      <c r="G46" s="5"/>
      <c r="H46" s="19" t="s">
        <v>153</v>
      </c>
      <c r="I46" s="19">
        <v>20</v>
      </c>
      <c r="J46" s="19"/>
      <c r="K46" s="19"/>
      <c r="L46" s="19"/>
      <c r="M46" s="19" t="s">
        <v>20</v>
      </c>
      <c r="N46" s="80" t="s">
        <v>288</v>
      </c>
      <c r="O46" s="6"/>
    </row>
    <row r="47" spans="1:15" ht="43.35" customHeight="1">
      <c r="A47" s="22" t="s">
        <v>365</v>
      </c>
      <c r="B47" s="24" t="s">
        <v>537</v>
      </c>
      <c r="C47" s="19" t="s">
        <v>19</v>
      </c>
      <c r="D47" s="19">
        <v>2</v>
      </c>
      <c r="E47" s="5"/>
      <c r="F47" s="5"/>
      <c r="G47" s="5"/>
      <c r="H47" s="19" t="s">
        <v>153</v>
      </c>
      <c r="I47" s="19">
        <v>20</v>
      </c>
      <c r="J47" s="19"/>
      <c r="K47" s="19"/>
      <c r="L47" s="19"/>
      <c r="M47" s="19" t="s">
        <v>20</v>
      </c>
      <c r="N47" s="80" t="s">
        <v>288</v>
      </c>
      <c r="O47" s="6"/>
    </row>
    <row r="48" spans="1:15" ht="43.35" customHeight="1">
      <c r="A48" s="22" t="s">
        <v>538</v>
      </c>
      <c r="B48" s="24" t="s">
        <v>539</v>
      </c>
      <c r="C48" s="19" t="s">
        <v>19</v>
      </c>
      <c r="D48" s="19">
        <v>2</v>
      </c>
      <c r="E48" s="5"/>
      <c r="F48" s="5"/>
      <c r="G48" s="5"/>
      <c r="H48" s="19" t="s">
        <v>153</v>
      </c>
      <c r="I48" s="19">
        <v>20</v>
      </c>
      <c r="J48" s="11"/>
      <c r="K48" s="19"/>
      <c r="L48" s="19"/>
      <c r="M48" s="19" t="s">
        <v>20</v>
      </c>
      <c r="N48" s="80" t="s">
        <v>288</v>
      </c>
      <c r="O48" s="6"/>
    </row>
    <row r="49" spans="1:15" ht="43.35" customHeight="1">
      <c r="A49" s="74" t="s">
        <v>369</v>
      </c>
      <c r="B49" s="69" t="s">
        <v>540</v>
      </c>
      <c r="C49" s="88" t="s">
        <v>11</v>
      </c>
      <c r="D49" s="19">
        <v>6</v>
      </c>
      <c r="E49" s="80"/>
      <c r="F49" s="80"/>
      <c r="G49" s="80" t="s">
        <v>541</v>
      </c>
      <c r="H49" s="19"/>
      <c r="I49" s="19"/>
      <c r="J49" s="19"/>
      <c r="K49" s="19"/>
      <c r="L49" s="19"/>
      <c r="M49" s="19"/>
      <c r="N49" s="80"/>
      <c r="O49" s="80"/>
    </row>
    <row r="50" spans="1:15" ht="43.35" customHeight="1">
      <c r="A50" s="22" t="s">
        <v>370</v>
      </c>
      <c r="B50" s="24" t="s">
        <v>542</v>
      </c>
      <c r="C50" s="19" t="s">
        <v>26</v>
      </c>
      <c r="D50" s="19"/>
      <c r="E50" s="80"/>
      <c r="F50" s="80"/>
      <c r="G50" s="80"/>
      <c r="H50" s="19"/>
      <c r="I50" s="19"/>
      <c r="J50" s="19"/>
      <c r="K50" s="19"/>
      <c r="L50" s="19"/>
      <c r="M50" s="19"/>
      <c r="N50" s="80"/>
      <c r="O50" s="80"/>
    </row>
    <row r="51" spans="1:15" ht="43.35" customHeight="1">
      <c r="A51" s="22"/>
      <c r="B51" s="24" t="s">
        <v>226</v>
      </c>
      <c r="C51" s="19" t="s">
        <v>29</v>
      </c>
      <c r="D51" s="19"/>
      <c r="E51" s="80"/>
      <c r="F51" s="80"/>
      <c r="G51" s="80"/>
      <c r="H51" s="19"/>
      <c r="I51" s="19"/>
      <c r="J51" s="19"/>
      <c r="K51" s="19"/>
      <c r="L51" s="19"/>
      <c r="M51" s="19"/>
      <c r="N51" s="80"/>
      <c r="O51" s="80"/>
    </row>
    <row r="52" spans="1:15" ht="43.35" customHeight="1">
      <c r="A52" s="22" t="s">
        <v>543</v>
      </c>
      <c r="B52" s="24" t="s">
        <v>544</v>
      </c>
      <c r="C52" s="19" t="s">
        <v>19</v>
      </c>
      <c r="D52" s="19"/>
      <c r="E52" s="80"/>
      <c r="F52" s="80"/>
      <c r="G52" s="80" t="s">
        <v>545</v>
      </c>
      <c r="H52" s="19"/>
      <c r="I52" s="19"/>
      <c r="J52" s="19">
        <v>20</v>
      </c>
      <c r="K52" s="19"/>
      <c r="L52" s="19"/>
      <c r="M52" s="19" t="s">
        <v>20</v>
      </c>
      <c r="N52" s="80" t="s">
        <v>80</v>
      </c>
      <c r="O52" s="80"/>
    </row>
    <row r="53" spans="1:15" ht="43.35" customHeight="1">
      <c r="A53" s="22" t="s">
        <v>372</v>
      </c>
      <c r="B53" s="24" t="s">
        <v>546</v>
      </c>
      <c r="C53" s="19" t="s">
        <v>19</v>
      </c>
      <c r="D53" s="19"/>
      <c r="E53" s="80"/>
      <c r="F53" s="80"/>
      <c r="G53" s="80" t="s">
        <v>547</v>
      </c>
      <c r="H53" s="19"/>
      <c r="I53" s="19"/>
      <c r="J53" s="19">
        <v>20</v>
      </c>
      <c r="K53" s="19"/>
      <c r="L53" s="19"/>
      <c r="M53" s="19" t="s">
        <v>20</v>
      </c>
      <c r="N53" s="80" t="s">
        <v>80</v>
      </c>
      <c r="O53" s="80"/>
    </row>
    <row r="54" spans="1:15" ht="43.35" customHeight="1">
      <c r="A54" s="22" t="s">
        <v>548</v>
      </c>
      <c r="B54" s="24" t="s">
        <v>549</v>
      </c>
      <c r="C54" s="19" t="s">
        <v>19</v>
      </c>
      <c r="D54" s="19"/>
      <c r="E54" s="80"/>
      <c r="F54" s="80"/>
      <c r="G54" s="80" t="s">
        <v>550</v>
      </c>
      <c r="H54" s="19"/>
      <c r="I54" s="19"/>
      <c r="J54" s="19">
        <v>20</v>
      </c>
      <c r="K54" s="19"/>
      <c r="L54" s="19"/>
      <c r="M54" s="19" t="s">
        <v>20</v>
      </c>
      <c r="N54" s="80" t="s">
        <v>80</v>
      </c>
      <c r="O54" s="80"/>
    </row>
    <row r="55" spans="1:15" ht="43.35" customHeight="1">
      <c r="A55" s="22" t="s">
        <v>551</v>
      </c>
      <c r="B55" s="24" t="s">
        <v>552</v>
      </c>
      <c r="C55" s="19" t="s">
        <v>19</v>
      </c>
      <c r="D55" s="19"/>
      <c r="E55" s="80"/>
      <c r="F55" s="80"/>
      <c r="G55" s="80" t="s">
        <v>553</v>
      </c>
      <c r="H55" s="19"/>
      <c r="I55" s="19"/>
      <c r="J55" s="19">
        <v>20</v>
      </c>
      <c r="K55" s="19"/>
      <c r="L55" s="19"/>
      <c r="M55" s="19" t="s">
        <v>20</v>
      </c>
      <c r="N55" s="80" t="s">
        <v>80</v>
      </c>
      <c r="O55" s="80"/>
    </row>
    <row r="56" spans="1:15" ht="43.35" customHeight="1">
      <c r="A56" s="22" t="s">
        <v>373</v>
      </c>
      <c r="B56" s="24" t="s">
        <v>554</v>
      </c>
      <c r="C56" s="19" t="s">
        <v>26</v>
      </c>
      <c r="D56" s="19"/>
      <c r="E56" s="80"/>
      <c r="F56" s="80"/>
      <c r="G56" s="80"/>
      <c r="H56" s="19"/>
      <c r="I56" s="19"/>
      <c r="J56" s="19"/>
      <c r="K56" s="19"/>
      <c r="L56" s="19"/>
      <c r="M56" s="19"/>
      <c r="N56" s="80"/>
      <c r="O56" s="80"/>
    </row>
    <row r="57" spans="1:15" ht="43.35" customHeight="1">
      <c r="A57" s="22"/>
      <c r="B57" s="24"/>
      <c r="C57" s="19" t="s">
        <v>29</v>
      </c>
      <c r="D57" s="19"/>
      <c r="E57" s="80"/>
      <c r="F57" s="80"/>
      <c r="G57" s="80"/>
      <c r="H57" s="19"/>
      <c r="I57" s="19"/>
      <c r="J57" s="19"/>
      <c r="K57" s="19"/>
      <c r="L57" s="19"/>
      <c r="M57" s="19"/>
      <c r="N57" s="80"/>
      <c r="O57" s="80"/>
    </row>
    <row r="58" spans="1:15" ht="43.35" customHeight="1">
      <c r="A58" s="22" t="s">
        <v>374</v>
      </c>
      <c r="B58" s="24" t="s">
        <v>555</v>
      </c>
      <c r="C58" s="19" t="s">
        <v>19</v>
      </c>
      <c r="D58" s="19"/>
      <c r="E58" s="80"/>
      <c r="F58" s="80"/>
      <c r="G58" s="80" t="s">
        <v>556</v>
      </c>
      <c r="H58" s="19"/>
      <c r="I58" s="19"/>
      <c r="J58" s="19">
        <v>20</v>
      </c>
      <c r="K58" s="19"/>
      <c r="L58" s="19"/>
      <c r="M58" s="19" t="s">
        <v>20</v>
      </c>
      <c r="N58" s="80" t="s">
        <v>80</v>
      </c>
      <c r="O58" s="80"/>
    </row>
    <row r="59" spans="1:15" ht="43.35" customHeight="1">
      <c r="A59" s="22" t="s">
        <v>375</v>
      </c>
      <c r="B59" s="24" t="s">
        <v>557</v>
      </c>
      <c r="C59" s="19" t="s">
        <v>19</v>
      </c>
      <c r="D59" s="19"/>
      <c r="E59" s="80"/>
      <c r="F59" s="80"/>
      <c r="G59" s="80" t="s">
        <v>558</v>
      </c>
      <c r="H59" s="19"/>
      <c r="I59" s="19"/>
      <c r="J59" s="19">
        <v>20</v>
      </c>
      <c r="K59" s="19"/>
      <c r="L59" s="19"/>
      <c r="M59" s="19" t="s">
        <v>20</v>
      </c>
      <c r="N59" s="80" t="s">
        <v>80</v>
      </c>
      <c r="O59" s="80"/>
    </row>
    <row r="60" spans="1:15" ht="43.35" customHeight="1">
      <c r="A60" s="22" t="s">
        <v>376</v>
      </c>
      <c r="B60" s="24" t="s">
        <v>559</v>
      </c>
      <c r="C60" s="19" t="s">
        <v>19</v>
      </c>
      <c r="D60" s="19"/>
      <c r="E60" s="80"/>
      <c r="F60" s="80"/>
      <c r="G60" s="80" t="s">
        <v>560</v>
      </c>
      <c r="H60" s="19"/>
      <c r="I60" s="19"/>
      <c r="J60" s="19">
        <v>20</v>
      </c>
      <c r="K60" s="19"/>
      <c r="L60" s="19"/>
      <c r="M60" s="19" t="s">
        <v>20</v>
      </c>
      <c r="N60" s="80" t="s">
        <v>80</v>
      </c>
      <c r="O60" s="80"/>
    </row>
    <row r="61" spans="1:15" ht="43.35" customHeight="1">
      <c r="A61" s="22" t="s">
        <v>377</v>
      </c>
      <c r="B61" s="24" t="s">
        <v>561</v>
      </c>
      <c r="C61" s="19" t="s">
        <v>19</v>
      </c>
      <c r="D61" s="19"/>
      <c r="E61" s="5"/>
      <c r="F61" s="5" t="s">
        <v>13</v>
      </c>
      <c r="G61" s="5"/>
      <c r="H61" s="19"/>
      <c r="I61" s="19"/>
      <c r="J61" s="19">
        <v>20</v>
      </c>
      <c r="K61" s="19"/>
      <c r="L61" s="19"/>
      <c r="M61" s="19" t="s">
        <v>20</v>
      </c>
      <c r="N61" s="80" t="s">
        <v>80</v>
      </c>
      <c r="O61" s="5"/>
    </row>
    <row r="62" spans="1:15" ht="43.35" customHeight="1">
      <c r="A62" s="23"/>
      <c r="B62" s="25"/>
      <c r="C62" s="19"/>
      <c r="D62" s="10"/>
      <c r="E62" s="6"/>
      <c r="F62" s="6"/>
      <c r="G62" s="6"/>
      <c r="H62" s="10"/>
      <c r="I62" s="19"/>
      <c r="J62" s="19"/>
      <c r="K62" s="19"/>
      <c r="L62" s="19"/>
      <c r="M62" s="19"/>
      <c r="N62" s="6"/>
      <c r="O62" s="6"/>
    </row>
    <row r="63" spans="1:15" ht="43.35" customHeight="1">
      <c r="A63" s="22"/>
      <c r="B63" s="24" t="s">
        <v>562</v>
      </c>
      <c r="C63" s="19" t="s">
        <v>29</v>
      </c>
      <c r="D63" s="19"/>
      <c r="E63" s="5"/>
      <c r="F63" s="5"/>
      <c r="G63" s="5"/>
      <c r="H63" s="19"/>
      <c r="I63" s="19"/>
      <c r="J63" s="19"/>
      <c r="K63" s="19"/>
      <c r="L63" s="19"/>
      <c r="M63" s="19"/>
      <c r="N63" s="5"/>
      <c r="O63" s="6"/>
    </row>
    <row r="64" spans="1:15" ht="43.35" customHeight="1">
      <c r="A64" s="22"/>
      <c r="B64" s="24" t="s">
        <v>563</v>
      </c>
      <c r="C64" s="19" t="s">
        <v>19</v>
      </c>
      <c r="D64" s="19">
        <v>6</v>
      </c>
      <c r="E64" s="5" t="s">
        <v>22</v>
      </c>
      <c r="F64" s="5"/>
      <c r="G64" s="5"/>
      <c r="H64" s="19"/>
      <c r="I64" s="19">
        <v>20</v>
      </c>
      <c r="J64" s="19">
        <v>16</v>
      </c>
      <c r="K64" s="19"/>
      <c r="L64" s="19"/>
      <c r="M64" s="19" t="s">
        <v>20</v>
      </c>
      <c r="N64" s="5" t="s">
        <v>564</v>
      </c>
      <c r="O64" s="6"/>
    </row>
    <row r="65" spans="1:15" ht="43.35" customHeight="1">
      <c r="A65" s="22"/>
      <c r="B65" s="24" t="s">
        <v>565</v>
      </c>
      <c r="C65" s="19" t="s">
        <v>19</v>
      </c>
      <c r="D65" s="19">
        <v>6</v>
      </c>
      <c r="E65" s="5" t="s">
        <v>22</v>
      </c>
      <c r="F65" s="5"/>
      <c r="G65" s="5"/>
      <c r="H65" s="19"/>
      <c r="I65" s="19"/>
      <c r="J65" s="19">
        <v>36</v>
      </c>
      <c r="K65" s="19"/>
      <c r="L65" s="19"/>
      <c r="M65" s="19" t="s">
        <v>20</v>
      </c>
      <c r="N65" s="5" t="s">
        <v>564</v>
      </c>
      <c r="O65" s="6"/>
    </row>
    <row r="66" spans="1:15" ht="43.3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3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3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3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3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3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3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3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3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3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3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3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3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3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3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3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3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3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3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3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3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3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3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3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3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3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3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3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3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3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3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3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3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3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3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2"/>
      <c r="B136" s="24"/>
      <c r="C136" s="19"/>
      <c r="D136" s="19"/>
      <c r="E136" s="5"/>
      <c r="F136" s="5"/>
      <c r="G136" s="5"/>
      <c r="H136" s="19"/>
      <c r="I136" s="19"/>
      <c r="J136" s="19"/>
      <c r="K136" s="19"/>
      <c r="L136" s="19"/>
      <c r="M136" s="19"/>
      <c r="N136" s="5"/>
      <c r="O136" s="5"/>
    </row>
    <row r="137" spans="1:15" ht="43.35" customHeight="1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5"/>
      <c r="O137" s="5"/>
    </row>
    <row r="138" spans="1:15" ht="43.35" customHeight="1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5"/>
      <c r="O138" s="5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phoneticPr fontId="6" type="noConversion"/>
  <conditionalFormatting sqref="A1:A7 D1:E9 G1:N9 E10 K10:N11">
    <cfRule type="expression" dxfId="199" priority="99">
      <formula>$C1="Option"</formula>
    </cfRule>
  </conditionalFormatting>
  <conditionalFormatting sqref="A12:A1001">
    <cfRule type="expression" dxfId="198" priority="16">
      <formula>$C12="Option"</formula>
    </cfRule>
  </conditionalFormatting>
  <conditionalFormatting sqref="A39:A41">
    <cfRule type="expression" dxfId="197" priority="68">
      <formula>$F39="Fermeture"</formula>
    </cfRule>
    <cfRule type="expression" dxfId="196" priority="70">
      <formula>$F39="Création"</formula>
    </cfRule>
    <cfRule type="expression" dxfId="195" priority="69">
      <formula>$F39="Modification"</formula>
    </cfRule>
  </conditionalFormatting>
  <conditionalFormatting sqref="A56">
    <cfRule type="expression" dxfId="194" priority="13">
      <formula>$F56="Fermeture"</formula>
    </cfRule>
    <cfRule type="expression" dxfId="193" priority="14">
      <formula>$F56="Modification"</formula>
    </cfRule>
    <cfRule type="expression" dxfId="192" priority="15">
      <formula>$F56="Création"</formula>
    </cfRule>
  </conditionalFormatting>
  <conditionalFormatting sqref="A58:A61">
    <cfRule type="expression" dxfId="191" priority="7">
      <formula>$F58="Fermeture"</formula>
    </cfRule>
    <cfRule type="expression" dxfId="190" priority="8">
      <formula>$F58="Modification"</formula>
    </cfRule>
    <cfRule type="expression" dxfId="189" priority="9">
      <formula>$F58="Création"</formula>
    </cfRule>
    <cfRule type="expression" dxfId="188" priority="11">
      <formula>$F58="Modification"</formula>
    </cfRule>
    <cfRule type="expression" dxfId="187" priority="12">
      <formula>$F58="Création"</formula>
    </cfRule>
    <cfRule type="expression" dxfId="186" priority="10">
      <formula>$F58="Fermeture"</formula>
    </cfRule>
  </conditionalFormatting>
  <conditionalFormatting sqref="A22:B26">
    <cfRule type="expression" dxfId="185" priority="93">
      <formula>$F22="Fermeture"</formula>
    </cfRule>
  </conditionalFormatting>
  <conditionalFormatting sqref="A56:C56">
    <cfRule type="expression" dxfId="184" priority="17">
      <formula>$F56="Fermeture"</formula>
    </cfRule>
    <cfRule type="expression" dxfId="183" priority="18">
      <formula>$F56="Modification"</formula>
    </cfRule>
    <cfRule type="expression" dxfId="182" priority="19">
      <formula>$F56="Création"</formula>
    </cfRule>
  </conditionalFormatting>
  <conditionalFormatting sqref="A42:G44">
    <cfRule type="expression" dxfId="181" priority="57">
      <formula>$F42="Modification"</formula>
    </cfRule>
    <cfRule type="expression" dxfId="180" priority="58">
      <formula>$F42="Création"</formula>
    </cfRule>
    <cfRule type="expression" dxfId="179" priority="56">
      <formula>$F42="Fermeture"</formula>
    </cfRule>
  </conditionalFormatting>
  <conditionalFormatting sqref="A32:N38">
    <cfRule type="expression" dxfId="178" priority="73">
      <formula>$F32="Création"</formula>
    </cfRule>
    <cfRule type="expression" dxfId="177" priority="72">
      <formula>$F32="Modification"</formula>
    </cfRule>
    <cfRule type="expression" dxfId="176" priority="71">
      <formula>$F32="Fermeture"</formula>
    </cfRule>
  </conditionalFormatting>
  <conditionalFormatting sqref="A1:O7 C8:O9 C10 E10 K10:O11 A12:O12 A13:H13 J13:O16 A14:F14 A15:H15 A16:F16 A17:O21 C22:O25 A22:A26 A26:O26">
    <cfRule type="expression" dxfId="175" priority="104">
      <formula>$F1="Création"</formula>
    </cfRule>
    <cfRule type="expression" dxfId="174" priority="103">
      <formula>$F1="Modification"</formula>
    </cfRule>
  </conditionalFormatting>
  <conditionalFormatting sqref="A1:O7 C8:O9 K10:O11 A12:O12 J13:O16 A17:O21 C22:O25 A26:O26 E10 A13:H13 A14:F14 A15:H15 A16:F16 C10">
    <cfRule type="expression" dxfId="173" priority="102">
      <formula>$F1="Fermeture"</formula>
    </cfRule>
  </conditionalFormatting>
  <conditionalFormatting sqref="A27:O31">
    <cfRule type="expression" dxfId="172" priority="82">
      <formula>$F27="Fermeture"</formula>
    </cfRule>
    <cfRule type="expression" dxfId="171" priority="83">
      <formula>$F27="Modification"</formula>
    </cfRule>
    <cfRule type="expression" dxfId="170" priority="84">
      <formula>$F27="Création"</formula>
    </cfRule>
  </conditionalFormatting>
  <conditionalFormatting sqref="A49:O55 D56:O56">
    <cfRule type="expression" dxfId="169" priority="27">
      <formula>$F49="Création"</formula>
    </cfRule>
    <cfRule type="expression" dxfId="168" priority="26">
      <formula>$F49="Modification"</formula>
    </cfRule>
    <cfRule type="expression" dxfId="167" priority="25">
      <formula>$F49="Fermeture"</formula>
    </cfRule>
  </conditionalFormatting>
  <conditionalFormatting sqref="A57:O999">
    <cfRule type="expression" dxfId="166" priority="22">
      <formula>$F57="Fermeture"</formula>
    </cfRule>
    <cfRule type="expression" dxfId="165" priority="24">
      <formula>$F57="Création"</formula>
    </cfRule>
    <cfRule type="expression" dxfId="164" priority="23">
      <formula>$F57="Modification"</formula>
    </cfRule>
  </conditionalFormatting>
  <conditionalFormatting sqref="B22:B26">
    <cfRule type="expression" dxfId="163" priority="94">
      <formula>$F22="Modification"</formula>
    </cfRule>
    <cfRule type="expression" dxfId="162" priority="95">
      <formula>$F22="Création"</formula>
    </cfRule>
  </conditionalFormatting>
  <conditionalFormatting sqref="B39:B41">
    <cfRule type="expression" dxfId="161" priority="66">
      <formula>$F42="Création"</formula>
    </cfRule>
    <cfRule type="expression" dxfId="160" priority="65">
      <formula>$F42="Modification"</formula>
    </cfRule>
    <cfRule type="expression" dxfId="159" priority="64">
      <formula>$F42="Fermeture"</formula>
    </cfRule>
  </conditionalFormatting>
  <conditionalFormatting sqref="B45">
    <cfRule type="expression" dxfId="158" priority="40">
      <formula>$F45="Création"</formula>
    </cfRule>
    <cfRule type="expression" dxfId="157" priority="38">
      <formula>$F45="Fermeture"</formula>
    </cfRule>
    <cfRule type="expression" dxfId="156" priority="39">
      <formula>$F45="Modification"</formula>
    </cfRule>
  </conditionalFormatting>
  <conditionalFormatting sqref="B46:I48">
    <cfRule type="expression" dxfId="155" priority="37">
      <formula>$F46="Création"</formula>
    </cfRule>
    <cfRule type="expression" dxfId="154" priority="36">
      <formula>$F46="Modification"</formula>
    </cfRule>
    <cfRule type="expression" dxfId="153" priority="35">
      <formula>$F46="Fermeture"</formula>
    </cfRule>
  </conditionalFormatting>
  <conditionalFormatting sqref="B42:L42 B43:G44">
    <cfRule type="expression" dxfId="152" priority="46">
      <formula>$F42="Fermeture"</formula>
    </cfRule>
    <cfRule type="expression" dxfId="151" priority="47">
      <formula>$F42="Modification"</formula>
    </cfRule>
    <cfRule type="expression" dxfId="150" priority="48">
      <formula>$F42="Création"</formula>
    </cfRule>
  </conditionalFormatting>
  <conditionalFormatting sqref="C39:O41">
    <cfRule type="expression" dxfId="149" priority="62">
      <formula>$F39="Modification"</formula>
    </cfRule>
    <cfRule type="expression" dxfId="148" priority="61">
      <formula>$F39="Fermeture"</formula>
    </cfRule>
    <cfRule type="expression" dxfId="147" priority="63">
      <formula>$F39="Création"</formula>
    </cfRule>
  </conditionalFormatting>
  <conditionalFormatting sqref="D12:E45">
    <cfRule type="expression" dxfId="146" priority="53">
      <formula>$C12="Option"</formula>
    </cfRule>
  </conditionalFormatting>
  <conditionalFormatting sqref="D42:E44">
    <cfRule type="expression" dxfId="145" priority="45">
      <formula>$C42="Option"</formula>
    </cfRule>
  </conditionalFormatting>
  <conditionalFormatting sqref="G42:L44">
    <cfRule type="expression" dxfId="144" priority="41">
      <formula>$C42="Option"</formula>
    </cfRule>
  </conditionalFormatting>
  <conditionalFormatting sqref="G12:N45">
    <cfRule type="expression" dxfId="143" priority="49">
      <formula>$C12="Option"</formula>
    </cfRule>
  </conditionalFormatting>
  <conditionalFormatting sqref="G46:N1001 D46:E1001">
    <cfRule type="expression" dxfId="142" priority="20">
      <formula>$C46="Option"</formula>
    </cfRule>
  </conditionalFormatting>
  <conditionalFormatting sqref="H42:L44">
    <cfRule type="expression" dxfId="141" priority="50">
      <formula>$F42="Fermeture"</formula>
    </cfRule>
    <cfRule type="expression" dxfId="140" priority="51">
      <formula>$F42="Modification"</formula>
    </cfRule>
    <cfRule type="expression" dxfId="139" priority="52">
      <formula>$F42="Création"</formula>
    </cfRule>
  </conditionalFormatting>
  <conditionalFormatting sqref="H43:L44">
    <cfRule type="expression" dxfId="138" priority="44">
      <formula>$F43="Création"</formula>
    </cfRule>
    <cfRule type="expression" dxfId="137" priority="43">
      <formula>$F43="Modification"</formula>
    </cfRule>
    <cfRule type="expression" dxfId="136" priority="42">
      <formula>$F43="Fermeture"</formula>
    </cfRule>
  </conditionalFormatting>
  <conditionalFormatting sqref="M58:N61">
    <cfRule type="expression" dxfId="135" priority="1">
      <formula>$F58="Fermeture"</formula>
    </cfRule>
    <cfRule type="expression" dxfId="134" priority="3">
      <formula>$F58="Création"</formula>
    </cfRule>
    <cfRule type="expression" dxfId="133" priority="2">
      <formula>$F58="Modification"</formula>
    </cfRule>
  </conditionalFormatting>
  <conditionalFormatting sqref="M42:O44 C45:O45 A45:A48 J46:O48">
    <cfRule type="expression" dxfId="132" priority="88">
      <formula>$F42="Modification"</formula>
    </cfRule>
    <cfRule type="expression" dxfId="131" priority="89">
      <formula>$F42="Création"</formula>
    </cfRule>
  </conditionalFormatting>
  <conditionalFormatting sqref="M42:O44 C45:O45 J46:O48 A45:A48">
    <cfRule type="expression" dxfId="130" priority="87">
      <formula>$F42="Fermeture"</formula>
    </cfRule>
  </conditionalFormatting>
  <conditionalFormatting sqref="N1:N26">
    <cfRule type="expression" dxfId="129" priority="101">
      <formula>$M1="Porteuse"</formula>
    </cfRule>
  </conditionalFormatting>
  <conditionalFormatting sqref="N27:N48">
    <cfRule type="expression" dxfId="128" priority="60">
      <formula>$M27="Porteuse"</formula>
    </cfRule>
  </conditionalFormatting>
  <conditionalFormatting sqref="N49:N999">
    <cfRule type="expression" dxfId="127" priority="21">
      <formula>$M49="Porteuse"</formula>
    </cfRule>
  </conditionalFormatting>
  <conditionalFormatting sqref="O32:O37">
    <cfRule type="expression" dxfId="126" priority="79">
      <formula>$F32="Fermeture"</formula>
    </cfRule>
    <cfRule type="expression" dxfId="125" priority="81">
      <formula>$F32="Création"</formula>
    </cfRule>
    <cfRule type="expression" dxfId="124" priority="80">
      <formula>$F32="Modification"</formula>
    </cfRule>
  </conditionalFormatting>
  <conditionalFormatting sqref="O38">
    <cfRule type="expression" dxfId="123" priority="90">
      <formula>$F37="Modification"</formula>
    </cfRule>
    <cfRule type="expression" dxfId="122" priority="92">
      <formula>$F37="Fermeture"</formula>
    </cfRule>
    <cfRule type="expression" dxfId="121" priority="91">
      <formula>$F37="Création"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scale="10" fitToWidth="0" fitToHeight="0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zoomScale="70" zoomScaleNormal="70" workbookViewId="0">
      <pane ySplit="18" topLeftCell="A29" activePane="bottomLeft" state="frozen"/>
      <selection pane="bottomLeft" activeCell="M31" sqref="M31"/>
      <selection activeCell="D25" sqref="D25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5.28515625" style="17" customWidth="1"/>
    <col min="21" max="23" width="11.42578125" style="29"/>
  </cols>
  <sheetData>
    <row r="1" spans="1:19">
      <c r="A1" s="154"/>
      <c r="B1" s="154"/>
      <c r="C1" s="154"/>
      <c r="D1" s="154"/>
      <c r="E1" s="154"/>
      <c r="F1" s="154"/>
      <c r="G1" s="154"/>
      <c r="H1" s="154"/>
      <c r="I1" s="154"/>
      <c r="J1" s="32"/>
    </row>
    <row r="2" spans="1:19">
      <c r="A2" s="154"/>
      <c r="B2" s="154"/>
      <c r="C2" s="154"/>
      <c r="D2" s="154"/>
      <c r="E2" s="154"/>
      <c r="F2" s="154"/>
      <c r="G2" s="154"/>
      <c r="H2" s="154"/>
      <c r="I2" s="154"/>
      <c r="J2" s="32"/>
    </row>
    <row r="3" spans="1:19">
      <c r="A3" s="154"/>
      <c r="B3" s="154"/>
      <c r="C3" s="154"/>
      <c r="D3" s="154"/>
      <c r="E3" s="154"/>
      <c r="F3" s="154"/>
      <c r="G3" s="154"/>
      <c r="H3" s="154"/>
      <c r="I3" s="154"/>
      <c r="J3" s="32"/>
    </row>
    <row r="4" spans="1:19">
      <c r="A4" s="154"/>
      <c r="B4" s="154"/>
      <c r="C4" s="154"/>
      <c r="D4" s="154"/>
      <c r="E4" s="154"/>
      <c r="F4" s="154"/>
      <c r="G4" s="154"/>
      <c r="H4" s="154"/>
      <c r="I4" s="154"/>
      <c r="J4" s="32"/>
    </row>
    <row r="5" spans="1:19">
      <c r="A5" s="154"/>
      <c r="B5" s="154"/>
      <c r="C5" s="154"/>
      <c r="D5" s="154"/>
      <c r="E5" s="154"/>
      <c r="F5" s="154"/>
      <c r="G5" s="154"/>
      <c r="H5" s="154"/>
      <c r="I5" s="154"/>
      <c r="J5" s="32"/>
    </row>
    <row r="6" spans="1:19">
      <c r="A6" s="154"/>
      <c r="B6" s="154"/>
      <c r="C6" s="154"/>
      <c r="D6" s="154"/>
      <c r="E6" s="154"/>
      <c r="F6" s="154"/>
      <c r="G6" s="154"/>
      <c r="H6" s="154"/>
      <c r="I6" s="154"/>
      <c r="J6" s="32"/>
    </row>
    <row r="7" spans="1:19" ht="14.45" customHeight="1">
      <c r="A7" s="156" t="s">
        <v>387</v>
      </c>
      <c r="B7" s="152" t="str">
        <f>'Fiche Générale'!B3</f>
        <v>Portail_SHS</v>
      </c>
      <c r="C7" s="156" t="s">
        <v>388</v>
      </c>
      <c r="D7" s="156"/>
      <c r="E7" s="204" t="str">
        <f>'Fiche Générale'!B4</f>
        <v>Sociologie</v>
      </c>
      <c r="F7" s="152"/>
      <c r="G7" s="156" t="s">
        <v>389</v>
      </c>
      <c r="H7" s="205" t="str">
        <f>'Fiche Générale'!B5</f>
        <v>HPSHS18</v>
      </c>
      <c r="I7" s="205"/>
      <c r="J7" s="33"/>
      <c r="K7" s="18"/>
    </row>
    <row r="8" spans="1:19" ht="14.45" customHeight="1">
      <c r="A8" s="156"/>
      <c r="B8" s="152"/>
      <c r="C8" s="156"/>
      <c r="D8" s="156"/>
      <c r="E8" s="204"/>
      <c r="F8" s="152"/>
      <c r="G8" s="156"/>
      <c r="H8" s="205"/>
      <c r="I8" s="205"/>
      <c r="J8" s="33"/>
      <c r="K8" s="18"/>
    </row>
    <row r="9" spans="1:19" ht="14.45" customHeight="1">
      <c r="A9" s="156"/>
      <c r="B9" s="152"/>
      <c r="C9" s="156"/>
      <c r="D9" s="156"/>
      <c r="E9" s="204"/>
      <c r="F9" s="152"/>
      <c r="G9" s="156"/>
      <c r="H9" s="205"/>
      <c r="I9" s="205"/>
      <c r="J9" s="33"/>
      <c r="K9" s="18"/>
    </row>
    <row r="10" spans="1:19" ht="14.45" customHeight="1">
      <c r="A10" s="156"/>
      <c r="B10" s="152"/>
      <c r="C10" s="169" t="s">
        <v>204</v>
      </c>
      <c r="D10" s="169"/>
      <c r="E10" s="207">
        <f>'Fiche Générale'!B9</f>
        <v>0</v>
      </c>
      <c r="F10" s="207"/>
      <c r="G10" s="207"/>
      <c r="H10" s="207"/>
      <c r="I10" s="207"/>
      <c r="J10" s="33"/>
      <c r="K10" s="18"/>
    </row>
    <row r="11" spans="1:19" ht="14.45" customHeight="1">
      <c r="A11" s="156"/>
      <c r="B11" s="152"/>
      <c r="C11" s="169"/>
      <c r="D11" s="169"/>
      <c r="E11" s="207"/>
      <c r="F11" s="207"/>
      <c r="G11" s="207"/>
      <c r="H11" s="207"/>
      <c r="I11" s="207"/>
      <c r="J11" s="33"/>
      <c r="K11" s="18"/>
    </row>
    <row r="12" spans="1:19">
      <c r="C12" s="13"/>
      <c r="I12" s="35"/>
      <c r="J12" s="35"/>
      <c r="M12" s="176" t="s">
        <v>390</v>
      </c>
      <c r="N12" s="177"/>
      <c r="O12" s="189"/>
      <c r="P12" s="176" t="s">
        <v>420</v>
      </c>
      <c r="Q12" s="177"/>
      <c r="R12" s="177"/>
      <c r="S12" s="189"/>
    </row>
    <row r="13" spans="1:19">
      <c r="A13" s="180" t="s">
        <v>205</v>
      </c>
      <c r="B13" s="121" t="str">
        <f>'S3 Maquette'!B13</f>
        <v>2ème année de Portail</v>
      </c>
      <c r="C13" s="121"/>
      <c r="D13" s="180" t="s">
        <v>392</v>
      </c>
      <c r="E13" s="250">
        <f>'S3 Maquette'!E13</f>
        <v>0</v>
      </c>
      <c r="F13" s="250"/>
      <c r="G13" s="250"/>
      <c r="I13" s="35"/>
      <c r="J13" s="35"/>
      <c r="M13" s="178"/>
      <c r="N13" s="179"/>
      <c r="O13" s="190"/>
      <c r="P13" s="178"/>
      <c r="Q13" s="179"/>
      <c r="R13" s="179"/>
      <c r="S13" s="190"/>
    </row>
    <row r="14" spans="1:19">
      <c r="A14" s="181"/>
      <c r="B14" s="121"/>
      <c r="C14" s="121"/>
      <c r="D14" s="181"/>
      <c r="E14" s="250"/>
      <c r="F14" s="250"/>
      <c r="G14" s="250"/>
      <c r="I14" s="35"/>
      <c r="J14" s="35"/>
      <c r="M14" s="153" t="s">
        <v>393</v>
      </c>
      <c r="N14" s="176" t="s">
        <v>394</v>
      </c>
      <c r="O14" s="189"/>
      <c r="P14" s="154"/>
      <c r="Q14" s="193"/>
      <c r="R14" s="252"/>
      <c r="S14" s="180"/>
    </row>
    <row r="15" spans="1:19">
      <c r="A15" s="180" t="s">
        <v>395</v>
      </c>
      <c r="B15" s="125" t="str">
        <f>'S3 Maquette'!B15</f>
        <v>Semestre 3</v>
      </c>
      <c r="C15" s="126"/>
      <c r="D15" s="180" t="s">
        <v>396</v>
      </c>
      <c r="E15" s="250">
        <f>'S3 Maquette'!E15:F16</f>
        <v>0</v>
      </c>
      <c r="F15" s="250"/>
      <c r="G15" s="250"/>
      <c r="I15" s="35"/>
      <c r="J15" s="35"/>
      <c r="M15" s="153"/>
      <c r="N15" s="202"/>
      <c r="O15" s="203"/>
      <c r="P15" s="154"/>
      <c r="Q15" s="194"/>
      <c r="R15" s="252"/>
      <c r="S15" s="188"/>
    </row>
    <row r="16" spans="1:19">
      <c r="A16" s="181"/>
      <c r="B16" s="128"/>
      <c r="C16" s="129"/>
      <c r="D16" s="181"/>
      <c r="E16" s="250"/>
      <c r="F16" s="250"/>
      <c r="G16" s="250"/>
      <c r="I16" s="35"/>
      <c r="J16" s="35"/>
      <c r="M16" s="153"/>
      <c r="N16" s="202"/>
      <c r="O16" s="203"/>
      <c r="P16" s="154"/>
      <c r="Q16" s="194"/>
      <c r="R16" s="252"/>
      <c r="S16" s="188"/>
    </row>
    <row r="17" spans="1:23">
      <c r="L17" s="14"/>
      <c r="M17" s="153"/>
      <c r="N17" s="178"/>
      <c r="O17" s="190"/>
      <c r="P17" s="154"/>
      <c r="Q17" s="195"/>
      <c r="R17" s="252"/>
      <c r="S17" s="181"/>
    </row>
    <row r="18" spans="1:23" ht="59.45" customHeight="1">
      <c r="A18" s="3" t="s">
        <v>397</v>
      </c>
      <c r="B18" s="34" t="s">
        <v>398</v>
      </c>
      <c r="C18" s="3" t="s">
        <v>5</v>
      </c>
      <c r="D18" s="3" t="s">
        <v>399</v>
      </c>
      <c r="E18" s="3" t="s">
        <v>400</v>
      </c>
      <c r="F18" s="3" t="s">
        <v>401</v>
      </c>
      <c r="G18" s="3" t="s">
        <v>402</v>
      </c>
      <c r="H18" s="3" t="s">
        <v>403</v>
      </c>
      <c r="I18" s="3" t="s">
        <v>404</v>
      </c>
      <c r="J18" s="3" t="s">
        <v>405</v>
      </c>
      <c r="K18" s="3" t="s">
        <v>406</v>
      </c>
      <c r="L18" s="3" t="s">
        <v>407</v>
      </c>
      <c r="M18" s="3" t="s">
        <v>408</v>
      </c>
      <c r="N18" s="3" t="s">
        <v>398</v>
      </c>
      <c r="O18" s="3" t="s">
        <v>409</v>
      </c>
      <c r="P18" s="3" t="s">
        <v>410</v>
      </c>
      <c r="Q18" s="3" t="s">
        <v>398</v>
      </c>
      <c r="R18" s="3" t="s">
        <v>409</v>
      </c>
      <c r="S18" s="4" t="s">
        <v>411</v>
      </c>
      <c r="T18" s="4" t="s">
        <v>412</v>
      </c>
      <c r="W18"/>
    </row>
    <row r="19" spans="1:23" ht="30.6" customHeight="1">
      <c r="A19" s="8" t="str">
        <f>'S3 Maquette'!B19</f>
        <v>Compétences transversales S3</v>
      </c>
      <c r="B19" s="38" t="str">
        <f>'S3 Maquette'!C19</f>
        <v>UE</v>
      </c>
      <c r="C19" s="55">
        <f>'S3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'S3 Maquette'!B20</f>
        <v>Compétences informationnelles 2</v>
      </c>
      <c r="B20" s="38" t="str">
        <f>'S3 Maquette'!C20</f>
        <v>ECUE</v>
      </c>
      <c r="C20" s="61">
        <f>'S3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'S3 Maquette'!B21</f>
        <v>Compétences pré-professionnalisation 2</v>
      </c>
      <c r="B21" s="38" t="str">
        <f>'S3 Maquette'!C21</f>
        <v>ECUE</v>
      </c>
      <c r="C21" s="61">
        <f>'S3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'S3 Maquette'!B22</f>
        <v>Langue Vivante-3</v>
      </c>
      <c r="B22" s="38" t="str">
        <f>'S3 Maquette'!C22</f>
        <v>ECUE</v>
      </c>
      <c r="C22" s="61">
        <f>'S3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'S3 Maquette'!B23</f>
        <v>Min 1 Max 1</v>
      </c>
      <c r="B23" s="38" t="str">
        <f>'S3 Maquette'!C23</f>
        <v>OPTION</v>
      </c>
      <c r="C23" s="62">
        <f>'S3 Maquette'!F23</f>
        <v>0</v>
      </c>
      <c r="D23" s="63"/>
      <c r="E23" s="63"/>
      <c r="F23" s="63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6"/>
      <c r="W23"/>
    </row>
    <row r="24" spans="1:23" ht="30.6" customHeight="1">
      <c r="A24" s="8" t="str">
        <f>'S3 Maquette'!B24</f>
        <v>Anglais 3</v>
      </c>
      <c r="B24" s="38" t="str">
        <f>'S3 Maquette'!C24</f>
        <v>ECUE</v>
      </c>
      <c r="C24" s="62">
        <f>'S3 Maquette'!F24</f>
        <v>0</v>
      </c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6"/>
      <c r="W24"/>
    </row>
    <row r="25" spans="1:23" ht="30.6" customHeight="1">
      <c r="A25" s="8" t="str">
        <f>'S3 Maquette'!B25</f>
        <v>Espagnol</v>
      </c>
      <c r="B25" s="38" t="str">
        <f>'S3 Maquette'!C25</f>
        <v>ECUE</v>
      </c>
      <c r="C25" s="62">
        <f>'S3 Maquette'!F25</f>
        <v>0</v>
      </c>
      <c r="D25" s="63"/>
      <c r="E25" s="63"/>
      <c r="F25" s="63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6"/>
      <c r="W25"/>
    </row>
    <row r="26" spans="1:23" ht="30.6" customHeight="1">
      <c r="A26" s="8" t="str">
        <f>'S3 Maquette'!B26</f>
        <v>Italien</v>
      </c>
      <c r="B26" s="38" t="str">
        <f>'S3 Maquette'!C26</f>
        <v>ECUE</v>
      </c>
      <c r="C26" s="62">
        <f>'S3 Maquette'!F26</f>
        <v>0</v>
      </c>
      <c r="D26" s="63"/>
      <c r="E26" s="63"/>
      <c r="F26" s="63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6"/>
      <c r="W26"/>
    </row>
    <row r="27" spans="1:23" ht="30.6" customHeight="1">
      <c r="A27" s="41" t="str">
        <f>'S3 Maquette'!B27</f>
        <v>Disciplinaire 3</v>
      </c>
      <c r="B27" s="41" t="str">
        <f>'S3 Maquette'!C27</f>
        <v>UE</v>
      </c>
      <c r="C27" s="39">
        <f>'S3 Maquette'!F27</f>
        <v>0</v>
      </c>
      <c r="D27" s="19"/>
      <c r="E27" s="19"/>
      <c r="F27" s="19" t="s">
        <v>413</v>
      </c>
      <c r="G27" s="37"/>
      <c r="H27" s="37"/>
      <c r="I27" s="37" t="s">
        <v>413</v>
      </c>
      <c r="J27" s="37">
        <v>7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'S3 Maquette'!B28</f>
        <v>Théorie sociologique 1</v>
      </c>
      <c r="B28" s="41" t="str">
        <f>'S3 Maquette'!C28</f>
        <v>ECUE</v>
      </c>
      <c r="C28" s="39">
        <f>'S3 Maquette'!F28</f>
        <v>0</v>
      </c>
      <c r="D28" s="19">
        <v>2</v>
      </c>
      <c r="E28" s="19" t="s">
        <v>413</v>
      </c>
      <c r="F28" s="19" t="s">
        <v>413</v>
      </c>
      <c r="G28" s="37" t="s">
        <v>413</v>
      </c>
      <c r="H28" s="37" t="s">
        <v>413</v>
      </c>
      <c r="I28" s="37" t="s">
        <v>413</v>
      </c>
      <c r="J28" s="37"/>
      <c r="K28" s="37" t="s">
        <v>8</v>
      </c>
      <c r="L28" s="37"/>
      <c r="M28" s="37">
        <v>2</v>
      </c>
      <c r="N28" s="37"/>
      <c r="O28" s="37"/>
      <c r="P28" s="37" t="s">
        <v>16</v>
      </c>
      <c r="Q28" s="37" t="s">
        <v>9</v>
      </c>
      <c r="R28" s="37" t="s">
        <v>415</v>
      </c>
      <c r="S28" s="37"/>
      <c r="T28" s="42"/>
      <c r="W28"/>
    </row>
    <row r="29" spans="1:23" ht="30.6" customHeight="1">
      <c r="A29" s="41" t="str">
        <f>'S3 Maquette'!B29</f>
        <v>Lectures de textes 1</v>
      </c>
      <c r="B29" s="41" t="str">
        <f>'S3 Maquette'!C29</f>
        <v>ECUE</v>
      </c>
      <c r="C29" s="39">
        <f>'S3 Maquette'!F29</f>
        <v>0</v>
      </c>
      <c r="D29" s="19">
        <v>1</v>
      </c>
      <c r="E29" s="19" t="s">
        <v>413</v>
      </c>
      <c r="F29" s="19" t="s">
        <v>413</v>
      </c>
      <c r="G29" s="37" t="s">
        <v>413</v>
      </c>
      <c r="H29" s="37" t="s">
        <v>413</v>
      </c>
      <c r="I29" s="37" t="s">
        <v>413</v>
      </c>
      <c r="J29" s="37"/>
      <c r="K29" s="37" t="s">
        <v>8</v>
      </c>
      <c r="L29" s="37"/>
      <c r="M29" s="37">
        <v>2</v>
      </c>
      <c r="N29" s="37"/>
      <c r="O29" s="37"/>
      <c r="P29" s="37" t="s">
        <v>16</v>
      </c>
      <c r="Q29" s="37" t="s">
        <v>17</v>
      </c>
      <c r="R29" s="37"/>
      <c r="S29" s="37"/>
      <c r="T29" s="42"/>
      <c r="W29"/>
    </row>
    <row r="30" spans="1:23" ht="30.6" customHeight="1">
      <c r="A30" s="41" t="str">
        <f>'S3 Maquette'!B30</f>
        <v>Disciplinaire 4</v>
      </c>
      <c r="B30" s="41" t="str">
        <f>'S3 Maquette'!C30</f>
        <v>UE</v>
      </c>
      <c r="C30" s="39">
        <f>'S3 Maquette'!F30</f>
        <v>0</v>
      </c>
      <c r="D30" s="19"/>
      <c r="E30" s="19"/>
      <c r="F30" s="19" t="s">
        <v>413</v>
      </c>
      <c r="G30" s="37"/>
      <c r="H30" s="37"/>
      <c r="I30" s="37" t="s">
        <v>413</v>
      </c>
      <c r="J30" s="37">
        <v>7</v>
      </c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'S3 Maquette'!B31</f>
        <v>Statistique-informatique 1</v>
      </c>
      <c r="B31" s="41" t="str">
        <f>'S3 Maquette'!C31</f>
        <v>ECUE</v>
      </c>
      <c r="C31" s="39">
        <f>'S3 Maquette'!F31</f>
        <v>0</v>
      </c>
      <c r="D31" s="19">
        <v>1</v>
      </c>
      <c r="E31" s="19" t="s">
        <v>413</v>
      </c>
      <c r="F31" s="19" t="s">
        <v>413</v>
      </c>
      <c r="G31" s="37" t="s">
        <v>413</v>
      </c>
      <c r="H31" s="37"/>
      <c r="I31" s="37" t="s">
        <v>413</v>
      </c>
      <c r="J31" s="37"/>
      <c r="K31" s="37" t="s">
        <v>8</v>
      </c>
      <c r="L31" s="37"/>
      <c r="M31" s="37">
        <v>2</v>
      </c>
      <c r="N31" s="37"/>
      <c r="O31" s="37"/>
      <c r="P31" s="37" t="s">
        <v>16</v>
      </c>
      <c r="Q31" s="37" t="s">
        <v>17</v>
      </c>
      <c r="R31" s="37"/>
      <c r="S31" s="37"/>
      <c r="T31" s="42"/>
      <c r="W31"/>
    </row>
    <row r="32" spans="1:23" ht="30.6" customHeight="1">
      <c r="A32" s="41" t="str">
        <f>'S3 Maquette'!B32</f>
        <v>Méthodologie 1 : l'enquête par questionnaires</v>
      </c>
      <c r="B32" s="41" t="str">
        <f>'S3 Maquette'!C32</f>
        <v>ECUE</v>
      </c>
      <c r="C32" s="39">
        <f>'S3 Maquette'!F32</f>
        <v>0</v>
      </c>
      <c r="D32" s="19">
        <v>1</v>
      </c>
      <c r="E32" s="19" t="s">
        <v>413</v>
      </c>
      <c r="F32" s="19" t="s">
        <v>413</v>
      </c>
      <c r="G32" s="37" t="s">
        <v>413</v>
      </c>
      <c r="H32" s="37"/>
      <c r="I32" s="37" t="s">
        <v>413</v>
      </c>
      <c r="J32" s="37"/>
      <c r="K32" s="37" t="s">
        <v>8</v>
      </c>
      <c r="L32" s="37"/>
      <c r="M32" s="37">
        <v>2</v>
      </c>
      <c r="N32" s="37"/>
      <c r="O32" s="37"/>
      <c r="P32" s="37" t="s">
        <v>16</v>
      </c>
      <c r="Q32" s="37" t="s">
        <v>17</v>
      </c>
      <c r="R32" s="37"/>
      <c r="S32" s="37"/>
      <c r="T32" s="42"/>
      <c r="W32"/>
    </row>
    <row r="33" spans="1:23" ht="30.6" customHeight="1">
      <c r="A33" s="41" t="str">
        <f>'S3 Maquette'!B33</f>
        <v>Sociologie de la mondialisation</v>
      </c>
      <c r="B33" s="41" t="str">
        <f>'S3 Maquette'!C33</f>
        <v>ECUE</v>
      </c>
      <c r="C33" s="39">
        <f>'S3 Maquette'!F33</f>
        <v>0</v>
      </c>
      <c r="D33" s="19">
        <v>1</v>
      </c>
      <c r="E33" s="19" t="s">
        <v>413</v>
      </c>
      <c r="F33" s="19" t="s">
        <v>413</v>
      </c>
      <c r="G33" s="37" t="s">
        <v>413</v>
      </c>
      <c r="H33" s="37"/>
      <c r="I33" s="37" t="s">
        <v>413</v>
      </c>
      <c r="J33" s="37"/>
      <c r="K33" s="37" t="s">
        <v>8</v>
      </c>
      <c r="L33" s="37"/>
      <c r="M33" s="37">
        <v>2</v>
      </c>
      <c r="N33" s="37"/>
      <c r="O33" s="37"/>
      <c r="P33" s="37" t="s">
        <v>16</v>
      </c>
      <c r="Q33" s="37" t="s">
        <v>17</v>
      </c>
      <c r="R33" s="37"/>
      <c r="S33" s="37"/>
      <c r="T33" s="42"/>
      <c r="W33"/>
    </row>
    <row r="34" spans="1:23" ht="30.6" customHeight="1">
      <c r="A34" s="41" t="str">
        <f>'S3 Maquette'!B34</f>
        <v>Approfondissement Sociologie 1</v>
      </c>
      <c r="B34" s="41" t="str">
        <f>'S3 Maquette'!C34</f>
        <v>UE</v>
      </c>
      <c r="C34" s="39">
        <f>'S3 Maquette'!F34</f>
        <v>0</v>
      </c>
      <c r="D34" s="19"/>
      <c r="E34" s="19"/>
      <c r="F34" s="19" t="s">
        <v>413</v>
      </c>
      <c r="G34" s="37"/>
      <c r="H34" s="37"/>
      <c r="I34" s="37" t="s">
        <v>413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6" customHeight="1">
      <c r="A35" s="41" t="str">
        <f>'S3 Maquette'!B35</f>
        <v>Pauvreté et sociétés</v>
      </c>
      <c r="B35" s="41" t="str">
        <f>'S3 Maquette'!C35</f>
        <v>ECUE</v>
      </c>
      <c r="C35" s="39">
        <f>'S3 Maquette'!F35</f>
        <v>0</v>
      </c>
      <c r="D35" s="19">
        <v>1</v>
      </c>
      <c r="E35" s="19" t="s">
        <v>413</v>
      </c>
      <c r="F35" s="19" t="s">
        <v>413</v>
      </c>
      <c r="G35" s="37" t="s">
        <v>413</v>
      </c>
      <c r="H35" s="37" t="s">
        <v>413</v>
      </c>
      <c r="I35" s="37" t="s">
        <v>413</v>
      </c>
      <c r="J35" s="37"/>
      <c r="K35" s="37" t="s">
        <v>16</v>
      </c>
      <c r="L35" s="37"/>
      <c r="M35" s="37"/>
      <c r="N35" s="37" t="s">
        <v>9</v>
      </c>
      <c r="O35" s="37" t="s">
        <v>416</v>
      </c>
      <c r="P35" s="37" t="s">
        <v>16</v>
      </c>
      <c r="Q35" s="37" t="s">
        <v>9</v>
      </c>
      <c r="R35" s="37" t="s">
        <v>416</v>
      </c>
      <c r="S35" s="37"/>
      <c r="T35" s="42" t="s">
        <v>418</v>
      </c>
      <c r="W35"/>
    </row>
    <row r="36" spans="1:23" ht="30.6" customHeight="1">
      <c r="A36" s="41" t="str">
        <f>'S3 Maquette'!B36</f>
        <v>Santé et sociétés</v>
      </c>
      <c r="B36" s="41" t="str">
        <f>'S3 Maquette'!C36</f>
        <v>ECUE</v>
      </c>
      <c r="C36" s="39">
        <f>'S3 Maquette'!F36</f>
        <v>0</v>
      </c>
      <c r="D36" s="19">
        <v>1</v>
      </c>
      <c r="E36" s="19" t="s">
        <v>413</v>
      </c>
      <c r="F36" s="19" t="s">
        <v>413</v>
      </c>
      <c r="G36" s="37" t="s">
        <v>413</v>
      </c>
      <c r="H36" s="37" t="s">
        <v>413</v>
      </c>
      <c r="I36" s="37" t="s">
        <v>413</v>
      </c>
      <c r="J36" s="37"/>
      <c r="K36" s="37" t="s">
        <v>16</v>
      </c>
      <c r="L36" s="37"/>
      <c r="M36" s="37"/>
      <c r="N36" s="37" t="s">
        <v>9</v>
      </c>
      <c r="O36" s="37" t="s">
        <v>416</v>
      </c>
      <c r="P36" s="37" t="s">
        <v>16</v>
      </c>
      <c r="Q36" s="37" t="s">
        <v>9</v>
      </c>
      <c r="R36" s="37" t="s">
        <v>416</v>
      </c>
      <c r="S36" s="37"/>
      <c r="T36" s="42" t="s">
        <v>418</v>
      </c>
      <c r="W36"/>
    </row>
    <row r="37" spans="1:23" ht="30.6" customHeight="1">
      <c r="A37" s="41" t="str">
        <f>'S3 Maquette'!B37</f>
        <v xml:space="preserve">Approfondissement dans le Portail hors mention </v>
      </c>
      <c r="B37" s="41" t="str">
        <f>'S3 Maquette'!C37</f>
        <v>UE</v>
      </c>
      <c r="C37" s="39">
        <f>'S3 Maquette'!F37</f>
        <v>0</v>
      </c>
      <c r="D37" s="19"/>
      <c r="E37" s="19"/>
      <c r="F37" s="19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  <c r="W37"/>
    </row>
    <row r="38" spans="1:23" ht="30.6" customHeight="1">
      <c r="A38" s="41" t="str">
        <f>'S3 Maquette'!B38</f>
        <v>Min 1 Max 1</v>
      </c>
      <c r="B38" s="41" t="str">
        <f>'S3 Maquette'!C38</f>
        <v>OPTION</v>
      </c>
      <c r="C38" s="39">
        <f>'S3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6" customHeight="1">
      <c r="A39" s="41" t="str">
        <f>'S3 Maquette'!B39</f>
        <v>UE approfondissement Ethnologie-anthropologie 1</v>
      </c>
      <c r="B39" s="41" t="str">
        <f>'S3 Maquette'!C39</f>
        <v>UE</v>
      </c>
      <c r="C39" s="39" t="str">
        <f>'S3 Maquette'!F39</f>
        <v>Création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'S3 Maquette'!B40</f>
        <v>Concepts et objets de l'anthropologie 3</v>
      </c>
      <c r="B40" s="41" t="str">
        <f>'S3 Maquette'!C40</f>
        <v>ECUE</v>
      </c>
      <c r="C40" s="39" t="str">
        <f>'S3 Maquette'!F40</f>
        <v>Création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'S3 Maquette'!B41</f>
        <v>Anthropologie des techniques et approches de la culture matérielle</v>
      </c>
      <c r="B41" s="41" t="str">
        <f>'S3 Maquette'!C41</f>
        <v>ECUE</v>
      </c>
      <c r="C41" s="39" t="str">
        <f>'S3 Maquette'!F41</f>
        <v>Création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 t="s">
        <v>566</v>
      </c>
      <c r="W41"/>
    </row>
    <row r="42" spans="1:23" ht="30.6" customHeight="1">
      <c r="A42" s="41" t="str">
        <f>'S3 Maquette'!B42</f>
        <v>UE approfondissement géographie fondamentale 1</v>
      </c>
      <c r="B42" s="41" t="str">
        <f>'S3 Maquette'!C42</f>
        <v>UE</v>
      </c>
      <c r="C42" s="39">
        <f>'S3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 t="s">
        <v>566</v>
      </c>
      <c r="W42"/>
    </row>
    <row r="43" spans="1:23" ht="30.6" customHeight="1">
      <c r="A43" s="41" t="str">
        <f>'S3 Maquette'!B43</f>
        <v>Géographie Urbaine (processus urbains, metropolisation)</v>
      </c>
      <c r="B43" s="41" t="str">
        <f>'S3 Maquette'!C43</f>
        <v>ECUE</v>
      </c>
      <c r="C43" s="39">
        <f>'S3 Maquette'!F43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'S3 Maquette'!B44</f>
        <v>Climatologie &amp; Biogeo zonale</v>
      </c>
      <c r="B44" s="41" t="str">
        <f>'S3 Maquette'!C44</f>
        <v>ECUE</v>
      </c>
      <c r="C44" s="39">
        <f>'S3 Maquette'!F44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'S3 Maquette'!B45</f>
        <v>UE Approfondissement SEF 1 : Questionnement des pratiques en SEF</v>
      </c>
      <c r="B45" s="41" t="str">
        <f>'S3 Maquette'!C45</f>
        <v>UE</v>
      </c>
      <c r="C45" s="39">
        <f>'S3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'S3 Maquette'!B46</f>
        <v>Didactique des disciplines 1</v>
      </c>
      <c r="B46" s="41" t="str">
        <f>'S3 Maquette'!C46</f>
        <v>ECUE</v>
      </c>
      <c r="C46" s="39">
        <f>'S3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'S3 Maquette'!B47</f>
        <v>Usages de l'IA en éducation</v>
      </c>
      <c r="B47" s="41" t="str">
        <f>'S3 Maquette'!C47</f>
        <v>ECUE</v>
      </c>
      <c r="C47" s="39">
        <f>'S3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'S3 Maquette'!B48</f>
        <v>Approche par compétences</v>
      </c>
      <c r="B48" s="41" t="str">
        <f>'S3 Maquette'!C48</f>
        <v>ECUE</v>
      </c>
      <c r="C48" s="39">
        <f>'S3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'S3 Maquette'!B49</f>
        <v>UE approfondissement histoire 1</v>
      </c>
      <c r="B49" s="41" t="str">
        <f>'S3 Maquette'!C49</f>
        <v>UE</v>
      </c>
      <c r="C49" s="39">
        <f>'S3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'S3 Maquette'!B50</f>
        <v>ECUE approfondissement histoire moderne</v>
      </c>
      <c r="B50" s="41" t="str">
        <f>'S3 Maquette'!C50</f>
        <v>BLOC</v>
      </c>
      <c r="C50" s="39">
        <f>'S3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'S3 Maquette'!B51</f>
        <v>Min 1 Max 1</v>
      </c>
      <c r="B51" s="41" t="str">
        <f>'S3 Maquette'!C51</f>
        <v>OPTION</v>
      </c>
      <c r="C51" s="39">
        <f>'S3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'S3 Maquette'!B52</f>
        <v>UEA1 Histoire moderne</v>
      </c>
      <c r="B52" s="41" t="str">
        <f>'S3 Maquette'!C52</f>
        <v>ECUE</v>
      </c>
      <c r="C52" s="39">
        <f>'S3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'S3 Maquette'!B53</f>
        <v>UEA2 Histoire moderne</v>
      </c>
      <c r="B53" s="41" t="str">
        <f>'S3 Maquette'!C53</f>
        <v>ECUE</v>
      </c>
      <c r="C53" s="39">
        <f>'S3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'S3 Maquette'!B54</f>
        <v>UEA3 Histoire moderne</v>
      </c>
      <c r="B54" s="41" t="str">
        <f>'S3 Maquette'!C54</f>
        <v>ECUE</v>
      </c>
      <c r="C54" s="39">
        <f>'S3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'S3 Maquette'!B55</f>
        <v>UEA4 Histoire moderne</v>
      </c>
      <c r="B55" s="41" t="str">
        <f>'S3 Maquette'!C55</f>
        <v>ECUE</v>
      </c>
      <c r="C55" s="39">
        <f>'S3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'S3 Maquette'!B56</f>
        <v>ECUE approfondissement histoire contemporaine</v>
      </c>
      <c r="B56" s="41" t="str">
        <f>'S3 Maquette'!C56</f>
        <v>BLOC</v>
      </c>
      <c r="C56" s="39">
        <f>'S3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>
        <f>'S3 Maquette'!B57</f>
        <v>0</v>
      </c>
      <c r="B57" s="41" t="str">
        <f>'S3 Maquette'!C57</f>
        <v>OPTION</v>
      </c>
      <c r="C57" s="39">
        <f>'S3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'S3 Maquette'!B58</f>
        <v>UEA5 Histoire contemporaine</v>
      </c>
      <c r="B58" s="41" t="str">
        <f>'S3 Maquette'!C58</f>
        <v>ECUE</v>
      </c>
      <c r="C58" s="39">
        <f>'S3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'S3 Maquette'!B59</f>
        <v>UEA6 Histoire contemporaine</v>
      </c>
      <c r="B59" s="41" t="str">
        <f>'S3 Maquette'!C59</f>
        <v>ECUE</v>
      </c>
      <c r="C59" s="39">
        <f>'S3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'S3 Maquette'!B60</f>
        <v>UEA7 Histoire contemporaine</v>
      </c>
      <c r="B60" s="41" t="str">
        <f>'S3 Maquette'!C60</f>
        <v>ECUE</v>
      </c>
      <c r="C60" s="39">
        <f>'S3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'S3 Maquette'!B61</f>
        <v>UEA8 Histoire contemporaine</v>
      </c>
      <c r="B61" s="41" t="str">
        <f>'S3 Maquette'!C61</f>
        <v>ECUE</v>
      </c>
      <c r="C61" s="39" t="str">
        <f>'S3 Maquette'!F61</f>
        <v>Création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>
        <f>'S3 Maquette'!B62</f>
        <v>0</v>
      </c>
      <c r="B62" s="41">
        <f>'S3 Maquette'!C62</f>
        <v>0</v>
      </c>
      <c r="C62" s="39">
        <f>'S3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 t="str">
        <f>'S3 Maquette'!B63</f>
        <v>UE de préprofessionnalisation L@UCA (Max 1)</v>
      </c>
      <c r="B63" s="41" t="str">
        <f>'S3 Maquette'!C63</f>
        <v>OPTION</v>
      </c>
      <c r="C63" s="39">
        <f>'S3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 t="str">
        <f>'S3 Maquette'!B64</f>
        <v>Management de projet</v>
      </c>
      <c r="B64" s="41" t="str">
        <f>'S3 Maquette'!C64</f>
        <v>ECUE</v>
      </c>
      <c r="C64" s="39">
        <f>'S3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 t="str">
        <f>'S3 Maquette'!B65</f>
        <v>Communication</v>
      </c>
      <c r="B65" s="41" t="str">
        <f>'S3 Maquette'!C65</f>
        <v>ECUE</v>
      </c>
      <c r="C65" s="39">
        <f>'S3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>
        <f>'S3 Maquette'!B66</f>
        <v>0</v>
      </c>
      <c r="B66" s="41">
        <f>'S3 Maquette'!C66</f>
        <v>0</v>
      </c>
      <c r="C66" s="39">
        <f>'S3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>
        <f>'S3 Maquette'!B67</f>
        <v>0</v>
      </c>
      <c r="B67" s="41">
        <f>'S3 Maquette'!C67</f>
        <v>0</v>
      </c>
      <c r="C67" s="39">
        <f>'S3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>
        <f>'S3 Maquette'!B68</f>
        <v>0</v>
      </c>
      <c r="B68" s="41">
        <f>'S3 Maquette'!C68</f>
        <v>0</v>
      </c>
      <c r="C68" s="39">
        <f>'S3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>
        <f>'S3 Maquette'!B69</f>
        <v>0</v>
      </c>
      <c r="B69" s="41">
        <f>'S3 Maquette'!C69</f>
        <v>0</v>
      </c>
      <c r="C69" s="39">
        <f>'S3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>
        <f>'S3 Maquette'!B70</f>
        <v>0</v>
      </c>
      <c r="B70" s="41">
        <f>'S3 Maquette'!C70</f>
        <v>0</v>
      </c>
      <c r="C70" s="39">
        <f>'S3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>
        <f>'S3 Maquette'!B71</f>
        <v>0</v>
      </c>
      <c r="B71" s="41">
        <f>'S3 Maquette'!C71</f>
        <v>0</v>
      </c>
      <c r="C71" s="39">
        <f>'S3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>
        <f>'S3 Maquette'!B72</f>
        <v>0</v>
      </c>
      <c r="B72" s="41">
        <f>'S3 Maquette'!C72</f>
        <v>0</v>
      </c>
      <c r="C72" s="39">
        <f>'S3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>
        <f>'S3 Maquette'!B73</f>
        <v>0</v>
      </c>
      <c r="B73" s="41">
        <f>'S3 Maquette'!C73</f>
        <v>0</v>
      </c>
      <c r="C73" s="39">
        <f>'S3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>
        <f>'S3 Maquette'!B74</f>
        <v>0</v>
      </c>
      <c r="B74" s="41">
        <f>'S3 Maquette'!C74</f>
        <v>0</v>
      </c>
      <c r="C74" s="39">
        <f>'S3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>
        <f>'S3 Maquette'!B75</f>
        <v>0</v>
      </c>
      <c r="B75" s="41">
        <f>'S3 Maquette'!C75</f>
        <v>0</v>
      </c>
      <c r="C75" s="39">
        <f>'S3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>
        <f>'S3 Maquette'!B76</f>
        <v>0</v>
      </c>
      <c r="B76" s="41">
        <f>'S3 Maquette'!C76</f>
        <v>0</v>
      </c>
      <c r="C76" s="39">
        <f>'S3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>
        <f>'S3 Maquette'!B77</f>
        <v>0</v>
      </c>
      <c r="B77" s="41">
        <f>'S3 Maquette'!C77</f>
        <v>0</v>
      </c>
      <c r="C77" s="39">
        <f>'S3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>
        <f>'S3 Maquette'!B78</f>
        <v>0</v>
      </c>
      <c r="B78" s="41">
        <f>'S3 Maquette'!C78</f>
        <v>0</v>
      </c>
      <c r="C78" s="39">
        <f>'S3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>
        <f>'S3 Maquette'!B79</f>
        <v>0</v>
      </c>
      <c r="B79" s="41">
        <f>'S3 Maquette'!C79</f>
        <v>0</v>
      </c>
      <c r="C79" s="39">
        <f>'S3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>
        <f>'S3 Maquette'!B80</f>
        <v>0</v>
      </c>
      <c r="B80" s="41">
        <f>'S3 Maquette'!C80</f>
        <v>0</v>
      </c>
      <c r="C80" s="39">
        <f>'S3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>
        <f>'S3 Maquette'!B81</f>
        <v>0</v>
      </c>
      <c r="B81" s="41">
        <f>'S3 Maquette'!C81</f>
        <v>0</v>
      </c>
      <c r="C81" s="39">
        <f>'S3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>
        <f>'S3 Maquette'!B82</f>
        <v>0</v>
      </c>
      <c r="B82" s="41">
        <f>'S3 Maquette'!C82</f>
        <v>0</v>
      </c>
      <c r="C82" s="39">
        <f>'S3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>
        <f>'S3 Maquette'!B83</f>
        <v>0</v>
      </c>
      <c r="B83" s="41">
        <f>'S3 Maquette'!C83</f>
        <v>0</v>
      </c>
      <c r="C83" s="39">
        <f>'S3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>
        <f>'S3 Maquette'!B84</f>
        <v>0</v>
      </c>
      <c r="B84" s="41">
        <f>'S3 Maquette'!C84</f>
        <v>0</v>
      </c>
      <c r="C84" s="39">
        <f>'S3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>
        <f>'S3 Maquette'!B85</f>
        <v>0</v>
      </c>
      <c r="B85" s="41">
        <f>'S3 Maquette'!C85</f>
        <v>0</v>
      </c>
      <c r="C85" s="39">
        <f>'S3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>
        <f>'S3 Maquette'!B86</f>
        <v>0</v>
      </c>
      <c r="B86" s="41">
        <f>'S3 Maquette'!C86</f>
        <v>0</v>
      </c>
      <c r="C86" s="39">
        <f>'S3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>
        <f>'S3 Maquette'!B87</f>
        <v>0</v>
      </c>
      <c r="B87" s="41">
        <f>'S3 Maquette'!C87</f>
        <v>0</v>
      </c>
      <c r="C87" s="39">
        <f>'S3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'S3 Maquette'!B88</f>
        <v>0</v>
      </c>
      <c r="B88" s="41">
        <f>'S3 Maquette'!C88</f>
        <v>0</v>
      </c>
      <c r="C88" s="39">
        <f>'S3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>
        <f>'S3 Maquette'!B89</f>
        <v>0</v>
      </c>
      <c r="B89" s="41">
        <f>'S3 Maquette'!C89</f>
        <v>0</v>
      </c>
      <c r="C89" s="39">
        <f>'S3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>
        <f>'S3 Maquette'!B90</f>
        <v>0</v>
      </c>
      <c r="B90" s="41">
        <f>'S3 Maquette'!C90</f>
        <v>0</v>
      </c>
      <c r="C90" s="39">
        <f>'S3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>
        <f>'S3 Maquette'!B91</f>
        <v>0</v>
      </c>
      <c r="B91" s="41">
        <f>'S3 Maquette'!C91</f>
        <v>0</v>
      </c>
      <c r="C91" s="39">
        <f>'S3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>
        <f>'S3 Maquette'!B92</f>
        <v>0</v>
      </c>
      <c r="B92" s="41">
        <f>'S3 Maquette'!C92</f>
        <v>0</v>
      </c>
      <c r="C92" s="39">
        <f>'S3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>
        <f>'S3 Maquette'!B93</f>
        <v>0</v>
      </c>
      <c r="B93" s="41">
        <f>'S3 Maquette'!C93</f>
        <v>0</v>
      </c>
      <c r="C93" s="39">
        <f>'S3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>
        <f>'S3 Maquette'!B94</f>
        <v>0</v>
      </c>
      <c r="B94" s="41">
        <f>'S3 Maquette'!C94</f>
        <v>0</v>
      </c>
      <c r="C94" s="39">
        <f>'S3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>
        <f>'S3 Maquette'!B95</f>
        <v>0</v>
      </c>
      <c r="B95" s="41">
        <f>'S3 Maquette'!C95</f>
        <v>0</v>
      </c>
      <c r="C95" s="39">
        <f>'S3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>
        <f>'S3 Maquette'!B96</f>
        <v>0</v>
      </c>
      <c r="B96" s="41">
        <f>'S3 Maquette'!C96</f>
        <v>0</v>
      </c>
      <c r="C96" s="39">
        <f>'S3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>
        <f>'S3 Maquette'!B97</f>
        <v>0</v>
      </c>
      <c r="B97" s="41">
        <f>'S3 Maquette'!C97</f>
        <v>0</v>
      </c>
      <c r="C97" s="39">
        <f>'S3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>
        <f>'S3 Maquette'!B98</f>
        <v>0</v>
      </c>
      <c r="B98" s="41">
        <f>'S3 Maquette'!C98</f>
        <v>0</v>
      </c>
      <c r="C98" s="39">
        <f>'S3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>
        <f>'S3 Maquette'!B99</f>
        <v>0</v>
      </c>
      <c r="B99" s="41">
        <f>'S3 Maquette'!C99</f>
        <v>0</v>
      </c>
      <c r="C99" s="39">
        <f>'S3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>
        <f>'S3 Maquette'!B100</f>
        <v>0</v>
      </c>
      <c r="B100" s="41">
        <f>'S3 Maquette'!C100</f>
        <v>0</v>
      </c>
      <c r="C100" s="39">
        <f>'S3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>
        <f>'S3 Maquette'!B101</f>
        <v>0</v>
      </c>
      <c r="B101" s="41">
        <f>'S3 Maquette'!C101</f>
        <v>0</v>
      </c>
      <c r="C101" s="39">
        <f>'S3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>
        <f>'S3 Maquette'!B102</f>
        <v>0</v>
      </c>
      <c r="B102" s="41">
        <f>'S3 Maquette'!C102</f>
        <v>0</v>
      </c>
      <c r="C102" s="39">
        <f>'S3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>
        <f>'S3 Maquette'!B103</f>
        <v>0</v>
      </c>
      <c r="B103" s="41">
        <f>'S3 Maquette'!C103</f>
        <v>0</v>
      </c>
      <c r="C103" s="39">
        <f>'S3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>
        <f>'S3 Maquette'!B104</f>
        <v>0</v>
      </c>
      <c r="B104" s="41">
        <f>'S3 Maquette'!C104</f>
        <v>0</v>
      </c>
      <c r="C104" s="39">
        <f>'S3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>
        <f>'S3 Maquette'!B105</f>
        <v>0</v>
      </c>
      <c r="B105" s="41">
        <f>'S3 Maquette'!C105</f>
        <v>0</v>
      </c>
      <c r="C105" s="39">
        <f>'S3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>
        <f>'S3 Maquette'!B106</f>
        <v>0</v>
      </c>
      <c r="B106" s="41">
        <f>'S3 Maquette'!C106</f>
        <v>0</v>
      </c>
      <c r="C106" s="39">
        <f>'S3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>
        <f>'S3 Maquette'!B107</f>
        <v>0</v>
      </c>
      <c r="B107" s="41">
        <f>'S3 Maquette'!C107</f>
        <v>0</v>
      </c>
      <c r="C107" s="39">
        <f>'S3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>
        <f>'S3 Maquette'!B108</f>
        <v>0</v>
      </c>
      <c r="B108" s="41">
        <f>'S3 Maquette'!C108</f>
        <v>0</v>
      </c>
      <c r="C108" s="39">
        <f>'S3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>
        <f>'S3 Maquette'!B109</f>
        <v>0</v>
      </c>
      <c r="B109" s="41">
        <f>'S3 Maquette'!C109</f>
        <v>0</v>
      </c>
      <c r="C109" s="39">
        <f>'S3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>
        <f>'S3 Maquette'!B110</f>
        <v>0</v>
      </c>
      <c r="B110" s="41">
        <f>'S3 Maquette'!C110</f>
        <v>0</v>
      </c>
      <c r="C110" s="39">
        <f>'S3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>
        <f>'S3 Maquette'!B111</f>
        <v>0</v>
      </c>
      <c r="B111" s="41">
        <f>'S3 Maquette'!C111</f>
        <v>0</v>
      </c>
      <c r="C111" s="39">
        <f>'S3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>
        <f>'S3 Maquette'!B112</f>
        <v>0</v>
      </c>
      <c r="B112" s="41">
        <f>'S3 Maquette'!C112</f>
        <v>0</v>
      </c>
      <c r="C112" s="39">
        <f>'S3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>
        <f>'S3 Maquette'!B113</f>
        <v>0</v>
      </c>
      <c r="B113" s="41">
        <f>'S3 Maquette'!C113</f>
        <v>0</v>
      </c>
      <c r="C113" s="39">
        <f>'S3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>
        <f>'S3 Maquette'!B114</f>
        <v>0</v>
      </c>
      <c r="B114" s="41">
        <f>'S3 Maquette'!C114</f>
        <v>0</v>
      </c>
      <c r="C114" s="39">
        <f>'S3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>
        <f>'S3 Maquette'!B115</f>
        <v>0</v>
      </c>
      <c r="B115" s="41">
        <f>'S3 Maquette'!C115</f>
        <v>0</v>
      </c>
      <c r="C115" s="39">
        <f>'S3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>
        <f>'S3 Maquette'!B116</f>
        <v>0</v>
      </c>
      <c r="B116" s="41">
        <f>'S3 Maquette'!C116</f>
        <v>0</v>
      </c>
      <c r="C116" s="39">
        <f>'S3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>
        <f>'S3 Maquette'!B117</f>
        <v>0</v>
      </c>
      <c r="B117" s="41">
        <f>'S3 Maquette'!C117</f>
        <v>0</v>
      </c>
      <c r="C117" s="39">
        <f>'S3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>
        <f>'S3 Maquette'!B118</f>
        <v>0</v>
      </c>
      <c r="B118" s="41">
        <f>'S3 Maquette'!C118</f>
        <v>0</v>
      </c>
      <c r="C118" s="39">
        <f>'S3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>
        <f>'S3 Maquette'!B119</f>
        <v>0</v>
      </c>
      <c r="B119" s="41">
        <f>'S3 Maquette'!C119</f>
        <v>0</v>
      </c>
      <c r="C119" s="39">
        <f>'S3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>
        <f>'S3 Maquette'!B120</f>
        <v>0</v>
      </c>
      <c r="B120" s="41">
        <f>'S3 Maquette'!C120</f>
        <v>0</v>
      </c>
      <c r="C120" s="39">
        <f>'S3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>
        <f>'S3 Maquette'!B121</f>
        <v>0</v>
      </c>
      <c r="B121" s="41">
        <f>'S3 Maquette'!C121</f>
        <v>0</v>
      </c>
      <c r="C121" s="39">
        <f>'S3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>
        <f>'S3 Maquette'!B122</f>
        <v>0</v>
      </c>
      <c r="B122" s="41">
        <f>'S3 Maquette'!C122</f>
        <v>0</v>
      </c>
      <c r="C122" s="39">
        <f>'S3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'S3 Maquette'!B123</f>
        <v>0</v>
      </c>
      <c r="B123" s="41">
        <f>'S3 Maquette'!C123</f>
        <v>0</v>
      </c>
      <c r="C123" s="39">
        <f>'S3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'S3 Maquette'!B124</f>
        <v>0</v>
      </c>
      <c r="B124" s="41">
        <f>'S3 Maquette'!C124</f>
        <v>0</v>
      </c>
      <c r="C124" s="39">
        <f>'S3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'S3 Maquette'!B125</f>
        <v>0</v>
      </c>
      <c r="B125" s="41">
        <f>'S3 Maquette'!C125</f>
        <v>0</v>
      </c>
      <c r="C125" s="39">
        <f>'S3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'S3 Maquette'!B126</f>
        <v>0</v>
      </c>
      <c r="B126" s="41">
        <f>'S3 Maquette'!C126</f>
        <v>0</v>
      </c>
      <c r="C126" s="39">
        <f>'S3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'S3 Maquette'!B127</f>
        <v>0</v>
      </c>
      <c r="B127" s="41">
        <f>'S3 Maquette'!C127</f>
        <v>0</v>
      </c>
      <c r="C127" s="39">
        <f>'S3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'S3 Maquette'!B128</f>
        <v>0</v>
      </c>
      <c r="B128" s="41">
        <f>'S3 Maquette'!C128</f>
        <v>0</v>
      </c>
      <c r="C128" s="39">
        <f>'S3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'S3 Maquette'!B129</f>
        <v>0</v>
      </c>
      <c r="B129" s="41">
        <f>'S3 Maquette'!C129</f>
        <v>0</v>
      </c>
      <c r="C129" s="39">
        <f>'S3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'S3 Maquette'!B130</f>
        <v>0</v>
      </c>
      <c r="B130" s="41">
        <f>'S3 Maquette'!C130</f>
        <v>0</v>
      </c>
      <c r="C130" s="39">
        <f>'S3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'S3 Maquette'!B131</f>
        <v>0</v>
      </c>
      <c r="B131" s="41">
        <f>'S3 Maquette'!C131</f>
        <v>0</v>
      </c>
      <c r="C131" s="39">
        <f>'S3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'S3 Maquette'!B132</f>
        <v>0</v>
      </c>
      <c r="B132" s="41">
        <f>'S3 Maquette'!C132</f>
        <v>0</v>
      </c>
      <c r="C132" s="39">
        <f>'S3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'S3 Maquette'!B133</f>
        <v>0</v>
      </c>
      <c r="B133" s="41">
        <f>'S3 Maquette'!C133</f>
        <v>0</v>
      </c>
      <c r="C133" s="39">
        <f>'S3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'S3 Maquette'!B134</f>
        <v>0</v>
      </c>
      <c r="B134" s="41">
        <f>'S3 Maquette'!C134</f>
        <v>0</v>
      </c>
      <c r="C134" s="39">
        <f>'S3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'S3 Maquette'!B135</f>
        <v>0</v>
      </c>
      <c r="B135" s="41">
        <f>'S3 Maquette'!C135</f>
        <v>0</v>
      </c>
      <c r="C135" s="39">
        <f>'S3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'S3 Maquette'!B136</f>
        <v>0</v>
      </c>
      <c r="B136" s="41">
        <f>'S3 Maquette'!C136</f>
        <v>0</v>
      </c>
      <c r="C136" s="39">
        <f>'S3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'S3 Maquette'!B137</f>
        <v>0</v>
      </c>
      <c r="B137" s="41">
        <f>'S3 Maquette'!C137</f>
        <v>0</v>
      </c>
      <c r="C137" s="39">
        <f>'S3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'S3 Maquette'!B138</f>
        <v>0</v>
      </c>
      <c r="B138" s="41">
        <f>'S3 Maquette'!C138</f>
        <v>0</v>
      </c>
      <c r="C138" s="39">
        <f>'S3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'S3 Maquette'!B139</f>
        <v>0</v>
      </c>
      <c r="B139" s="41">
        <f>'S3 Maquette'!C139</f>
        <v>0</v>
      </c>
      <c r="C139" s="39">
        <f>'S3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'S3 Maquette'!B140</f>
        <v>0</v>
      </c>
      <c r="B140" s="41">
        <f>'S3 Maquette'!C140</f>
        <v>0</v>
      </c>
      <c r="C140" s="39">
        <f>'S3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'S3 Maquette'!B141</f>
        <v>0</v>
      </c>
      <c r="B141" s="41">
        <f>'S3 Maquette'!C141</f>
        <v>0</v>
      </c>
      <c r="C141" s="39">
        <f>'S3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'S3 Maquette'!B142</f>
        <v>0</v>
      </c>
      <c r="B142" s="41">
        <f>'S3 Maquette'!C142</f>
        <v>0</v>
      </c>
      <c r="C142" s="39">
        <f>'S3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'S3 Maquette'!B143</f>
        <v>0</v>
      </c>
      <c r="B143" s="41">
        <f>'S3 Maquette'!C143</f>
        <v>0</v>
      </c>
      <c r="C143" s="39">
        <f>'S3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'S3 Maquette'!B144</f>
        <v>0</v>
      </c>
      <c r="B144" s="41">
        <f>'S3 Maquette'!C144</f>
        <v>0</v>
      </c>
      <c r="C144" s="39">
        <f>'S3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'S3 Maquette'!B145</f>
        <v>0</v>
      </c>
      <c r="B145" s="41">
        <f>'S3 Maquette'!C145</f>
        <v>0</v>
      </c>
      <c r="C145" s="39">
        <f>'S3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'S3 Maquette'!B146</f>
        <v>0</v>
      </c>
      <c r="B146" s="41">
        <f>'S3 Maquette'!C146</f>
        <v>0</v>
      </c>
      <c r="C146" s="39">
        <f>'S3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'S3 Maquette'!B147</f>
        <v>0</v>
      </c>
      <c r="B147" s="41">
        <f>'S3 Maquette'!C147</f>
        <v>0</v>
      </c>
      <c r="C147" s="39">
        <f>'S3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'S3 Maquette'!B148</f>
        <v>0</v>
      </c>
      <c r="B148" s="41">
        <f>'S3 Maquette'!C148</f>
        <v>0</v>
      </c>
      <c r="C148" s="39">
        <f>'S3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'S3 Maquette'!B149</f>
        <v>0</v>
      </c>
      <c r="B149" s="41">
        <f>'S3 Maquette'!C149</f>
        <v>0</v>
      </c>
      <c r="C149" s="39">
        <f>'S3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'S3 Maquette'!B150</f>
        <v>0</v>
      </c>
      <c r="B150" s="41">
        <f>'S3 Maquette'!C150</f>
        <v>0</v>
      </c>
      <c r="C150" s="39">
        <f>'S3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'S3 Maquette'!B151</f>
        <v>0</v>
      </c>
      <c r="B151" s="41">
        <f>'S3 Maquette'!C151</f>
        <v>0</v>
      </c>
      <c r="C151" s="39">
        <f>'S3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'S3 Maquette'!B152</f>
        <v>0</v>
      </c>
      <c r="B152" s="41">
        <f>'S3 Maquette'!C152</f>
        <v>0</v>
      </c>
      <c r="C152" s="39">
        <f>'S3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'S3 Maquette'!B153</f>
        <v>0</v>
      </c>
      <c r="B153" s="41">
        <f>'S3 Maquette'!C153</f>
        <v>0</v>
      </c>
      <c r="C153" s="39">
        <f>'S3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'S3 Maquette'!B154</f>
        <v>0</v>
      </c>
      <c r="B154" s="41">
        <f>'S3 Maquette'!C154</f>
        <v>0</v>
      </c>
      <c r="C154" s="39">
        <f>'S3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'S3 Maquette'!B155</f>
        <v>0</v>
      </c>
      <c r="B155" s="41">
        <f>'S3 Maquette'!C155</f>
        <v>0</v>
      </c>
      <c r="C155" s="39">
        <f>'S3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'S3 Maquette'!B156</f>
        <v>0</v>
      </c>
      <c r="B156" s="41">
        <f>'S3 Maquette'!C156</f>
        <v>0</v>
      </c>
      <c r="C156" s="39">
        <f>'S3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'S3 Maquette'!B157</f>
        <v>0</v>
      </c>
      <c r="B157" s="41">
        <f>'S3 Maquette'!C157</f>
        <v>0</v>
      </c>
      <c r="C157" s="39">
        <f>'S3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'S3 Maquette'!B158</f>
        <v>0</v>
      </c>
      <c r="B158" s="41">
        <f>'S3 Maquette'!C158</f>
        <v>0</v>
      </c>
      <c r="C158" s="39">
        <f>'S3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'S3 Maquette'!B159</f>
        <v>0</v>
      </c>
      <c r="B159" s="41">
        <f>'S3 Maquette'!C159</f>
        <v>0</v>
      </c>
      <c r="C159" s="39">
        <f>'S3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'S3 Maquette'!B160</f>
        <v>0</v>
      </c>
      <c r="B160" s="41">
        <f>'S3 Maquette'!C160</f>
        <v>0</v>
      </c>
      <c r="C160" s="39">
        <f>'S3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'S3 Maquette'!B161</f>
        <v>0</v>
      </c>
      <c r="B161" s="41">
        <f>'S3 Maquette'!C161</f>
        <v>0</v>
      </c>
      <c r="C161" s="39">
        <f>'S3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'S3 Maquette'!B162</f>
        <v>0</v>
      </c>
      <c r="B162" s="41">
        <f>'S3 Maquette'!C162</f>
        <v>0</v>
      </c>
      <c r="C162" s="39">
        <f>'S3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'S3 Maquette'!B163</f>
        <v>0</v>
      </c>
      <c r="B163" s="41">
        <f>'S3 Maquette'!C163</f>
        <v>0</v>
      </c>
      <c r="C163" s="39">
        <f>'S3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'S3 Maquette'!B164</f>
        <v>0</v>
      </c>
      <c r="B164" s="41">
        <f>'S3 Maquette'!C164</f>
        <v>0</v>
      </c>
      <c r="C164" s="39">
        <f>'S3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'S3 Maquette'!B165</f>
        <v>0</v>
      </c>
      <c r="B165" s="41">
        <f>'S3 Maquette'!C165</f>
        <v>0</v>
      </c>
      <c r="C165" s="39">
        <f>'S3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'S3 Maquette'!B166</f>
        <v>0</v>
      </c>
      <c r="B166" s="41">
        <f>'S3 Maquette'!C166</f>
        <v>0</v>
      </c>
      <c r="C166" s="39">
        <f>'S3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'S3 Maquette'!B167</f>
        <v>0</v>
      </c>
      <c r="B167" s="41">
        <f>'S3 Maquette'!C167</f>
        <v>0</v>
      </c>
      <c r="C167" s="39">
        <f>'S3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'S3 Maquette'!B168</f>
        <v>0</v>
      </c>
      <c r="B168" s="41">
        <f>'S3 Maquette'!C168</f>
        <v>0</v>
      </c>
      <c r="C168" s="39">
        <f>'S3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'S3 Maquette'!B169</f>
        <v>0</v>
      </c>
      <c r="B169" s="41">
        <f>'S3 Maquette'!C169</f>
        <v>0</v>
      </c>
      <c r="C169" s="39">
        <f>'S3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'S3 Maquette'!B170</f>
        <v>0</v>
      </c>
      <c r="B170" s="41">
        <f>'S3 Maquette'!C170</f>
        <v>0</v>
      </c>
      <c r="C170" s="39">
        <f>'S3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'S3 Maquette'!B171</f>
        <v>0</v>
      </c>
      <c r="B171" s="41">
        <f>'S3 Maquette'!C171</f>
        <v>0</v>
      </c>
      <c r="C171" s="39">
        <f>'S3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'S3 Maquette'!B172</f>
        <v>0</v>
      </c>
      <c r="B172" s="41">
        <f>'S3 Maquette'!C172</f>
        <v>0</v>
      </c>
      <c r="C172" s="39">
        <f>'S3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'S3 Maquette'!B173</f>
        <v>0</v>
      </c>
      <c r="B173" s="41">
        <f>'S3 Maquette'!C173</f>
        <v>0</v>
      </c>
      <c r="C173" s="39">
        <f>'S3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'S3 Maquette'!B174</f>
        <v>0</v>
      </c>
      <c r="B174" s="41">
        <f>'S3 Maquette'!C174</f>
        <v>0</v>
      </c>
      <c r="C174" s="39">
        <f>'S3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'S3 Maquette'!B175</f>
        <v>0</v>
      </c>
      <c r="B175" s="41">
        <f>'S3 Maquette'!C175</f>
        <v>0</v>
      </c>
      <c r="C175" s="39">
        <f>'S3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'S3 Maquette'!B176</f>
        <v>0</v>
      </c>
      <c r="B176" s="41">
        <f>'S3 Maquette'!C176</f>
        <v>0</v>
      </c>
      <c r="C176" s="39">
        <f>'S3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'S3 Maquette'!B177</f>
        <v>0</v>
      </c>
      <c r="B177" s="41">
        <f>'S3 Maquette'!C177</f>
        <v>0</v>
      </c>
      <c r="C177" s="39">
        <f>'S3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'S3 Maquette'!B178</f>
        <v>0</v>
      </c>
      <c r="B178" s="41">
        <f>'S3 Maquette'!C178</f>
        <v>0</v>
      </c>
      <c r="C178" s="39">
        <f>'S3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'S3 Maquette'!B179</f>
        <v>0</v>
      </c>
      <c r="B179" s="41">
        <f>'S3 Maquette'!C179</f>
        <v>0</v>
      </c>
      <c r="C179" s="39">
        <f>'S3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'S3 Maquette'!B180</f>
        <v>0</v>
      </c>
      <c r="B180" s="41">
        <f>'S3 Maquette'!C180</f>
        <v>0</v>
      </c>
      <c r="C180" s="39">
        <f>'S3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'S3 Maquette'!B181</f>
        <v>0</v>
      </c>
      <c r="B181" s="41">
        <f>'S3 Maquette'!C181</f>
        <v>0</v>
      </c>
      <c r="C181" s="39">
        <f>'S3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'S3 Maquette'!B182</f>
        <v>0</v>
      </c>
      <c r="B182" s="41">
        <f>'S3 Maquette'!C182</f>
        <v>0</v>
      </c>
      <c r="C182" s="39">
        <f>'S3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'S3 Maquette'!B183</f>
        <v>0</v>
      </c>
      <c r="B183" s="41">
        <f>'S3 Maquette'!C183</f>
        <v>0</v>
      </c>
      <c r="C183" s="39">
        <f>'S3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'S3 Maquette'!B184</f>
        <v>0</v>
      </c>
      <c r="B184" s="41">
        <f>'S3 Maquette'!C184</f>
        <v>0</v>
      </c>
      <c r="C184" s="39">
        <f>'S3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'S3 Maquette'!B185</f>
        <v>0</v>
      </c>
      <c r="B185" s="41">
        <f>'S3 Maquette'!C185</f>
        <v>0</v>
      </c>
      <c r="C185" s="39">
        <f>'S3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'S3 Maquette'!B186</f>
        <v>0</v>
      </c>
      <c r="B186" s="41">
        <f>'S3 Maquette'!C186</f>
        <v>0</v>
      </c>
      <c r="C186" s="39">
        <f>'S3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'S3 Maquette'!B187</f>
        <v>0</v>
      </c>
      <c r="B187" s="41">
        <f>'S3 Maquette'!C187</f>
        <v>0</v>
      </c>
      <c r="C187" s="39">
        <f>'S3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'S3 Maquette'!B188</f>
        <v>0</v>
      </c>
      <c r="B188" s="41">
        <f>'S3 Maquette'!C188</f>
        <v>0</v>
      </c>
      <c r="C188" s="39">
        <f>'S3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'S3 Maquette'!B189</f>
        <v>0</v>
      </c>
      <c r="B189" s="41">
        <f>'S3 Maquette'!C189</f>
        <v>0</v>
      </c>
      <c r="C189" s="39">
        <f>'S3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'S3 Maquette'!B190</f>
        <v>0</v>
      </c>
      <c r="B190" s="41">
        <f>'S3 Maquette'!C190</f>
        <v>0</v>
      </c>
      <c r="C190" s="39">
        <f>'S3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'S3 Maquette'!B191</f>
        <v>0</v>
      </c>
      <c r="B191" s="41">
        <f>'S3 Maquette'!C191</f>
        <v>0</v>
      </c>
      <c r="C191" s="39">
        <f>'S3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'S3 Maquette'!B192</f>
        <v>0</v>
      </c>
      <c r="B192" s="41">
        <f>'S3 Maquette'!C192</f>
        <v>0</v>
      </c>
      <c r="C192" s="39">
        <f>'S3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'S3 Maquette'!B193</f>
        <v>0</v>
      </c>
      <c r="B193" s="41">
        <f>'S3 Maquette'!C193</f>
        <v>0</v>
      </c>
      <c r="C193" s="39">
        <f>'S3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'S3 Maquette'!B194</f>
        <v>0</v>
      </c>
      <c r="B194" s="41">
        <f>'S3 Maquette'!C194</f>
        <v>0</v>
      </c>
      <c r="C194" s="39">
        <f>'S3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'S3 Maquette'!B195</f>
        <v>0</v>
      </c>
      <c r="B195" s="41">
        <f>'S3 Maquette'!C195</f>
        <v>0</v>
      </c>
      <c r="C195" s="39">
        <f>'S3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'S3 Maquette'!B196</f>
        <v>0</v>
      </c>
      <c r="B196" s="41">
        <f>'S3 Maquette'!C196</f>
        <v>0</v>
      </c>
      <c r="C196" s="39">
        <f>'S3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'S3 Maquette'!B197</f>
        <v>0</v>
      </c>
      <c r="B197" s="41">
        <f>'S3 Maquette'!C197</f>
        <v>0</v>
      </c>
      <c r="C197" s="39">
        <f>'S3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'S3 Maquette'!B198</f>
        <v>0</v>
      </c>
      <c r="B198" s="41">
        <f>'S3 Maquette'!C198</f>
        <v>0</v>
      </c>
      <c r="C198" s="39">
        <f>'S3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'S3 Maquette'!B199</f>
        <v>0</v>
      </c>
      <c r="B199" s="41">
        <f>'S3 Maquette'!C199</f>
        <v>0</v>
      </c>
      <c r="C199" s="39">
        <f>'S3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'S3 Maquette'!B200</f>
        <v>0</v>
      </c>
      <c r="B200" s="41">
        <f>'S3 Maquette'!C200</f>
        <v>0</v>
      </c>
      <c r="C200" s="39">
        <f>'S3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'S3 Maquette'!B201</f>
        <v>0</v>
      </c>
      <c r="B201" s="41">
        <f>'S3 Maquette'!C201</f>
        <v>0</v>
      </c>
      <c r="C201" s="39">
        <f>'S3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'S3 Maquette'!B202</f>
        <v>0</v>
      </c>
      <c r="B202" s="41">
        <f>'S3 Maquette'!C202</f>
        <v>0</v>
      </c>
      <c r="C202" s="39">
        <f>'S3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'S3 Maquette'!B203</f>
        <v>0</v>
      </c>
      <c r="B203" s="41">
        <f>'S3 Maquette'!C203</f>
        <v>0</v>
      </c>
      <c r="C203" s="39">
        <f>'S3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'S3 Maquette'!B204</f>
        <v>0</v>
      </c>
      <c r="B204" s="41">
        <f>'S3 Maquette'!C204</f>
        <v>0</v>
      </c>
      <c r="C204" s="39">
        <f>'S3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'S3 Maquette'!B205</f>
        <v>0</v>
      </c>
      <c r="B205" s="41">
        <f>'S3 Maquette'!C205</f>
        <v>0</v>
      </c>
      <c r="C205" s="39">
        <f>'S3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'S3 Maquette'!B206</f>
        <v>0</v>
      </c>
      <c r="B206" s="41">
        <f>'S3 Maquette'!C206</f>
        <v>0</v>
      </c>
      <c r="C206" s="39">
        <f>'S3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'S3 Maquette'!B207</f>
        <v>0</v>
      </c>
      <c r="B207" s="41">
        <f>'S3 Maquette'!C207</f>
        <v>0</v>
      </c>
      <c r="C207" s="39">
        <f>'S3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'S3 Maquette'!B208</f>
        <v>0</v>
      </c>
      <c r="B208" s="41">
        <f>'S3 Maquette'!C208</f>
        <v>0</v>
      </c>
      <c r="C208" s="39">
        <f>'S3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'S3 Maquette'!B209</f>
        <v>0</v>
      </c>
      <c r="B209" s="41">
        <f>'S3 Maquette'!C209</f>
        <v>0</v>
      </c>
      <c r="C209" s="39">
        <f>'S3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'S3 Maquette'!B210</f>
        <v>0</v>
      </c>
      <c r="B210" s="41">
        <f>'S3 Maquette'!C210</f>
        <v>0</v>
      </c>
      <c r="C210" s="39">
        <f>'S3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'S3 Maquette'!B211</f>
        <v>0</v>
      </c>
      <c r="B211" s="41">
        <f>'S3 Maquette'!C211</f>
        <v>0</v>
      </c>
      <c r="C211" s="39">
        <f>'S3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'S3 Maquette'!B212</f>
        <v>0</v>
      </c>
      <c r="B212" s="41">
        <f>'S3 Maquette'!C212</f>
        <v>0</v>
      </c>
      <c r="C212" s="39">
        <f>'S3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'S3 Maquette'!B213</f>
        <v>0</v>
      </c>
      <c r="B213" s="41">
        <f>'S3 Maquette'!C213</f>
        <v>0</v>
      </c>
      <c r="C213" s="39">
        <f>'S3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'S3 Maquette'!B214</f>
        <v>0</v>
      </c>
      <c r="B214" s="41">
        <f>'S3 Maquette'!C214</f>
        <v>0</v>
      </c>
      <c r="C214" s="39">
        <f>'S3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'S3 Maquette'!B215</f>
        <v>0</v>
      </c>
      <c r="B215" s="41">
        <f>'S3 Maquette'!C215</f>
        <v>0</v>
      </c>
      <c r="C215" s="39">
        <f>'S3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'S3 Maquette'!B216</f>
        <v>0</v>
      </c>
      <c r="B216" s="41">
        <f>'S3 Maquette'!C216</f>
        <v>0</v>
      </c>
      <c r="C216" s="39">
        <f>'S3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'S3 Maquette'!B217</f>
        <v>0</v>
      </c>
      <c r="B217" s="41">
        <f>'S3 Maquette'!C217</f>
        <v>0</v>
      </c>
      <c r="C217" s="39">
        <f>'S3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'S3 Maquette'!B218</f>
        <v>0</v>
      </c>
      <c r="B218" s="41">
        <f>'S3 Maquette'!C218</f>
        <v>0</v>
      </c>
      <c r="C218" s="39">
        <f>'S3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'S3 Maquette'!B219</f>
        <v>0</v>
      </c>
      <c r="B219" s="41">
        <f>'S3 Maquette'!C219</f>
        <v>0</v>
      </c>
      <c r="C219" s="39">
        <f>'S3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'S3 Maquette'!B220</f>
        <v>0</v>
      </c>
      <c r="B220" s="41">
        <f>'S3 Maquette'!C220</f>
        <v>0</v>
      </c>
      <c r="C220" s="39">
        <f>'S3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'S3 Maquette'!B221</f>
        <v>0</v>
      </c>
      <c r="B221" s="41">
        <f>'S3 Maquette'!C221</f>
        <v>0</v>
      </c>
      <c r="C221" s="39">
        <f>'S3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'S3 Maquette'!B222</f>
        <v>0</v>
      </c>
      <c r="B222" s="41">
        <f>'S3 Maquette'!C222</f>
        <v>0</v>
      </c>
      <c r="C222" s="39">
        <f>'S3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'S3 Maquette'!B223</f>
        <v>0</v>
      </c>
      <c r="B223" s="41">
        <f>'S3 Maquette'!C223</f>
        <v>0</v>
      </c>
      <c r="C223" s="39">
        <f>'S3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'S3 Maquette'!B224</f>
        <v>0</v>
      </c>
      <c r="B224" s="41">
        <f>'S3 Maquette'!C224</f>
        <v>0</v>
      </c>
      <c r="C224" s="39">
        <f>'S3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'S3 Maquette'!B225</f>
        <v>0</v>
      </c>
      <c r="B225" s="41">
        <f>'S3 Maquette'!C225</f>
        <v>0</v>
      </c>
      <c r="C225" s="39">
        <f>'S3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'S3 Maquette'!B226</f>
        <v>0</v>
      </c>
      <c r="B226" s="41">
        <f>'S3 Maquette'!C226</f>
        <v>0</v>
      </c>
      <c r="C226" s="39">
        <f>'S3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'S3 Maquette'!B227</f>
        <v>0</v>
      </c>
      <c r="B227" s="41">
        <f>'S3 Maquette'!C227</f>
        <v>0</v>
      </c>
      <c r="C227" s="39">
        <f>'S3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'S3 Maquette'!B228</f>
        <v>0</v>
      </c>
      <c r="B228" s="41">
        <f>'S3 Maquette'!C228</f>
        <v>0</v>
      </c>
      <c r="C228" s="39">
        <f>'S3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'S3 Maquette'!B229</f>
        <v>0</v>
      </c>
      <c r="B229" s="41">
        <f>'S3 Maquette'!C229</f>
        <v>0</v>
      </c>
      <c r="C229" s="39">
        <f>'S3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'S3 Maquette'!B230</f>
        <v>0</v>
      </c>
      <c r="B230" s="41">
        <f>'S3 Maquette'!C230</f>
        <v>0</v>
      </c>
      <c r="C230" s="39">
        <f>'S3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'S3 Maquette'!B231</f>
        <v>0</v>
      </c>
      <c r="B231" s="41">
        <f>'S3 Maquette'!C231</f>
        <v>0</v>
      </c>
      <c r="C231" s="39">
        <f>'S3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'S3 Maquette'!B232</f>
        <v>0</v>
      </c>
      <c r="B232" s="41">
        <f>'S3 Maquette'!C232</f>
        <v>0</v>
      </c>
      <c r="C232" s="39">
        <f>'S3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'S3 Maquette'!B233</f>
        <v>0</v>
      </c>
      <c r="B233" s="41">
        <f>'S3 Maquette'!C233</f>
        <v>0</v>
      </c>
      <c r="C233" s="39">
        <f>'S3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'S3 Maquette'!B234</f>
        <v>0</v>
      </c>
      <c r="B234" s="41">
        <f>'S3 Maquette'!C234</f>
        <v>0</v>
      </c>
      <c r="C234" s="39">
        <f>'S3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'S3 Maquette'!B235</f>
        <v>0</v>
      </c>
      <c r="B235" s="41">
        <f>'S3 Maquette'!C235</f>
        <v>0</v>
      </c>
      <c r="C235" s="39">
        <f>'S3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'S3 Maquette'!B236</f>
        <v>0</v>
      </c>
      <c r="B236" s="41">
        <f>'S3 Maquette'!C236</f>
        <v>0</v>
      </c>
      <c r="C236" s="39">
        <f>'S3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'S3 Maquette'!B237</f>
        <v>0</v>
      </c>
      <c r="B237" s="41">
        <f>'S3 Maquette'!C237</f>
        <v>0</v>
      </c>
      <c r="C237" s="39">
        <f>'S3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'S3 Maquette'!B238</f>
        <v>0</v>
      </c>
      <c r="B238" s="41">
        <f>'S3 Maquette'!C238</f>
        <v>0</v>
      </c>
      <c r="C238" s="39">
        <f>'S3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'S3 Maquette'!B239</f>
        <v>0</v>
      </c>
      <c r="B239" s="41">
        <f>'S3 Maquette'!C239</f>
        <v>0</v>
      </c>
      <c r="C239" s="39">
        <f>'S3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'S3 Maquette'!B240</f>
        <v>0</v>
      </c>
      <c r="B240" s="41">
        <f>'S3 Maquette'!C240</f>
        <v>0</v>
      </c>
      <c r="C240" s="39">
        <f>'S3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'S3 Maquette'!B241</f>
        <v>0</v>
      </c>
      <c r="B241" s="41">
        <f>'S3 Maquette'!C241</f>
        <v>0</v>
      </c>
      <c r="C241" s="39">
        <f>'S3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'S3 Maquette'!B242</f>
        <v>0</v>
      </c>
      <c r="B242" s="41">
        <f>'S3 Maquette'!C242</f>
        <v>0</v>
      </c>
      <c r="C242" s="39">
        <f>'S3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'S3 Maquette'!B243</f>
        <v>0</v>
      </c>
      <c r="B243" s="41">
        <f>'S3 Maquette'!C243</f>
        <v>0</v>
      </c>
      <c r="C243" s="39">
        <f>'S3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'S3 Maquette'!B244</f>
        <v>0</v>
      </c>
      <c r="B244" s="41">
        <f>'S3 Maquette'!C244</f>
        <v>0</v>
      </c>
      <c r="C244" s="39">
        <f>'S3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'S3 Maquette'!B245</f>
        <v>0</v>
      </c>
      <c r="B245" s="41">
        <f>'S3 Maquette'!C245</f>
        <v>0</v>
      </c>
      <c r="C245" s="39">
        <f>'S3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'S3 Maquette'!B246</f>
        <v>0</v>
      </c>
      <c r="B246" s="41">
        <f>'S3 Maquette'!C246</f>
        <v>0</v>
      </c>
      <c r="C246" s="39">
        <f>'S3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'S3 Maquette'!B247</f>
        <v>0</v>
      </c>
      <c r="B247" s="41">
        <f>'S3 Maquette'!C247</f>
        <v>0</v>
      </c>
      <c r="C247" s="39">
        <f>'S3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'S3 Maquette'!B248</f>
        <v>0</v>
      </c>
      <c r="B248" s="41">
        <f>'S3 Maquette'!C248</f>
        <v>0</v>
      </c>
      <c r="C248" s="39">
        <f>'S3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'S3 Maquette'!B249</f>
        <v>0</v>
      </c>
      <c r="B249" s="41">
        <f>'S3 Maquette'!C249</f>
        <v>0</v>
      </c>
      <c r="C249" s="39">
        <f>'S3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'S3 Maquette'!B250</f>
        <v>0</v>
      </c>
      <c r="B250" s="41">
        <f>'S3 Maquette'!C250</f>
        <v>0</v>
      </c>
      <c r="C250" s="39">
        <f>'S3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'S3 Maquette'!B251</f>
        <v>0</v>
      </c>
      <c r="B251" s="41">
        <f>'S3 Maquette'!C251</f>
        <v>0</v>
      </c>
      <c r="C251" s="39">
        <f>'S3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'S3 Maquette'!B252</f>
        <v>0</v>
      </c>
      <c r="B252" s="41">
        <f>'S3 Maquette'!C252</f>
        <v>0</v>
      </c>
      <c r="C252" s="39">
        <f>'S3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'S3 Maquette'!B253</f>
        <v>0</v>
      </c>
      <c r="B253" s="41">
        <f>'S3 Maquette'!C253</f>
        <v>0</v>
      </c>
      <c r="C253" s="39">
        <f>'S3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'S3 Maquette'!B254</f>
        <v>0</v>
      </c>
      <c r="B254" s="41">
        <f>'S3 Maquette'!C254</f>
        <v>0</v>
      </c>
      <c r="C254" s="39">
        <f>'S3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'S3 Maquette'!B255</f>
        <v>0</v>
      </c>
      <c r="B255" s="41">
        <f>'S3 Maquette'!C255</f>
        <v>0</v>
      </c>
      <c r="C255" s="39">
        <f>'S3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'S3 Maquette'!B256</f>
        <v>0</v>
      </c>
      <c r="B256" s="41">
        <f>'S3 Maquette'!C256</f>
        <v>0</v>
      </c>
      <c r="C256" s="39">
        <f>'S3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'S3 Maquette'!B257</f>
        <v>0</v>
      </c>
      <c r="B257" s="41">
        <f>'S3 Maquette'!C257</f>
        <v>0</v>
      </c>
      <c r="C257" s="39">
        <f>'S3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'S3 Maquette'!B258</f>
        <v>0</v>
      </c>
      <c r="B258" s="41">
        <f>'S3 Maquette'!C258</f>
        <v>0</v>
      </c>
      <c r="C258" s="39">
        <f>'S3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'S3 Maquette'!B259</f>
        <v>0</v>
      </c>
      <c r="B259" s="41">
        <f>'S3 Maquette'!C259</f>
        <v>0</v>
      </c>
      <c r="C259" s="39">
        <f>'S3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'S3 Maquette'!B260</f>
        <v>0</v>
      </c>
      <c r="B260" s="41">
        <f>'S3 Maquette'!C260</f>
        <v>0</v>
      </c>
      <c r="C260" s="39">
        <f>'S3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'S3 Maquette'!B261</f>
        <v>0</v>
      </c>
      <c r="B261" s="41">
        <f>'S3 Maquette'!C261</f>
        <v>0</v>
      </c>
      <c r="C261" s="39">
        <f>'S3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'S3 Maquette'!B262</f>
        <v>0</v>
      </c>
      <c r="B262" s="41">
        <f>'S3 Maquette'!C262</f>
        <v>0</v>
      </c>
      <c r="C262" s="39">
        <f>'S3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'S3 Maquette'!B263</f>
        <v>0</v>
      </c>
      <c r="B263" s="41">
        <f>'S3 Maquette'!C263</f>
        <v>0</v>
      </c>
      <c r="C263" s="39">
        <f>'S3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'S3 Maquette'!B264</f>
        <v>0</v>
      </c>
      <c r="B264" s="41">
        <f>'S3 Maquette'!C264</f>
        <v>0</v>
      </c>
      <c r="C264" s="39">
        <f>'S3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'S3 Maquette'!B265</f>
        <v>0</v>
      </c>
      <c r="B265" s="41">
        <f>'S3 Maquette'!C265</f>
        <v>0</v>
      </c>
      <c r="C265" s="39">
        <f>'S3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'S3 Maquette'!B266</f>
        <v>0</v>
      </c>
      <c r="B266" s="41">
        <f>'S3 Maquette'!C266</f>
        <v>0</v>
      </c>
      <c r="C266" s="39">
        <f>'S3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'S3 Maquette'!B267</f>
        <v>0</v>
      </c>
      <c r="B267" s="41">
        <f>'S3 Maquette'!C267</f>
        <v>0</v>
      </c>
      <c r="C267" s="39">
        <f>'S3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'S3 Maquette'!B268</f>
        <v>0</v>
      </c>
      <c r="B268" s="41">
        <f>'S3 Maquette'!C268</f>
        <v>0</v>
      </c>
      <c r="C268" s="39">
        <f>'S3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'S3 Maquette'!B269</f>
        <v>0</v>
      </c>
      <c r="B269" s="41">
        <f>'S3 Maquette'!C269</f>
        <v>0</v>
      </c>
      <c r="C269" s="39">
        <f>'S3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'S3 Maquette'!B270</f>
        <v>0</v>
      </c>
      <c r="B270" s="41">
        <f>'S3 Maquette'!C270</f>
        <v>0</v>
      </c>
      <c r="C270" s="39">
        <f>'S3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'S3 Maquette'!B271</f>
        <v>0</v>
      </c>
      <c r="B271" s="41">
        <f>'S3 Maquette'!C271</f>
        <v>0</v>
      </c>
      <c r="C271" s="39">
        <f>'S3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'S3 Maquette'!B272</f>
        <v>0</v>
      </c>
      <c r="B272" s="41">
        <f>'S3 Maquette'!C272</f>
        <v>0</v>
      </c>
      <c r="C272" s="39">
        <f>'S3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'S3 Maquette'!B273</f>
        <v>0</v>
      </c>
      <c r="B273" s="41">
        <f>'S3 Maquette'!C273</f>
        <v>0</v>
      </c>
      <c r="C273" s="39">
        <f>'S3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'S3 Maquette'!B274</f>
        <v>0</v>
      </c>
      <c r="B274" s="41">
        <f>'S3 Maquette'!C274</f>
        <v>0</v>
      </c>
      <c r="C274" s="39">
        <f>'S3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'S3 Maquette'!B275</f>
        <v>0</v>
      </c>
      <c r="B275" s="41">
        <f>'S3 Maquette'!C275</f>
        <v>0</v>
      </c>
      <c r="C275" s="39">
        <f>'S3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'S3 Maquette'!B276</f>
        <v>0</v>
      </c>
      <c r="B276" s="41">
        <f>'S3 Maquette'!C276</f>
        <v>0</v>
      </c>
      <c r="C276" s="39">
        <f>'S3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'S3 Maquette'!B277</f>
        <v>0</v>
      </c>
      <c r="B277" s="41">
        <f>'S3 Maquette'!C277</f>
        <v>0</v>
      </c>
      <c r="C277" s="39">
        <f>'S3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'S3 Maquette'!B278</f>
        <v>0</v>
      </c>
      <c r="B278" s="41">
        <f>'S3 Maquette'!C278</f>
        <v>0</v>
      </c>
      <c r="C278" s="39">
        <f>'S3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'S3 Maquette'!B279</f>
        <v>0</v>
      </c>
      <c r="B279" s="41">
        <f>'S3 Maquette'!C279</f>
        <v>0</v>
      </c>
      <c r="C279" s="39">
        <f>'S3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'S3 Maquette'!B280</f>
        <v>0</v>
      </c>
      <c r="B280" s="41">
        <f>'S3 Maquette'!C280</f>
        <v>0</v>
      </c>
      <c r="C280" s="39">
        <f>'S3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'S3 Maquette'!B281</f>
        <v>0</v>
      </c>
      <c r="B281" s="41">
        <f>'S3 Maquette'!C281</f>
        <v>0</v>
      </c>
      <c r="C281" s="39">
        <f>'S3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'S3 Maquette'!B282</f>
        <v>0</v>
      </c>
      <c r="B282" s="41">
        <f>'S3 Maquette'!C282</f>
        <v>0</v>
      </c>
      <c r="C282" s="39">
        <f>'S3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'S3 Maquette'!B283</f>
        <v>0</v>
      </c>
      <c r="B283" s="41">
        <f>'S3 Maquette'!C283</f>
        <v>0</v>
      </c>
      <c r="C283" s="39">
        <f>'S3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'S3 Maquette'!B284</f>
        <v>0</v>
      </c>
      <c r="B284" s="41">
        <f>'S3 Maquette'!C284</f>
        <v>0</v>
      </c>
      <c r="C284" s="39">
        <f>'S3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'S3 Maquette'!B285</f>
        <v>0</v>
      </c>
      <c r="B285" s="41">
        <f>'S3 Maquette'!C285</f>
        <v>0</v>
      </c>
      <c r="C285" s="39">
        <f>'S3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'S3 Maquette'!B286</f>
        <v>0</v>
      </c>
      <c r="B286" s="41">
        <f>'S3 Maquette'!C286</f>
        <v>0</v>
      </c>
      <c r="C286" s="39">
        <f>'S3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'S3 Maquette'!B287</f>
        <v>0</v>
      </c>
      <c r="B287" s="41">
        <f>'S3 Maquette'!C287</f>
        <v>0</v>
      </c>
      <c r="C287" s="39">
        <f>'S3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'S3 Maquette'!B288</f>
        <v>0</v>
      </c>
      <c r="B288" s="41">
        <f>'S3 Maquette'!C288</f>
        <v>0</v>
      </c>
      <c r="C288" s="39">
        <f>'S3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'S3 Maquette'!B289</f>
        <v>0</v>
      </c>
      <c r="B289" s="41">
        <f>'S3 Maquette'!C289</f>
        <v>0</v>
      </c>
      <c r="C289" s="39">
        <f>'S3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'S3 Maquette'!B290</f>
        <v>0</v>
      </c>
      <c r="B290" s="41">
        <f>'S3 Maquette'!C290</f>
        <v>0</v>
      </c>
      <c r="C290" s="39">
        <f>'S3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'S3 Maquette'!B291</f>
        <v>0</v>
      </c>
      <c r="B291" s="41">
        <f>'S3 Maquette'!C291</f>
        <v>0</v>
      </c>
      <c r="C291" s="39">
        <f>'S3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'S3 Maquette'!B292</f>
        <v>0</v>
      </c>
      <c r="B292" s="41">
        <f>'S3 Maquette'!C292</f>
        <v>0</v>
      </c>
      <c r="C292" s="39">
        <f>'S3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'S3 Maquette'!B293</f>
        <v>0</v>
      </c>
      <c r="B293" s="41">
        <f>'S3 Maquette'!C293</f>
        <v>0</v>
      </c>
      <c r="C293" s="39">
        <f>'S3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'S3 Maquette'!B294</f>
        <v>0</v>
      </c>
      <c r="B294" s="41">
        <f>'S3 Maquette'!C294</f>
        <v>0</v>
      </c>
      <c r="C294" s="39">
        <f>'S3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'S3 Maquette'!B295</f>
        <v>0</v>
      </c>
      <c r="B295" s="41">
        <f>'S3 Maquette'!C295</f>
        <v>0</v>
      </c>
      <c r="C295" s="39">
        <f>'S3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'S3 Maquette'!B296</f>
        <v>0</v>
      </c>
      <c r="B296" s="41">
        <f>'S3 Maquette'!C296</f>
        <v>0</v>
      </c>
      <c r="C296" s="39">
        <f>'S3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'S3 Maquette'!B297</f>
        <v>0</v>
      </c>
      <c r="B297" s="41">
        <f>'S3 Maquette'!C297</f>
        <v>0</v>
      </c>
      <c r="C297" s="39">
        <f>'S3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'S3 Maquette'!B298</f>
        <v>0</v>
      </c>
      <c r="B298" s="41">
        <f>'S3 Maquette'!C298</f>
        <v>0</v>
      </c>
      <c r="C298" s="39">
        <f>'S3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'S3 Maquette'!B299</f>
        <v>0</v>
      </c>
      <c r="B299" s="41">
        <f>'S3 Maquette'!C299</f>
        <v>0</v>
      </c>
      <c r="C299" s="39">
        <f>'S3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'S3 Maquette'!B300</f>
        <v>0</v>
      </c>
      <c r="B300" s="41">
        <f>'S3 Maquette'!C300</f>
        <v>0</v>
      </c>
      <c r="C300" s="39">
        <f>'S3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20" priority="29">
      <formula>$C1="OPTION"</formula>
    </cfRule>
    <cfRule type="expression" dxfId="119" priority="28">
      <formula>$C1="BLOC"</formula>
    </cfRule>
    <cfRule type="expression" dxfId="118" priority="27">
      <formula>$C1="Parcours Pédagogique"</formula>
    </cfRule>
  </conditionalFormatting>
  <conditionalFormatting sqref="A18:S26 A43:S300 T18 A27:C42">
    <cfRule type="expression" dxfId="117" priority="34">
      <formula>$C18="Modification MCC"</formula>
    </cfRule>
  </conditionalFormatting>
  <conditionalFormatting sqref="B1:S7 C8:S9 C10 E10 J10:S11 B12:M12 P12 B13:L13 B14:N14 P14:S17 B15:M17 B301:S999">
    <cfRule type="expression" dxfId="116" priority="33">
      <formula>$D1="Fermeture"</formula>
    </cfRule>
    <cfRule type="expression" dxfId="115" priority="32">
      <formula>$D1="Création"</formula>
    </cfRule>
    <cfRule type="expression" dxfId="114" priority="31">
      <formula>$D1="Modification"</formula>
    </cfRule>
  </conditionalFormatting>
  <conditionalFormatting sqref="B1:S7 C8:S9 J10:S11 B12:M12 B13:L13 B14:N14 B15:M17 B301:S999 C10 E10 P12 P14:S17">
    <cfRule type="expression" dxfId="113" priority="30">
      <formula>$D1="Modification MCC"</formula>
    </cfRule>
  </conditionalFormatting>
  <conditionalFormatting sqref="C1:S9 C10 E10 J10:S11 C12:S26 C27:C42 C43:S1001">
    <cfRule type="expression" dxfId="112" priority="21">
      <formula>$B1="Option"</formula>
    </cfRule>
  </conditionalFormatting>
  <conditionalFormatting sqref="D27:S27 D28:O29 D30:S34 F35:S36 D37:S42 Q28:S29 D35:D36">
    <cfRule type="expression" dxfId="111" priority="6">
      <formula>$C27="Modification MCC"</formula>
    </cfRule>
  </conditionalFormatting>
  <conditionalFormatting sqref="D27:S27 D28:O29 Q28:S29 D30:S34 D35:D36 F35:S36 D37:S42">
    <cfRule type="expression" dxfId="110" priority="1">
      <formula>$B27="Option"</formula>
    </cfRule>
    <cfRule type="expression" dxfId="109" priority="7">
      <formula>$C27="Modification"</formula>
    </cfRule>
    <cfRule type="expression" dxfId="108" priority="8">
      <formula>$C27="Création"</formula>
    </cfRule>
    <cfRule type="expression" dxfId="107" priority="9">
      <formula>$C27="Fermeture"</formula>
    </cfRule>
  </conditionalFormatting>
  <conditionalFormatting sqref="J1:J26 J43:J1001">
    <cfRule type="expression" dxfId="106" priority="25">
      <formula>$I1="NON"</formula>
    </cfRule>
  </conditionalFormatting>
  <conditionalFormatting sqref="J27:J42">
    <cfRule type="expression" dxfId="105" priority="5">
      <formula>$I27="NON"</formula>
    </cfRule>
  </conditionalFormatting>
  <conditionalFormatting sqref="L18:L26 L43:L300">
    <cfRule type="expression" dxfId="104" priority="39">
      <formula>$K18="CCI (CC Intégral)"</formula>
    </cfRule>
  </conditionalFormatting>
  <conditionalFormatting sqref="L27:L42">
    <cfRule type="expression" dxfId="103" priority="11">
      <formula>$K27="CCI (CC Intégral)"</formula>
    </cfRule>
  </conditionalFormatting>
  <conditionalFormatting sqref="L27:M42">
    <cfRule type="expression" dxfId="102" priority="10">
      <formula>$K27="CT (Contrôle terminal)"</formula>
    </cfRule>
  </conditionalFormatting>
  <conditionalFormatting sqref="M1:M26 L18:L26 L43:L300 M43:M1001">
    <cfRule type="expression" dxfId="101" priority="38">
      <formula>$K1="CT (Contrôle terminal)"</formula>
    </cfRule>
  </conditionalFormatting>
  <conditionalFormatting sqref="N1:O1001">
    <cfRule type="expression" dxfId="100" priority="4">
      <formula>$K1="CCI (CC Intégral)"</formula>
    </cfRule>
  </conditionalFormatting>
  <conditionalFormatting sqref="P28:P29 E35:E36">
    <cfRule type="expression" dxfId="99" priority="16">
      <formula>$C27="Fermeture"</formula>
    </cfRule>
    <cfRule type="expression" dxfId="98" priority="15">
      <formula>$C27="Création"</formula>
    </cfRule>
    <cfRule type="expression" dxfId="97" priority="14">
      <formula>$C27="Modification"</formula>
    </cfRule>
    <cfRule type="expression" dxfId="96" priority="13">
      <formula>$B27="Option"</formula>
    </cfRule>
    <cfRule type="expression" dxfId="95" priority="12">
      <formula>$C27="Modification MCC"</formula>
    </cfRule>
  </conditionalFormatting>
  <conditionalFormatting sqref="Q1:R27 Q30:R1001">
    <cfRule type="expression" dxfId="94" priority="3">
      <formula>$P1="Autres"</formula>
    </cfRule>
  </conditionalFormatting>
  <conditionalFormatting sqref="Q28:R28">
    <cfRule type="expression" dxfId="93" priority="17">
      <formula>$P29="Autres"</formula>
    </cfRule>
  </conditionalFormatting>
  <conditionalFormatting sqref="Q29:R29">
    <cfRule type="expression" dxfId="92" priority="18">
      <formula>#REF!="Autres"</formula>
    </cfRule>
  </conditionalFormatting>
  <conditionalFormatting sqref="S1:S27 S30:S1001">
    <cfRule type="expression" dxfId="91" priority="2">
      <formula>$P1="CT (Contrôle terminal)"</formula>
    </cfRule>
  </conditionalFormatting>
  <conditionalFormatting sqref="S28">
    <cfRule type="expression" dxfId="90" priority="19">
      <formula>$P29="CT (Contrôle terminal)"</formula>
    </cfRule>
  </conditionalFormatting>
  <conditionalFormatting sqref="S29">
    <cfRule type="expression" dxfId="89" priority="20">
      <formula>#REF!="CT (Contrôle terminal)"</formula>
    </cfRule>
  </conditionalFormatting>
  <conditionalFormatting sqref="T18 A18:S26 A27:C42 A43:S300">
    <cfRule type="expression" dxfId="88" priority="35">
      <formula>$C18="Modification"</formula>
    </cfRule>
    <cfRule type="expression" dxfId="87" priority="36">
      <formula>$C18="Création"</formula>
    </cfRule>
    <cfRule type="expression" dxfId="86" priority="37">
      <formula>$C18="Fermeture"</formula>
    </cfRule>
  </conditionalFormatting>
  <conditionalFormatting sqref="T18">
    <cfRule type="expression" dxfId="85" priority="22">
      <formula>$P18="CT (Contrôle terminal)"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B36C-B995-476D-A568-DD39EBB4EA37}">
  <dimension ref="A1:T300"/>
  <sheetViews>
    <sheetView tabSelected="1" topLeftCell="A19" workbookViewId="0">
      <selection activeCell="T35" sqref="T35"/>
    </sheetView>
  </sheetViews>
  <sheetFormatPr defaultColWidth="11.42578125" defaultRowHeight="15"/>
  <cols>
    <col min="1" max="1" width="37.7109375" customWidth="1"/>
    <col min="2" max="2" width="14.42578125" customWidth="1"/>
    <col min="4" max="4" width="11.85546875" customWidth="1"/>
    <col min="5" max="6" width="11.42578125" customWidth="1"/>
    <col min="7" max="7" width="14.140625" customWidth="1"/>
    <col min="8" max="8" width="12.42578125" customWidth="1"/>
    <col min="9" max="9" width="13.85546875" customWidth="1"/>
    <col min="10" max="10" width="13.42578125" customWidth="1"/>
    <col min="11" max="11" width="20.85546875" customWidth="1"/>
    <col min="13" max="13" width="13" customWidth="1"/>
    <col min="14" max="14" width="18.140625" customWidth="1"/>
    <col min="16" max="16" width="19.5703125" customWidth="1"/>
    <col min="17" max="17" width="16.140625" customWidth="1"/>
    <col min="19" max="19" width="12.85546875" customWidth="1"/>
    <col min="20" max="20" width="14.140625" customWidth="1"/>
  </cols>
  <sheetData>
    <row r="1" spans="1:20">
      <c r="A1" s="226"/>
      <c r="B1" s="227"/>
      <c r="C1" s="227"/>
      <c r="D1" s="227"/>
      <c r="E1" s="227"/>
      <c r="F1" s="227"/>
      <c r="G1" s="227"/>
      <c r="H1" s="227"/>
      <c r="I1" s="228"/>
      <c r="J1" s="91"/>
      <c r="K1" s="92"/>
      <c r="L1" s="92"/>
      <c r="M1" s="92"/>
      <c r="N1" s="92"/>
      <c r="O1" s="92"/>
      <c r="P1" s="92"/>
      <c r="Q1" s="92"/>
      <c r="R1" s="92"/>
      <c r="S1" s="92"/>
      <c r="T1" s="92"/>
    </row>
    <row r="2" spans="1:20">
      <c r="A2" s="229"/>
      <c r="B2" s="230"/>
      <c r="C2" s="230"/>
      <c r="D2" s="230"/>
      <c r="E2" s="230"/>
      <c r="F2" s="230"/>
      <c r="G2" s="230"/>
      <c r="H2" s="230"/>
      <c r="I2" s="231"/>
      <c r="J2" s="91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>
      <c r="A3" s="229"/>
      <c r="B3" s="230"/>
      <c r="C3" s="230"/>
      <c r="D3" s="230"/>
      <c r="E3" s="230"/>
      <c r="F3" s="230"/>
      <c r="G3" s="230"/>
      <c r="H3" s="230"/>
      <c r="I3" s="231"/>
      <c r="J3" s="91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>
      <c r="A4" s="229"/>
      <c r="B4" s="230"/>
      <c r="C4" s="230"/>
      <c r="D4" s="230"/>
      <c r="E4" s="230"/>
      <c r="F4" s="230"/>
      <c r="G4" s="230"/>
      <c r="H4" s="230"/>
      <c r="I4" s="231"/>
      <c r="J4" s="91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>
      <c r="A5" s="229"/>
      <c r="B5" s="230"/>
      <c r="C5" s="230"/>
      <c r="D5" s="230"/>
      <c r="E5" s="230"/>
      <c r="F5" s="230"/>
      <c r="G5" s="230"/>
      <c r="H5" s="230"/>
      <c r="I5" s="231"/>
      <c r="J5" s="91"/>
      <c r="K5" s="92"/>
      <c r="L5" s="92"/>
      <c r="M5" s="92"/>
      <c r="N5" s="92"/>
      <c r="O5" s="92"/>
      <c r="P5" s="92"/>
      <c r="Q5" s="92"/>
      <c r="R5" s="92"/>
      <c r="S5" s="92"/>
      <c r="T5" s="92"/>
    </row>
    <row r="6" spans="1:20">
      <c r="A6" s="232"/>
      <c r="B6" s="233"/>
      <c r="C6" s="233"/>
      <c r="D6" s="233"/>
      <c r="E6" s="233"/>
      <c r="F6" s="233"/>
      <c r="G6" s="233"/>
      <c r="H6" s="233"/>
      <c r="I6" s="234"/>
      <c r="J6" s="91"/>
      <c r="K6" s="92"/>
      <c r="L6" s="92"/>
      <c r="M6" s="92"/>
      <c r="N6" s="92"/>
      <c r="O6" s="92"/>
      <c r="P6" s="92"/>
      <c r="Q6" s="92"/>
      <c r="R6" s="92"/>
      <c r="S6" s="92"/>
      <c r="T6" s="92"/>
    </row>
    <row r="7" spans="1:20" ht="18.75">
      <c r="A7" s="235" t="s">
        <v>387</v>
      </c>
      <c r="B7" s="235" t="s">
        <v>91</v>
      </c>
      <c r="C7" s="238" t="s">
        <v>388</v>
      </c>
      <c r="D7" s="239"/>
      <c r="E7" s="238" t="s">
        <v>81</v>
      </c>
      <c r="F7" s="239"/>
      <c r="G7" s="235" t="s">
        <v>389</v>
      </c>
      <c r="H7" s="238" t="s">
        <v>37</v>
      </c>
      <c r="I7" s="239"/>
      <c r="J7" s="93"/>
      <c r="K7" s="94"/>
      <c r="L7" s="92"/>
      <c r="M7" s="92"/>
      <c r="N7" s="92"/>
      <c r="O7" s="92"/>
      <c r="P7" s="92"/>
      <c r="Q7" s="92"/>
      <c r="R7" s="92"/>
      <c r="S7" s="92"/>
      <c r="T7" s="92"/>
    </row>
    <row r="8" spans="1:20" ht="18.75">
      <c r="A8" s="236"/>
      <c r="B8" s="236"/>
      <c r="C8" s="240"/>
      <c r="D8" s="241"/>
      <c r="E8" s="240"/>
      <c r="F8" s="241"/>
      <c r="G8" s="236"/>
      <c r="H8" s="240"/>
      <c r="I8" s="241"/>
      <c r="J8" s="93"/>
      <c r="K8" s="94"/>
      <c r="L8" s="92"/>
      <c r="M8" s="92"/>
      <c r="N8" s="92"/>
      <c r="O8" s="92"/>
      <c r="P8" s="92"/>
      <c r="Q8" s="92"/>
      <c r="R8" s="92"/>
      <c r="S8" s="92"/>
      <c r="T8" s="92"/>
    </row>
    <row r="9" spans="1:20" ht="18.75">
      <c r="A9" s="236"/>
      <c r="B9" s="236"/>
      <c r="C9" s="242"/>
      <c r="D9" s="243"/>
      <c r="E9" s="242"/>
      <c r="F9" s="243"/>
      <c r="G9" s="237"/>
      <c r="H9" s="242"/>
      <c r="I9" s="243"/>
      <c r="J9" s="93"/>
      <c r="K9" s="94"/>
      <c r="L9" s="92"/>
      <c r="M9" s="92"/>
      <c r="N9" s="92"/>
      <c r="O9" s="92"/>
      <c r="P9" s="92"/>
      <c r="Q9" s="92"/>
      <c r="R9" s="92"/>
      <c r="S9" s="92"/>
      <c r="T9" s="92"/>
    </row>
    <row r="10" spans="1:20" ht="18.75">
      <c r="A10" s="236"/>
      <c r="B10" s="236"/>
      <c r="C10" s="244" t="s">
        <v>204</v>
      </c>
      <c r="D10" s="245"/>
      <c r="E10" s="244"/>
      <c r="F10" s="248"/>
      <c r="G10" s="248"/>
      <c r="H10" s="248"/>
      <c r="I10" s="245"/>
      <c r="J10" s="93"/>
      <c r="K10" s="94"/>
      <c r="L10" s="92"/>
      <c r="M10" s="92"/>
      <c r="N10" s="92"/>
      <c r="O10" s="92"/>
      <c r="P10" s="92"/>
      <c r="Q10" s="92"/>
      <c r="R10" s="92"/>
      <c r="S10" s="92"/>
      <c r="T10" s="92"/>
    </row>
    <row r="11" spans="1:20" ht="18.75">
      <c r="A11" s="237"/>
      <c r="B11" s="237"/>
      <c r="C11" s="246"/>
      <c r="D11" s="247"/>
      <c r="E11" s="246"/>
      <c r="F11" s="249"/>
      <c r="G11" s="249"/>
      <c r="H11" s="249"/>
      <c r="I11" s="247"/>
      <c r="J11" s="93"/>
      <c r="K11" s="94"/>
      <c r="L11" s="92"/>
      <c r="M11" s="92"/>
      <c r="N11" s="92"/>
      <c r="O11" s="92"/>
      <c r="P11" s="92"/>
      <c r="Q11" s="92"/>
      <c r="R11" s="92"/>
      <c r="S11" s="92"/>
      <c r="T11" s="92"/>
    </row>
    <row r="12" spans="1:20">
      <c r="A12" s="92"/>
      <c r="B12" s="92"/>
      <c r="C12" s="92"/>
      <c r="D12" s="92"/>
      <c r="E12" s="92"/>
      <c r="F12" s="92"/>
      <c r="G12" s="92"/>
      <c r="H12" s="92"/>
      <c r="I12" s="95"/>
      <c r="J12" s="95"/>
      <c r="K12" s="92"/>
      <c r="L12" s="92"/>
      <c r="M12" s="208" t="s">
        <v>390</v>
      </c>
      <c r="N12" s="209"/>
      <c r="O12" s="210"/>
      <c r="P12" s="208" t="s">
        <v>420</v>
      </c>
      <c r="Q12" s="209"/>
      <c r="R12" s="209"/>
      <c r="S12" s="209"/>
      <c r="T12" s="92"/>
    </row>
    <row r="13" spans="1:20">
      <c r="A13" s="214" t="s">
        <v>205</v>
      </c>
      <c r="B13" s="208" t="s">
        <v>499</v>
      </c>
      <c r="C13" s="210"/>
      <c r="D13" s="214" t="s">
        <v>392</v>
      </c>
      <c r="E13" s="208"/>
      <c r="F13" s="209"/>
      <c r="G13" s="210"/>
      <c r="H13" s="92"/>
      <c r="I13" s="95"/>
      <c r="J13" s="95"/>
      <c r="K13" s="92"/>
      <c r="L13" s="92"/>
      <c r="M13" s="211"/>
      <c r="N13" s="212"/>
      <c r="O13" s="213"/>
      <c r="P13" s="211"/>
      <c r="Q13" s="212"/>
      <c r="R13" s="212"/>
      <c r="S13" s="212"/>
      <c r="T13" s="92"/>
    </row>
    <row r="14" spans="1:20">
      <c r="A14" s="215"/>
      <c r="B14" s="211"/>
      <c r="C14" s="213"/>
      <c r="D14" s="215"/>
      <c r="E14" s="211"/>
      <c r="F14" s="212"/>
      <c r="G14" s="213"/>
      <c r="H14" s="92"/>
      <c r="I14" s="95"/>
      <c r="J14" s="95"/>
      <c r="K14" s="92"/>
      <c r="L14" s="92"/>
      <c r="M14" s="214" t="s">
        <v>393</v>
      </c>
      <c r="N14" s="208" t="s">
        <v>394</v>
      </c>
      <c r="O14" s="210"/>
      <c r="P14" s="219"/>
      <c r="Q14" s="222"/>
      <c r="R14" s="222"/>
      <c r="S14" s="214"/>
      <c r="T14" s="92"/>
    </row>
    <row r="15" spans="1:20">
      <c r="A15" s="214" t="s">
        <v>395</v>
      </c>
      <c r="B15" s="208" t="s">
        <v>167</v>
      </c>
      <c r="C15" s="210"/>
      <c r="D15" s="214" t="s">
        <v>396</v>
      </c>
      <c r="E15" s="208"/>
      <c r="F15" s="209"/>
      <c r="G15" s="210"/>
      <c r="H15" s="92"/>
      <c r="I15" s="95"/>
      <c r="J15" s="95"/>
      <c r="K15" s="92"/>
      <c r="L15" s="92"/>
      <c r="M15" s="216"/>
      <c r="N15" s="217"/>
      <c r="O15" s="218"/>
      <c r="P15" s="220"/>
      <c r="Q15" s="223"/>
      <c r="R15" s="223"/>
      <c r="S15" s="216"/>
      <c r="T15" s="92"/>
    </row>
    <row r="16" spans="1:20">
      <c r="A16" s="216"/>
      <c r="B16" s="217"/>
      <c r="C16" s="218"/>
      <c r="D16" s="216"/>
      <c r="E16" s="211"/>
      <c r="F16" s="212"/>
      <c r="G16" s="213"/>
      <c r="H16" s="92"/>
      <c r="I16" s="95"/>
      <c r="J16" s="95"/>
      <c r="K16" s="92"/>
      <c r="L16" s="92"/>
      <c r="M16" s="216"/>
      <c r="N16" s="217"/>
      <c r="O16" s="218"/>
      <c r="P16" s="220"/>
      <c r="Q16" s="223"/>
      <c r="R16" s="223"/>
      <c r="S16" s="216"/>
      <c r="T16" s="92"/>
    </row>
    <row r="17" spans="1:20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6"/>
      <c r="M17" s="215"/>
      <c r="N17" s="211"/>
      <c r="O17" s="213"/>
      <c r="P17" s="221"/>
      <c r="Q17" s="224"/>
      <c r="R17" s="224"/>
      <c r="S17" s="215"/>
      <c r="T17" s="92"/>
    </row>
    <row r="18" spans="1:20" ht="45">
      <c r="A18" s="97" t="s">
        <v>397</v>
      </c>
      <c r="B18" s="97" t="s">
        <v>398</v>
      </c>
      <c r="C18" s="97" t="s">
        <v>5</v>
      </c>
      <c r="D18" s="97" t="s">
        <v>399</v>
      </c>
      <c r="E18" s="97" t="s">
        <v>400</v>
      </c>
      <c r="F18" s="97" t="s">
        <v>401</v>
      </c>
      <c r="G18" s="97" t="s">
        <v>402</v>
      </c>
      <c r="H18" s="97" t="s">
        <v>403</v>
      </c>
      <c r="I18" s="97" t="s">
        <v>404</v>
      </c>
      <c r="J18" s="97" t="s">
        <v>405</v>
      </c>
      <c r="K18" s="97" t="s">
        <v>406</v>
      </c>
      <c r="L18" s="97" t="s">
        <v>407</v>
      </c>
      <c r="M18" s="97" t="s">
        <v>408</v>
      </c>
      <c r="N18" s="97" t="s">
        <v>398</v>
      </c>
      <c r="O18" s="97" t="s">
        <v>409</v>
      </c>
      <c r="P18" s="97" t="s">
        <v>410</v>
      </c>
      <c r="Q18" s="97" t="s">
        <v>398</v>
      </c>
      <c r="R18" s="97" t="s">
        <v>409</v>
      </c>
      <c r="S18" s="98" t="s">
        <v>411</v>
      </c>
      <c r="T18" s="98" t="s">
        <v>412</v>
      </c>
    </row>
    <row r="19" spans="1:20">
      <c r="A19" s="99" t="s">
        <v>502</v>
      </c>
      <c r="B19" s="100" t="s">
        <v>11</v>
      </c>
      <c r="C19" s="101"/>
      <c r="D19" s="101"/>
      <c r="E19" s="101"/>
      <c r="F19" s="101"/>
      <c r="G19" s="102"/>
      <c r="H19" s="103"/>
      <c r="I19" s="103"/>
      <c r="J19" s="103"/>
      <c r="K19" s="102"/>
      <c r="L19" s="102"/>
      <c r="M19" s="103"/>
      <c r="N19" s="103"/>
      <c r="O19" s="102"/>
      <c r="P19" s="102"/>
      <c r="Q19" s="102"/>
      <c r="R19" s="102"/>
      <c r="S19" s="104"/>
      <c r="T19" s="105"/>
    </row>
    <row r="20" spans="1:20">
      <c r="A20" s="99" t="s">
        <v>503</v>
      </c>
      <c r="B20" s="100" t="s">
        <v>19</v>
      </c>
      <c r="C20" s="106"/>
      <c r="D20" s="106"/>
      <c r="E20" s="106"/>
      <c r="F20" s="106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5"/>
    </row>
    <row r="21" spans="1:20">
      <c r="A21" s="99" t="s">
        <v>504</v>
      </c>
      <c r="B21" s="100" t="s">
        <v>19</v>
      </c>
      <c r="C21" s="106"/>
      <c r="D21" s="106"/>
      <c r="E21" s="106"/>
      <c r="F21" s="106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5"/>
    </row>
    <row r="22" spans="1:20">
      <c r="A22" s="99" t="s">
        <v>505</v>
      </c>
      <c r="B22" s="100" t="s">
        <v>19</v>
      </c>
      <c r="C22" s="106"/>
      <c r="D22" s="106"/>
      <c r="E22" s="106"/>
      <c r="F22" s="106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5"/>
    </row>
    <row r="23" spans="1:20">
      <c r="A23" s="99" t="s">
        <v>226</v>
      </c>
      <c r="B23" s="100" t="s">
        <v>29</v>
      </c>
      <c r="C23" s="106"/>
      <c r="D23" s="106"/>
      <c r="E23" s="106"/>
      <c r="F23" s="106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5"/>
    </row>
    <row r="24" spans="1:20">
      <c r="A24" s="99" t="s">
        <v>506</v>
      </c>
      <c r="B24" s="100" t="s">
        <v>19</v>
      </c>
      <c r="C24" s="106"/>
      <c r="D24" s="106"/>
      <c r="E24" s="106"/>
      <c r="F24" s="106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5"/>
    </row>
    <row r="25" spans="1:20">
      <c r="A25" s="99" t="s">
        <v>230</v>
      </c>
      <c r="B25" s="100" t="s">
        <v>19</v>
      </c>
      <c r="C25" s="106"/>
      <c r="D25" s="106"/>
      <c r="E25" s="106"/>
      <c r="F25" s="106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5"/>
    </row>
    <row r="26" spans="1:20">
      <c r="A26" s="99" t="s">
        <v>232</v>
      </c>
      <c r="B26" s="100" t="s">
        <v>19</v>
      </c>
      <c r="C26" s="106"/>
      <c r="D26" s="106"/>
      <c r="E26" s="106"/>
      <c r="F26" s="106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5"/>
    </row>
    <row r="27" spans="1:20">
      <c r="A27" s="107" t="s">
        <v>507</v>
      </c>
      <c r="B27" s="107" t="s">
        <v>11</v>
      </c>
      <c r="C27" s="108"/>
      <c r="D27" s="108"/>
      <c r="E27" s="108"/>
      <c r="F27" s="108" t="s">
        <v>413</v>
      </c>
      <c r="G27" s="107"/>
      <c r="H27" s="107"/>
      <c r="I27" s="107" t="s">
        <v>413</v>
      </c>
      <c r="J27" s="107">
        <v>7</v>
      </c>
      <c r="L27" s="113"/>
      <c r="M27" s="113"/>
      <c r="O27" s="107"/>
      <c r="R27" s="107"/>
      <c r="S27" s="107"/>
      <c r="T27" s="109"/>
    </row>
    <row r="28" spans="1:20">
      <c r="A28" s="107" t="s">
        <v>509</v>
      </c>
      <c r="B28" s="107" t="s">
        <v>19</v>
      </c>
      <c r="C28" s="108"/>
      <c r="D28" s="108">
        <v>2</v>
      </c>
      <c r="E28" s="108" t="s">
        <v>413</v>
      </c>
      <c r="F28" s="108" t="s">
        <v>413</v>
      </c>
      <c r="G28" s="107" t="s">
        <v>413</v>
      </c>
      <c r="H28" s="107" t="s">
        <v>413</v>
      </c>
      <c r="I28" s="107" t="s">
        <v>413</v>
      </c>
      <c r="J28" s="107"/>
      <c r="K28" s="107" t="s">
        <v>16</v>
      </c>
      <c r="L28" s="113"/>
      <c r="M28" s="113"/>
      <c r="N28" s="107" t="s">
        <v>17</v>
      </c>
      <c r="O28" s="103"/>
      <c r="P28" s="107" t="s">
        <v>16</v>
      </c>
      <c r="Q28" s="107" t="s">
        <v>17</v>
      </c>
      <c r="R28" s="107"/>
      <c r="S28" s="103"/>
      <c r="T28" s="109"/>
    </row>
    <row r="29" spans="1:20">
      <c r="A29" s="107" t="s">
        <v>511</v>
      </c>
      <c r="B29" s="107" t="s">
        <v>19</v>
      </c>
      <c r="C29" s="108"/>
      <c r="D29" s="108">
        <v>1</v>
      </c>
      <c r="E29" s="108" t="s">
        <v>413</v>
      </c>
      <c r="F29" s="108" t="s">
        <v>413</v>
      </c>
      <c r="G29" s="107" t="s">
        <v>413</v>
      </c>
      <c r="H29" s="107" t="s">
        <v>413</v>
      </c>
      <c r="I29" s="107" t="s">
        <v>413</v>
      </c>
      <c r="J29" s="107"/>
      <c r="K29" s="107" t="s">
        <v>16</v>
      </c>
      <c r="L29" s="113"/>
      <c r="M29" s="113"/>
      <c r="N29" s="107" t="s">
        <v>17</v>
      </c>
      <c r="O29" s="103"/>
      <c r="P29" s="107" t="s">
        <v>16</v>
      </c>
      <c r="Q29" s="107" t="s">
        <v>17</v>
      </c>
      <c r="R29" s="107"/>
      <c r="S29" s="107"/>
      <c r="T29" s="109"/>
    </row>
    <row r="30" spans="1:20">
      <c r="A30" s="107" t="s">
        <v>513</v>
      </c>
      <c r="B30" s="107" t="s">
        <v>11</v>
      </c>
      <c r="C30" s="108"/>
      <c r="D30" s="108"/>
      <c r="E30" s="108"/>
      <c r="F30" s="108" t="s">
        <v>413</v>
      </c>
      <c r="G30" s="107"/>
      <c r="H30" s="107"/>
      <c r="I30" s="107" t="s">
        <v>413</v>
      </c>
      <c r="J30" s="107">
        <v>7</v>
      </c>
      <c r="K30" s="107"/>
      <c r="L30" s="107"/>
      <c r="M30" s="107"/>
      <c r="N30" s="107"/>
      <c r="O30" s="107"/>
      <c r="P30" s="107"/>
      <c r="Q30" s="107"/>
      <c r="R30" s="107"/>
      <c r="S30" s="107"/>
      <c r="T30" s="109"/>
    </row>
    <row r="31" spans="1:20">
      <c r="A31" s="107" t="s">
        <v>515</v>
      </c>
      <c r="B31" s="107" t="s">
        <v>19</v>
      </c>
      <c r="C31" s="108"/>
      <c r="D31" s="108">
        <v>1</v>
      </c>
      <c r="E31" s="108" t="s">
        <v>413</v>
      </c>
      <c r="F31" s="108" t="s">
        <v>413</v>
      </c>
      <c r="G31" s="107" t="s">
        <v>413</v>
      </c>
      <c r="H31" s="107"/>
      <c r="I31" s="107" t="s">
        <v>413</v>
      </c>
      <c r="J31" s="107"/>
      <c r="K31" s="107" t="s">
        <v>16</v>
      </c>
      <c r="L31" s="113"/>
      <c r="M31" s="113"/>
      <c r="N31" s="117"/>
      <c r="O31" s="103"/>
      <c r="P31" s="107" t="s">
        <v>16</v>
      </c>
      <c r="Q31" s="107" t="s">
        <v>17</v>
      </c>
      <c r="R31" s="107"/>
      <c r="S31" s="103"/>
      <c r="T31" s="109"/>
    </row>
    <row r="32" spans="1:20">
      <c r="A32" s="107" t="s">
        <v>516</v>
      </c>
      <c r="B32" s="107" t="s">
        <v>19</v>
      </c>
      <c r="C32" s="108"/>
      <c r="D32" s="108">
        <v>1</v>
      </c>
      <c r="E32" s="108" t="s">
        <v>413</v>
      </c>
      <c r="F32" s="108" t="s">
        <v>413</v>
      </c>
      <c r="G32" s="107" t="s">
        <v>413</v>
      </c>
      <c r="H32" s="107"/>
      <c r="I32" s="107" t="s">
        <v>413</v>
      </c>
      <c r="J32" s="107"/>
      <c r="K32" s="107" t="s">
        <v>16</v>
      </c>
      <c r="L32" s="113"/>
      <c r="M32" s="113"/>
      <c r="N32" s="112" t="s">
        <v>567</v>
      </c>
      <c r="O32" s="103"/>
      <c r="P32" s="107" t="s">
        <v>16</v>
      </c>
      <c r="Q32" s="112" t="s">
        <v>567</v>
      </c>
      <c r="R32" s="107"/>
      <c r="S32" s="103"/>
      <c r="T32" s="109"/>
    </row>
    <row r="33" spans="1:20">
      <c r="A33" s="107" t="s">
        <v>518</v>
      </c>
      <c r="B33" s="107" t="s">
        <v>19</v>
      </c>
      <c r="C33" s="108"/>
      <c r="D33" s="108">
        <v>1</v>
      </c>
      <c r="E33" s="108" t="s">
        <v>413</v>
      </c>
      <c r="F33" s="108" t="s">
        <v>413</v>
      </c>
      <c r="G33" s="107" t="s">
        <v>413</v>
      </c>
      <c r="H33" s="107"/>
      <c r="I33" s="107" t="s">
        <v>413</v>
      </c>
      <c r="J33" s="107"/>
      <c r="K33" s="107" t="s">
        <v>16</v>
      </c>
      <c r="L33" s="113"/>
      <c r="M33" s="113"/>
      <c r="N33" s="112" t="s">
        <v>567</v>
      </c>
      <c r="O33" s="103"/>
      <c r="P33" s="107" t="s">
        <v>16</v>
      </c>
      <c r="Q33" s="107" t="s">
        <v>17</v>
      </c>
      <c r="R33" s="107"/>
      <c r="S33" s="103"/>
      <c r="T33" s="109"/>
    </row>
    <row r="34" spans="1:20">
      <c r="A34" s="107" t="s">
        <v>519</v>
      </c>
      <c r="B34" s="107" t="s">
        <v>11</v>
      </c>
      <c r="C34" s="108"/>
      <c r="D34" s="108"/>
      <c r="E34" s="108"/>
      <c r="F34" s="108" t="s">
        <v>413</v>
      </c>
      <c r="G34" s="107"/>
      <c r="H34" s="107"/>
      <c r="I34" s="107" t="s">
        <v>413</v>
      </c>
      <c r="J34" s="107"/>
      <c r="K34" s="107"/>
      <c r="L34" s="107"/>
      <c r="M34" s="112"/>
      <c r="N34" s="107"/>
      <c r="O34" s="107"/>
      <c r="P34" s="107"/>
      <c r="Q34" s="107"/>
      <c r="R34" s="107"/>
      <c r="S34" s="107"/>
      <c r="T34" s="109"/>
    </row>
    <row r="35" spans="1:20">
      <c r="A35" s="107" t="s">
        <v>521</v>
      </c>
      <c r="B35" s="107" t="s">
        <v>19</v>
      </c>
      <c r="C35" s="108"/>
      <c r="D35" s="108">
        <v>1</v>
      </c>
      <c r="E35" s="108" t="s">
        <v>413</v>
      </c>
      <c r="F35" s="108" t="s">
        <v>413</v>
      </c>
      <c r="G35" s="107" t="s">
        <v>413</v>
      </c>
      <c r="H35" s="107" t="s">
        <v>413</v>
      </c>
      <c r="I35" s="107" t="s">
        <v>413</v>
      </c>
      <c r="J35" s="107"/>
      <c r="K35" s="107" t="s">
        <v>16</v>
      </c>
      <c r="L35" s="113"/>
      <c r="M35" s="113"/>
      <c r="N35" s="107" t="s">
        <v>9</v>
      </c>
      <c r="O35" s="107" t="s">
        <v>416</v>
      </c>
      <c r="P35" s="107" t="s">
        <v>16</v>
      </c>
      <c r="Q35" s="107" t="s">
        <v>9</v>
      </c>
      <c r="R35" s="107" t="s">
        <v>416</v>
      </c>
      <c r="S35" s="103"/>
      <c r="T35" s="109" t="s">
        <v>418</v>
      </c>
    </row>
    <row r="36" spans="1:20">
      <c r="A36" s="107" t="s">
        <v>523</v>
      </c>
      <c r="B36" s="107" t="s">
        <v>19</v>
      </c>
      <c r="C36" s="108"/>
      <c r="D36" s="108">
        <v>1</v>
      </c>
      <c r="E36" s="108" t="s">
        <v>413</v>
      </c>
      <c r="F36" s="108" t="s">
        <v>413</v>
      </c>
      <c r="G36" s="107" t="s">
        <v>413</v>
      </c>
      <c r="H36" s="107" t="s">
        <v>413</v>
      </c>
      <c r="I36" s="107" t="s">
        <v>413</v>
      </c>
      <c r="J36" s="107"/>
      <c r="K36" s="107" t="s">
        <v>16</v>
      </c>
      <c r="L36" s="113"/>
      <c r="M36" s="113"/>
      <c r="N36" s="107" t="s">
        <v>9</v>
      </c>
      <c r="O36" s="107" t="s">
        <v>416</v>
      </c>
      <c r="P36" s="107" t="s">
        <v>16</v>
      </c>
      <c r="Q36" s="107" t="s">
        <v>9</v>
      </c>
      <c r="R36" s="107" t="s">
        <v>416</v>
      </c>
      <c r="S36" s="103"/>
      <c r="T36" s="109" t="s">
        <v>418</v>
      </c>
    </row>
    <row r="37" spans="1:20">
      <c r="A37" s="107" t="s">
        <v>568</v>
      </c>
      <c r="B37" s="107" t="s">
        <v>29</v>
      </c>
      <c r="C37" s="106"/>
      <c r="D37" s="106"/>
      <c r="E37" s="106"/>
      <c r="F37" s="106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9"/>
    </row>
    <row r="38" spans="1:20">
      <c r="A38" s="107" t="s">
        <v>569</v>
      </c>
      <c r="B38" s="107" t="s">
        <v>11</v>
      </c>
      <c r="C38" s="108"/>
      <c r="D38" s="108"/>
      <c r="E38" s="108"/>
      <c r="F38" s="108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9"/>
    </row>
    <row r="39" spans="1:20">
      <c r="A39" s="107"/>
      <c r="B39" s="107"/>
      <c r="C39" s="108"/>
      <c r="D39" s="108"/>
      <c r="E39" s="108"/>
      <c r="F39" s="108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9"/>
    </row>
    <row r="40" spans="1:20">
      <c r="A40" s="107" t="s">
        <v>562</v>
      </c>
      <c r="B40" s="107" t="s">
        <v>29</v>
      </c>
      <c r="C40" s="106"/>
      <c r="D40" s="106"/>
      <c r="E40" s="106"/>
      <c r="F40" s="106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9"/>
    </row>
    <row r="41" spans="1:20">
      <c r="A41" s="107" t="s">
        <v>563</v>
      </c>
      <c r="B41" s="107" t="s">
        <v>19</v>
      </c>
      <c r="C41" s="108"/>
      <c r="D41" s="108"/>
      <c r="E41" s="108"/>
      <c r="F41" s="108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9" t="s">
        <v>566</v>
      </c>
    </row>
    <row r="42" spans="1:20">
      <c r="A42" s="107" t="s">
        <v>565</v>
      </c>
      <c r="B42" s="107" t="s">
        <v>19</v>
      </c>
      <c r="C42" s="108"/>
      <c r="D42" s="108"/>
      <c r="E42" s="108"/>
      <c r="F42" s="108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9" t="s">
        <v>566</v>
      </c>
    </row>
    <row r="43" spans="1:20">
      <c r="A43" s="107"/>
      <c r="B43" s="107"/>
      <c r="C43" s="108"/>
      <c r="D43" s="108"/>
      <c r="E43" s="108"/>
      <c r="F43" s="108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9"/>
    </row>
    <row r="44" spans="1:20">
      <c r="A44" s="107"/>
      <c r="B44" s="107"/>
      <c r="C44" s="108"/>
      <c r="D44" s="108"/>
      <c r="E44" s="108"/>
      <c r="F44" s="108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9"/>
    </row>
    <row r="45" spans="1:20">
      <c r="A45" s="107"/>
      <c r="B45" s="107"/>
      <c r="C45" s="108"/>
      <c r="D45" s="108"/>
      <c r="E45" s="108"/>
      <c r="F45" s="108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9"/>
    </row>
    <row r="46" spans="1:20">
      <c r="A46" s="107"/>
      <c r="B46" s="107"/>
      <c r="C46" s="108"/>
      <c r="D46" s="108"/>
      <c r="E46" s="108"/>
      <c r="F46" s="108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9"/>
    </row>
    <row r="47" spans="1:20">
      <c r="A47" s="107"/>
      <c r="B47" s="107"/>
      <c r="C47" s="108"/>
      <c r="D47" s="108"/>
      <c r="E47" s="108"/>
      <c r="F47" s="108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9"/>
    </row>
    <row r="48" spans="1:20">
      <c r="A48" s="107"/>
      <c r="B48" s="107"/>
      <c r="C48" s="108"/>
      <c r="D48" s="108"/>
      <c r="E48" s="108"/>
      <c r="F48" s="108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9"/>
    </row>
    <row r="49" spans="1:20">
      <c r="A49" s="107"/>
      <c r="B49" s="107"/>
      <c r="C49" s="108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9"/>
    </row>
    <row r="50" spans="1:20">
      <c r="A50" s="107"/>
      <c r="B50" s="107"/>
      <c r="C50" s="108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9"/>
    </row>
    <row r="51" spans="1:20">
      <c r="A51" s="107"/>
      <c r="B51" s="107"/>
      <c r="C51" s="108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9"/>
    </row>
    <row r="52" spans="1:20">
      <c r="A52" s="107"/>
      <c r="B52" s="107"/>
      <c r="C52" s="108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9"/>
    </row>
    <row r="53" spans="1:20">
      <c r="A53" s="107"/>
      <c r="B53" s="107"/>
      <c r="C53" s="108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9"/>
    </row>
    <row r="54" spans="1:20">
      <c r="A54" s="107"/>
      <c r="B54" s="107"/>
      <c r="C54" s="108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9"/>
    </row>
    <row r="55" spans="1:20">
      <c r="A55" s="107"/>
      <c r="B55" s="107"/>
      <c r="C55" s="108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9"/>
    </row>
    <row r="56" spans="1:20">
      <c r="A56" s="107"/>
      <c r="B56" s="107"/>
      <c r="C56" s="108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9"/>
    </row>
    <row r="57" spans="1:20">
      <c r="A57" s="107"/>
      <c r="B57" s="107"/>
      <c r="C57" s="108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9"/>
    </row>
    <row r="58" spans="1:20">
      <c r="A58" s="107"/>
      <c r="B58" s="107"/>
      <c r="C58" s="108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9"/>
    </row>
    <row r="59" spans="1:20">
      <c r="A59" s="107"/>
      <c r="B59" s="107"/>
      <c r="C59" s="108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9"/>
    </row>
    <row r="60" spans="1:20">
      <c r="A60" s="107"/>
      <c r="B60" s="107"/>
      <c r="C60" s="108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9"/>
    </row>
    <row r="61" spans="1:20">
      <c r="A61" s="107"/>
      <c r="B61" s="107"/>
      <c r="C61" s="108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9"/>
    </row>
    <row r="62" spans="1:20">
      <c r="A62" s="107"/>
      <c r="B62" s="107"/>
      <c r="C62" s="108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9"/>
    </row>
    <row r="63" spans="1:20">
      <c r="A63" s="107"/>
      <c r="B63" s="107"/>
      <c r="C63" s="108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9"/>
    </row>
    <row r="64" spans="1:20">
      <c r="A64" s="107"/>
      <c r="B64" s="107"/>
      <c r="C64" s="108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9"/>
    </row>
    <row r="65" spans="1:20">
      <c r="A65" s="107"/>
      <c r="B65" s="107"/>
      <c r="C65" s="108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9"/>
    </row>
    <row r="66" spans="1:20">
      <c r="A66" s="107"/>
      <c r="B66" s="107"/>
      <c r="C66" s="108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9"/>
    </row>
    <row r="67" spans="1:20">
      <c r="A67" s="107"/>
      <c r="B67" s="107"/>
      <c r="C67" s="108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9"/>
    </row>
    <row r="68" spans="1:20">
      <c r="A68" s="107"/>
      <c r="B68" s="107"/>
      <c r="C68" s="108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9"/>
    </row>
    <row r="69" spans="1:20">
      <c r="A69" s="107"/>
      <c r="B69" s="107"/>
      <c r="C69" s="108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9"/>
    </row>
    <row r="70" spans="1:20">
      <c r="A70" s="107"/>
      <c r="B70" s="107"/>
      <c r="C70" s="108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9"/>
    </row>
    <row r="71" spans="1:20">
      <c r="A71" s="107"/>
      <c r="B71" s="107"/>
      <c r="C71" s="108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9"/>
    </row>
    <row r="72" spans="1:20">
      <c r="A72" s="107"/>
      <c r="B72" s="107"/>
      <c r="C72" s="108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9"/>
    </row>
    <row r="73" spans="1:20">
      <c r="A73" s="107"/>
      <c r="B73" s="107"/>
      <c r="C73" s="108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9"/>
    </row>
    <row r="74" spans="1:20">
      <c r="A74" s="107"/>
      <c r="B74" s="107"/>
      <c r="C74" s="108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9"/>
    </row>
    <row r="75" spans="1:20">
      <c r="A75" s="107"/>
      <c r="B75" s="107"/>
      <c r="C75" s="108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9"/>
    </row>
    <row r="76" spans="1:20">
      <c r="A76" s="107"/>
      <c r="B76" s="107"/>
      <c r="C76" s="108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9"/>
    </row>
    <row r="77" spans="1:20">
      <c r="A77" s="107"/>
      <c r="B77" s="107"/>
      <c r="C77" s="108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9"/>
    </row>
    <row r="78" spans="1:20">
      <c r="A78" s="107"/>
      <c r="B78" s="107"/>
      <c r="C78" s="108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9"/>
    </row>
    <row r="79" spans="1:20">
      <c r="A79" s="107"/>
      <c r="B79" s="107"/>
      <c r="C79" s="108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9"/>
    </row>
    <row r="80" spans="1:20">
      <c r="A80" s="107"/>
      <c r="B80" s="107"/>
      <c r="C80" s="108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9"/>
    </row>
    <row r="81" spans="1:20">
      <c r="A81" s="107"/>
      <c r="B81" s="107"/>
      <c r="C81" s="108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9"/>
    </row>
    <row r="82" spans="1:20">
      <c r="A82" s="107"/>
      <c r="B82" s="107"/>
      <c r="C82" s="108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9"/>
    </row>
    <row r="83" spans="1:20">
      <c r="A83" s="107"/>
      <c r="B83" s="107"/>
      <c r="C83" s="108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9"/>
    </row>
    <row r="84" spans="1:20">
      <c r="A84" s="107"/>
      <c r="B84" s="107"/>
      <c r="C84" s="108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9"/>
    </row>
    <row r="85" spans="1:20">
      <c r="A85" s="107"/>
      <c r="B85" s="107"/>
      <c r="C85" s="108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9"/>
    </row>
    <row r="86" spans="1:20">
      <c r="A86" s="107"/>
      <c r="B86" s="107"/>
      <c r="C86" s="108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9"/>
    </row>
    <row r="87" spans="1:20">
      <c r="A87" s="107"/>
      <c r="B87" s="107"/>
      <c r="C87" s="108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9"/>
    </row>
    <row r="88" spans="1:20">
      <c r="A88" s="107"/>
      <c r="B88" s="107"/>
      <c r="C88" s="108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9"/>
    </row>
    <row r="89" spans="1:20">
      <c r="A89" s="107"/>
      <c r="B89" s="107"/>
      <c r="C89" s="108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9"/>
    </row>
    <row r="90" spans="1:20">
      <c r="A90" s="107"/>
      <c r="B90" s="107"/>
      <c r="C90" s="108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9"/>
    </row>
    <row r="91" spans="1:20">
      <c r="A91" s="107"/>
      <c r="B91" s="107"/>
      <c r="C91" s="108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9"/>
    </row>
    <row r="92" spans="1:20">
      <c r="A92" s="107"/>
      <c r="B92" s="107"/>
      <c r="C92" s="108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9"/>
    </row>
    <row r="93" spans="1:20">
      <c r="A93" s="107"/>
      <c r="B93" s="107"/>
      <c r="C93" s="108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9"/>
    </row>
    <row r="94" spans="1:20">
      <c r="A94" s="107"/>
      <c r="B94" s="107"/>
      <c r="C94" s="108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9"/>
    </row>
    <row r="95" spans="1:20">
      <c r="A95" s="107"/>
      <c r="B95" s="107"/>
      <c r="C95" s="108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9"/>
    </row>
    <row r="96" spans="1:20">
      <c r="A96" s="107"/>
      <c r="B96" s="107"/>
      <c r="C96" s="108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9"/>
    </row>
    <row r="97" spans="1:20">
      <c r="A97" s="107"/>
      <c r="B97" s="107"/>
      <c r="C97" s="108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9"/>
    </row>
    <row r="98" spans="1:20">
      <c r="A98" s="107"/>
      <c r="B98" s="107"/>
      <c r="C98" s="108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9"/>
    </row>
    <row r="99" spans="1:20">
      <c r="A99" s="107"/>
      <c r="B99" s="107"/>
      <c r="C99" s="108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9"/>
    </row>
    <row r="100" spans="1:20">
      <c r="A100" s="107"/>
      <c r="B100" s="107"/>
      <c r="C100" s="108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9"/>
    </row>
    <row r="101" spans="1:20">
      <c r="A101" s="107"/>
      <c r="B101" s="107"/>
      <c r="C101" s="108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9"/>
    </row>
    <row r="102" spans="1:20">
      <c r="A102" s="107"/>
      <c r="B102" s="107"/>
      <c r="C102" s="108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9"/>
    </row>
    <row r="103" spans="1:20">
      <c r="A103" s="107"/>
      <c r="B103" s="107"/>
      <c r="C103" s="108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9"/>
    </row>
    <row r="104" spans="1:20">
      <c r="A104" s="107"/>
      <c r="B104" s="107"/>
      <c r="C104" s="108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9"/>
    </row>
    <row r="105" spans="1:20">
      <c r="A105" s="107"/>
      <c r="B105" s="107"/>
      <c r="C105" s="108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9"/>
    </row>
    <row r="106" spans="1:20">
      <c r="A106" s="107"/>
      <c r="B106" s="107"/>
      <c r="C106" s="108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9"/>
    </row>
    <row r="107" spans="1:20">
      <c r="A107" s="107"/>
      <c r="B107" s="107"/>
      <c r="C107" s="108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9"/>
    </row>
    <row r="108" spans="1:20">
      <c r="A108" s="107"/>
      <c r="B108" s="107"/>
      <c r="C108" s="108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9"/>
    </row>
    <row r="109" spans="1:20">
      <c r="A109" s="107"/>
      <c r="B109" s="107"/>
      <c r="C109" s="108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9"/>
    </row>
    <row r="110" spans="1:20">
      <c r="A110" s="107"/>
      <c r="B110" s="107"/>
      <c r="C110" s="108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9"/>
    </row>
    <row r="111" spans="1:20">
      <c r="A111" s="107"/>
      <c r="B111" s="107"/>
      <c r="C111" s="108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9"/>
    </row>
    <row r="112" spans="1:20">
      <c r="A112" s="107"/>
      <c r="B112" s="107"/>
      <c r="C112" s="108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9"/>
    </row>
    <row r="113" spans="1:20">
      <c r="A113" s="107"/>
      <c r="B113" s="107"/>
      <c r="C113" s="108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9"/>
    </row>
    <row r="114" spans="1:20">
      <c r="A114" s="107"/>
      <c r="B114" s="107"/>
      <c r="C114" s="108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9"/>
    </row>
    <row r="115" spans="1:20">
      <c r="A115" s="107"/>
      <c r="B115" s="107"/>
      <c r="C115" s="108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9"/>
    </row>
    <row r="116" spans="1:20">
      <c r="A116" s="107"/>
      <c r="B116" s="107"/>
      <c r="C116" s="108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9"/>
    </row>
    <row r="117" spans="1:20">
      <c r="A117" s="107"/>
      <c r="B117" s="107"/>
      <c r="C117" s="108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9"/>
    </row>
    <row r="118" spans="1:20">
      <c r="A118" s="107"/>
      <c r="B118" s="107"/>
      <c r="C118" s="108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9"/>
    </row>
    <row r="119" spans="1:20">
      <c r="A119" s="107"/>
      <c r="B119" s="107"/>
      <c r="C119" s="108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9"/>
    </row>
    <row r="120" spans="1:20">
      <c r="A120" s="107"/>
      <c r="B120" s="107"/>
      <c r="C120" s="108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9"/>
    </row>
    <row r="121" spans="1:20">
      <c r="A121" s="107"/>
      <c r="B121" s="107"/>
      <c r="C121" s="108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9"/>
    </row>
    <row r="122" spans="1:20">
      <c r="A122" s="107"/>
      <c r="B122" s="107"/>
      <c r="C122" s="108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9"/>
    </row>
    <row r="123" spans="1:20">
      <c r="A123" s="107"/>
      <c r="B123" s="107"/>
      <c r="C123" s="108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9"/>
    </row>
    <row r="124" spans="1:20">
      <c r="A124" s="107"/>
      <c r="B124" s="107"/>
      <c r="C124" s="108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9"/>
    </row>
    <row r="125" spans="1:20">
      <c r="A125" s="107"/>
      <c r="B125" s="107"/>
      <c r="C125" s="108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9"/>
    </row>
    <row r="126" spans="1:20">
      <c r="A126" s="107"/>
      <c r="B126" s="107"/>
      <c r="C126" s="108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9"/>
    </row>
    <row r="127" spans="1:20">
      <c r="A127" s="107"/>
      <c r="B127" s="107"/>
      <c r="C127" s="108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9"/>
    </row>
    <row r="128" spans="1:20">
      <c r="A128" s="107"/>
      <c r="B128" s="107"/>
      <c r="C128" s="108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9"/>
    </row>
    <row r="129" spans="1:20">
      <c r="A129" s="107"/>
      <c r="B129" s="107"/>
      <c r="C129" s="108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9"/>
    </row>
    <row r="130" spans="1:20">
      <c r="A130" s="107"/>
      <c r="B130" s="107"/>
      <c r="C130" s="108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9"/>
    </row>
    <row r="131" spans="1:20">
      <c r="A131" s="107"/>
      <c r="B131" s="107"/>
      <c r="C131" s="108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9"/>
    </row>
    <row r="132" spans="1:20">
      <c r="A132" s="107"/>
      <c r="B132" s="107"/>
      <c r="C132" s="108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9"/>
    </row>
    <row r="133" spans="1:20">
      <c r="A133" s="107"/>
      <c r="B133" s="107"/>
      <c r="C133" s="108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9"/>
    </row>
    <row r="134" spans="1:20">
      <c r="A134" s="107"/>
      <c r="B134" s="107"/>
      <c r="C134" s="108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9"/>
    </row>
    <row r="135" spans="1:20">
      <c r="A135" s="107"/>
      <c r="B135" s="107"/>
      <c r="C135" s="108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9"/>
    </row>
    <row r="136" spans="1:20">
      <c r="A136" s="107"/>
      <c r="B136" s="107"/>
      <c r="C136" s="108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9"/>
    </row>
    <row r="137" spans="1:20">
      <c r="A137" s="107"/>
      <c r="B137" s="107"/>
      <c r="C137" s="108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9"/>
    </row>
    <row r="138" spans="1:20">
      <c r="A138" s="107"/>
      <c r="B138" s="107"/>
      <c r="C138" s="108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9"/>
    </row>
    <row r="139" spans="1:20">
      <c r="A139" s="107"/>
      <c r="B139" s="107"/>
      <c r="C139" s="108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9"/>
    </row>
    <row r="140" spans="1:20">
      <c r="A140" s="107"/>
      <c r="B140" s="107"/>
      <c r="C140" s="108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9"/>
    </row>
    <row r="141" spans="1:20">
      <c r="A141" s="107"/>
      <c r="B141" s="107"/>
      <c r="C141" s="108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9"/>
    </row>
    <row r="142" spans="1:20">
      <c r="A142" s="107"/>
      <c r="B142" s="107"/>
      <c r="C142" s="108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9"/>
    </row>
    <row r="143" spans="1:20">
      <c r="A143" s="107"/>
      <c r="B143" s="107"/>
      <c r="C143" s="108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9"/>
    </row>
    <row r="144" spans="1:20">
      <c r="A144" s="107"/>
      <c r="B144" s="107"/>
      <c r="C144" s="108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9"/>
    </row>
    <row r="145" spans="1:20">
      <c r="A145" s="107"/>
      <c r="B145" s="107"/>
      <c r="C145" s="108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9"/>
    </row>
    <row r="146" spans="1:20">
      <c r="A146" s="107"/>
      <c r="B146" s="107"/>
      <c r="C146" s="108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9"/>
    </row>
    <row r="147" spans="1:20">
      <c r="A147" s="107"/>
      <c r="B147" s="107"/>
      <c r="C147" s="108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9"/>
    </row>
    <row r="148" spans="1:20">
      <c r="A148" s="107"/>
      <c r="B148" s="107"/>
      <c r="C148" s="108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9"/>
    </row>
    <row r="149" spans="1:20">
      <c r="A149" s="107"/>
      <c r="B149" s="107"/>
      <c r="C149" s="108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9"/>
    </row>
    <row r="150" spans="1:20">
      <c r="A150" s="107"/>
      <c r="B150" s="107"/>
      <c r="C150" s="108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9"/>
    </row>
    <row r="151" spans="1:20">
      <c r="A151" s="107"/>
      <c r="B151" s="107"/>
      <c r="C151" s="108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9"/>
    </row>
    <row r="152" spans="1:20">
      <c r="A152" s="107"/>
      <c r="B152" s="107"/>
      <c r="C152" s="108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9"/>
    </row>
    <row r="153" spans="1:20">
      <c r="A153" s="107"/>
      <c r="B153" s="107"/>
      <c r="C153" s="108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9"/>
    </row>
    <row r="154" spans="1:20">
      <c r="A154" s="107"/>
      <c r="B154" s="107"/>
      <c r="C154" s="108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9"/>
    </row>
    <row r="155" spans="1:20">
      <c r="A155" s="107"/>
      <c r="B155" s="107"/>
      <c r="C155" s="108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9"/>
    </row>
    <row r="156" spans="1:20">
      <c r="A156" s="107"/>
      <c r="B156" s="107"/>
      <c r="C156" s="108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9"/>
    </row>
    <row r="157" spans="1:20">
      <c r="A157" s="107"/>
      <c r="B157" s="107"/>
      <c r="C157" s="108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9"/>
    </row>
    <row r="158" spans="1:20">
      <c r="A158" s="107"/>
      <c r="B158" s="107"/>
      <c r="C158" s="108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9"/>
    </row>
    <row r="159" spans="1:20">
      <c r="A159" s="107"/>
      <c r="B159" s="107"/>
      <c r="C159" s="108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9"/>
    </row>
    <row r="160" spans="1:20">
      <c r="A160" s="107"/>
      <c r="B160" s="107"/>
      <c r="C160" s="108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9"/>
    </row>
    <row r="161" spans="1:20">
      <c r="A161" s="107"/>
      <c r="B161" s="107"/>
      <c r="C161" s="108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9"/>
    </row>
    <row r="162" spans="1:20">
      <c r="A162" s="107"/>
      <c r="B162" s="107"/>
      <c r="C162" s="108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9"/>
    </row>
    <row r="163" spans="1:20">
      <c r="A163" s="107"/>
      <c r="B163" s="107"/>
      <c r="C163" s="108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9"/>
    </row>
    <row r="164" spans="1:20">
      <c r="A164" s="107"/>
      <c r="B164" s="107"/>
      <c r="C164" s="108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9"/>
    </row>
    <row r="165" spans="1:20">
      <c r="A165" s="107"/>
      <c r="B165" s="107"/>
      <c r="C165" s="108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9"/>
    </row>
    <row r="166" spans="1:20">
      <c r="A166" s="107"/>
      <c r="B166" s="107"/>
      <c r="C166" s="108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9"/>
    </row>
    <row r="167" spans="1:20">
      <c r="A167" s="107"/>
      <c r="B167" s="107"/>
      <c r="C167" s="108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9"/>
    </row>
    <row r="168" spans="1:20">
      <c r="A168" s="107"/>
      <c r="B168" s="107"/>
      <c r="C168" s="108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9"/>
    </row>
    <row r="169" spans="1:20">
      <c r="A169" s="107"/>
      <c r="B169" s="107"/>
      <c r="C169" s="108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9"/>
    </row>
    <row r="170" spans="1:20">
      <c r="A170" s="107"/>
      <c r="B170" s="107"/>
      <c r="C170" s="108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9"/>
    </row>
    <row r="171" spans="1:20">
      <c r="A171" s="107"/>
      <c r="B171" s="107"/>
      <c r="C171" s="108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9"/>
    </row>
    <row r="172" spans="1:20">
      <c r="A172" s="107"/>
      <c r="B172" s="107"/>
      <c r="C172" s="108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9"/>
    </row>
    <row r="173" spans="1:20">
      <c r="A173" s="107"/>
      <c r="B173" s="107"/>
      <c r="C173" s="108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9"/>
    </row>
    <row r="174" spans="1:20">
      <c r="A174" s="107"/>
      <c r="B174" s="107"/>
      <c r="C174" s="108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9"/>
    </row>
    <row r="175" spans="1:20">
      <c r="A175" s="107"/>
      <c r="B175" s="107"/>
      <c r="C175" s="108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9"/>
    </row>
    <row r="176" spans="1:20">
      <c r="A176" s="107"/>
      <c r="B176" s="107"/>
      <c r="C176" s="108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9"/>
    </row>
    <row r="177" spans="1:20">
      <c r="A177" s="107"/>
      <c r="B177" s="107"/>
      <c r="C177" s="108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9"/>
    </row>
    <row r="178" spans="1:20">
      <c r="A178" s="107"/>
      <c r="B178" s="107"/>
      <c r="C178" s="108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9"/>
    </row>
    <row r="179" spans="1:20">
      <c r="A179" s="107"/>
      <c r="B179" s="107"/>
      <c r="C179" s="108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9"/>
    </row>
    <row r="180" spans="1:20">
      <c r="A180" s="107"/>
      <c r="B180" s="107"/>
      <c r="C180" s="108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9"/>
    </row>
    <row r="181" spans="1:20">
      <c r="A181" s="107"/>
      <c r="B181" s="107"/>
      <c r="C181" s="108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9"/>
    </row>
    <row r="182" spans="1:20">
      <c r="A182" s="107"/>
      <c r="B182" s="107"/>
      <c r="C182" s="108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9"/>
    </row>
    <row r="183" spans="1:20">
      <c r="A183" s="107"/>
      <c r="B183" s="107"/>
      <c r="C183" s="108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9"/>
    </row>
    <row r="184" spans="1:20">
      <c r="A184" s="107"/>
      <c r="B184" s="107"/>
      <c r="C184" s="108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9"/>
    </row>
    <row r="185" spans="1:20">
      <c r="A185" s="107"/>
      <c r="B185" s="107"/>
      <c r="C185" s="108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9"/>
    </row>
    <row r="186" spans="1:20">
      <c r="A186" s="107"/>
      <c r="B186" s="107"/>
      <c r="C186" s="108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9"/>
    </row>
    <row r="187" spans="1:20">
      <c r="A187" s="107"/>
      <c r="B187" s="107"/>
      <c r="C187" s="108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9"/>
    </row>
    <row r="188" spans="1:20">
      <c r="A188" s="107"/>
      <c r="B188" s="107"/>
      <c r="C188" s="108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9"/>
    </row>
    <row r="189" spans="1:20">
      <c r="A189" s="107"/>
      <c r="B189" s="107"/>
      <c r="C189" s="108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9"/>
    </row>
    <row r="190" spans="1:20">
      <c r="A190" s="107"/>
      <c r="B190" s="107"/>
      <c r="C190" s="108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9"/>
    </row>
    <row r="191" spans="1:20">
      <c r="A191" s="107"/>
      <c r="B191" s="107"/>
      <c r="C191" s="108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9"/>
    </row>
    <row r="192" spans="1:20">
      <c r="A192" s="107"/>
      <c r="B192" s="107"/>
      <c r="C192" s="108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9"/>
    </row>
    <row r="193" spans="1:20">
      <c r="A193" s="107"/>
      <c r="B193" s="107"/>
      <c r="C193" s="108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9"/>
    </row>
    <row r="194" spans="1:20">
      <c r="A194" s="107"/>
      <c r="B194" s="107"/>
      <c r="C194" s="108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9"/>
    </row>
    <row r="195" spans="1:20">
      <c r="A195" s="107"/>
      <c r="B195" s="107"/>
      <c r="C195" s="108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9"/>
    </row>
    <row r="196" spans="1:20">
      <c r="A196" s="107"/>
      <c r="B196" s="107"/>
      <c r="C196" s="108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9"/>
    </row>
    <row r="197" spans="1:20">
      <c r="A197" s="107"/>
      <c r="B197" s="107"/>
      <c r="C197" s="108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9"/>
    </row>
    <row r="198" spans="1:20">
      <c r="A198" s="107"/>
      <c r="B198" s="107"/>
      <c r="C198" s="108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9"/>
    </row>
    <row r="199" spans="1:20">
      <c r="A199" s="107"/>
      <c r="B199" s="107"/>
      <c r="C199" s="108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9"/>
    </row>
    <row r="200" spans="1:20">
      <c r="A200" s="107"/>
      <c r="B200" s="107"/>
      <c r="C200" s="108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9"/>
    </row>
    <row r="201" spans="1:20">
      <c r="A201" s="107"/>
      <c r="B201" s="107"/>
      <c r="C201" s="108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9"/>
    </row>
    <row r="202" spans="1:20">
      <c r="A202" s="107"/>
      <c r="B202" s="107"/>
      <c r="C202" s="108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9"/>
    </row>
    <row r="203" spans="1:20">
      <c r="A203" s="107"/>
      <c r="B203" s="107"/>
      <c r="C203" s="108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9"/>
    </row>
    <row r="204" spans="1:20">
      <c r="A204" s="107"/>
      <c r="B204" s="107"/>
      <c r="C204" s="108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9"/>
    </row>
    <row r="205" spans="1:20">
      <c r="A205" s="107"/>
      <c r="B205" s="107"/>
      <c r="C205" s="108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9"/>
    </row>
    <row r="206" spans="1:20">
      <c r="A206" s="107"/>
      <c r="B206" s="107"/>
      <c r="C206" s="108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9"/>
    </row>
    <row r="207" spans="1:20">
      <c r="A207" s="107"/>
      <c r="B207" s="107"/>
      <c r="C207" s="108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9"/>
    </row>
    <row r="208" spans="1:20">
      <c r="A208" s="107"/>
      <c r="B208" s="107"/>
      <c r="C208" s="108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9"/>
    </row>
    <row r="209" spans="1:20">
      <c r="A209" s="107"/>
      <c r="B209" s="107"/>
      <c r="C209" s="108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9"/>
    </row>
    <row r="210" spans="1:20">
      <c r="A210" s="107"/>
      <c r="B210" s="107"/>
      <c r="C210" s="108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9"/>
    </row>
    <row r="211" spans="1:20">
      <c r="A211" s="107"/>
      <c r="B211" s="107"/>
      <c r="C211" s="108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9"/>
    </row>
    <row r="212" spans="1:20">
      <c r="A212" s="107"/>
      <c r="B212" s="107"/>
      <c r="C212" s="108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9"/>
    </row>
    <row r="213" spans="1:20">
      <c r="A213" s="107"/>
      <c r="B213" s="107"/>
      <c r="C213" s="108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9"/>
    </row>
    <row r="214" spans="1:20">
      <c r="A214" s="107"/>
      <c r="B214" s="107"/>
      <c r="C214" s="108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9"/>
    </row>
    <row r="215" spans="1:20">
      <c r="A215" s="107"/>
      <c r="B215" s="107"/>
      <c r="C215" s="108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9"/>
    </row>
    <row r="216" spans="1:20">
      <c r="A216" s="107"/>
      <c r="B216" s="107"/>
      <c r="C216" s="108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9"/>
    </row>
    <row r="217" spans="1:20">
      <c r="A217" s="107"/>
      <c r="B217" s="107"/>
      <c r="C217" s="108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9"/>
    </row>
    <row r="218" spans="1:20">
      <c r="A218" s="107"/>
      <c r="B218" s="107"/>
      <c r="C218" s="108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9"/>
    </row>
    <row r="219" spans="1:20">
      <c r="A219" s="107"/>
      <c r="B219" s="107"/>
      <c r="C219" s="108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9"/>
    </row>
    <row r="220" spans="1:20">
      <c r="A220" s="107"/>
      <c r="B220" s="107"/>
      <c r="C220" s="108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9"/>
    </row>
    <row r="221" spans="1:20">
      <c r="A221" s="107"/>
      <c r="B221" s="107"/>
      <c r="C221" s="108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9"/>
    </row>
    <row r="222" spans="1:20">
      <c r="A222" s="107"/>
      <c r="B222" s="107"/>
      <c r="C222" s="108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9"/>
    </row>
    <row r="223" spans="1:20">
      <c r="A223" s="107"/>
      <c r="B223" s="107"/>
      <c r="C223" s="108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9"/>
    </row>
    <row r="224" spans="1:20">
      <c r="A224" s="107"/>
      <c r="B224" s="107"/>
      <c r="C224" s="108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9"/>
    </row>
    <row r="225" spans="1:20">
      <c r="A225" s="107"/>
      <c r="B225" s="107"/>
      <c r="C225" s="108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9"/>
    </row>
    <row r="226" spans="1:20">
      <c r="A226" s="107"/>
      <c r="B226" s="107"/>
      <c r="C226" s="108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9"/>
    </row>
    <row r="227" spans="1:20">
      <c r="A227" s="107"/>
      <c r="B227" s="107"/>
      <c r="C227" s="108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9"/>
    </row>
    <row r="228" spans="1:20">
      <c r="A228" s="107"/>
      <c r="B228" s="107"/>
      <c r="C228" s="108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9"/>
    </row>
    <row r="229" spans="1:20">
      <c r="A229" s="107"/>
      <c r="B229" s="107"/>
      <c r="C229" s="108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9"/>
    </row>
    <row r="230" spans="1:20">
      <c r="A230" s="107"/>
      <c r="B230" s="107"/>
      <c r="C230" s="108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9"/>
    </row>
    <row r="231" spans="1:20">
      <c r="A231" s="107"/>
      <c r="B231" s="107"/>
      <c r="C231" s="108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9"/>
    </row>
    <row r="232" spans="1:20">
      <c r="A232" s="107"/>
      <c r="B232" s="107"/>
      <c r="C232" s="108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9"/>
    </row>
    <row r="233" spans="1:20">
      <c r="A233" s="107"/>
      <c r="B233" s="107"/>
      <c r="C233" s="108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9"/>
    </row>
    <row r="234" spans="1:20">
      <c r="A234" s="107"/>
      <c r="B234" s="107"/>
      <c r="C234" s="108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9"/>
    </row>
    <row r="235" spans="1:20">
      <c r="A235" s="107"/>
      <c r="B235" s="107"/>
      <c r="C235" s="108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9"/>
    </row>
    <row r="236" spans="1:20">
      <c r="A236" s="107"/>
      <c r="B236" s="107"/>
      <c r="C236" s="108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9"/>
    </row>
    <row r="237" spans="1:20">
      <c r="A237" s="107"/>
      <c r="B237" s="107"/>
      <c r="C237" s="108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9"/>
    </row>
    <row r="238" spans="1:20">
      <c r="A238" s="107"/>
      <c r="B238" s="107"/>
      <c r="C238" s="108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9"/>
    </row>
    <row r="239" spans="1:20">
      <c r="A239" s="107"/>
      <c r="B239" s="107"/>
      <c r="C239" s="108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9"/>
    </row>
    <row r="240" spans="1:20">
      <c r="A240" s="107"/>
      <c r="B240" s="107"/>
      <c r="C240" s="108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9"/>
    </row>
    <row r="241" spans="1:20">
      <c r="A241" s="107"/>
      <c r="B241" s="107"/>
      <c r="C241" s="108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9"/>
    </row>
    <row r="242" spans="1:20">
      <c r="A242" s="107"/>
      <c r="B242" s="107"/>
      <c r="C242" s="108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9"/>
    </row>
    <row r="243" spans="1:20">
      <c r="A243" s="107"/>
      <c r="B243" s="107"/>
      <c r="C243" s="108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9"/>
    </row>
    <row r="244" spans="1:20">
      <c r="A244" s="107"/>
      <c r="B244" s="107"/>
      <c r="C244" s="108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9"/>
    </row>
    <row r="245" spans="1:20">
      <c r="A245" s="107"/>
      <c r="B245" s="107"/>
      <c r="C245" s="108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9"/>
    </row>
    <row r="246" spans="1:20">
      <c r="A246" s="107"/>
      <c r="B246" s="107"/>
      <c r="C246" s="108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9"/>
    </row>
    <row r="247" spans="1:20">
      <c r="A247" s="107"/>
      <c r="B247" s="107"/>
      <c r="C247" s="108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9"/>
    </row>
    <row r="248" spans="1:20">
      <c r="A248" s="107"/>
      <c r="B248" s="107"/>
      <c r="C248" s="108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9"/>
    </row>
    <row r="249" spans="1:20">
      <c r="A249" s="107"/>
      <c r="B249" s="107"/>
      <c r="C249" s="108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9"/>
    </row>
    <row r="250" spans="1:20">
      <c r="A250" s="107"/>
      <c r="B250" s="107"/>
      <c r="C250" s="108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9"/>
    </row>
    <row r="251" spans="1:20">
      <c r="A251" s="107"/>
      <c r="B251" s="107"/>
      <c r="C251" s="108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9"/>
    </row>
    <row r="252" spans="1:20">
      <c r="A252" s="107"/>
      <c r="B252" s="107"/>
      <c r="C252" s="108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9"/>
    </row>
    <row r="253" spans="1:20">
      <c r="A253" s="107"/>
      <c r="B253" s="107"/>
      <c r="C253" s="108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9"/>
    </row>
    <row r="254" spans="1:20">
      <c r="A254" s="107"/>
      <c r="B254" s="107"/>
      <c r="C254" s="108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9"/>
    </row>
    <row r="255" spans="1:20">
      <c r="A255" s="107"/>
      <c r="B255" s="107"/>
      <c r="C255" s="108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9"/>
    </row>
    <row r="256" spans="1:20">
      <c r="A256" s="107"/>
      <c r="B256" s="107"/>
      <c r="C256" s="108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9"/>
    </row>
    <row r="257" spans="1:20">
      <c r="A257" s="107"/>
      <c r="B257" s="107"/>
      <c r="C257" s="108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9"/>
    </row>
    <row r="258" spans="1:20">
      <c r="A258" s="107"/>
      <c r="B258" s="107"/>
      <c r="C258" s="108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9"/>
    </row>
    <row r="259" spans="1:20">
      <c r="A259" s="107"/>
      <c r="B259" s="107"/>
      <c r="C259" s="108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9"/>
    </row>
    <row r="260" spans="1:20">
      <c r="A260" s="107"/>
      <c r="B260" s="107"/>
      <c r="C260" s="108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9"/>
    </row>
    <row r="261" spans="1:20">
      <c r="A261" s="107"/>
      <c r="B261" s="107"/>
      <c r="C261" s="108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9"/>
    </row>
    <row r="262" spans="1:20">
      <c r="A262" s="107"/>
      <c r="B262" s="107"/>
      <c r="C262" s="108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9"/>
    </row>
    <row r="263" spans="1:20">
      <c r="A263" s="107"/>
      <c r="B263" s="107"/>
      <c r="C263" s="108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9"/>
    </row>
    <row r="264" spans="1:20">
      <c r="A264" s="107"/>
      <c r="B264" s="107"/>
      <c r="C264" s="108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9"/>
    </row>
    <row r="265" spans="1:20">
      <c r="A265" s="107"/>
      <c r="B265" s="107"/>
      <c r="C265" s="108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9"/>
    </row>
    <row r="266" spans="1:20">
      <c r="A266" s="107"/>
      <c r="B266" s="107"/>
      <c r="C266" s="108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9"/>
    </row>
    <row r="267" spans="1:20">
      <c r="A267" s="107"/>
      <c r="B267" s="107"/>
      <c r="C267" s="108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9"/>
    </row>
    <row r="268" spans="1:20">
      <c r="A268" s="107"/>
      <c r="B268" s="107"/>
      <c r="C268" s="108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9"/>
    </row>
    <row r="269" spans="1:20">
      <c r="A269" s="107"/>
      <c r="B269" s="107"/>
      <c r="C269" s="108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9"/>
    </row>
    <row r="270" spans="1:20">
      <c r="A270" s="107"/>
      <c r="B270" s="107"/>
      <c r="C270" s="108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9"/>
    </row>
    <row r="271" spans="1:20">
      <c r="A271" s="107"/>
      <c r="B271" s="107"/>
      <c r="C271" s="108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9"/>
    </row>
    <row r="272" spans="1:20">
      <c r="A272" s="107"/>
      <c r="B272" s="107"/>
      <c r="C272" s="108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9"/>
    </row>
    <row r="273" spans="1:20">
      <c r="A273" s="107"/>
      <c r="B273" s="107"/>
      <c r="C273" s="108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9"/>
    </row>
    <row r="274" spans="1:20">
      <c r="A274" s="107"/>
      <c r="B274" s="107"/>
      <c r="C274" s="108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9"/>
    </row>
    <row r="275" spans="1:20">
      <c r="A275" s="107"/>
      <c r="B275" s="107"/>
      <c r="C275" s="108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9"/>
    </row>
    <row r="276" spans="1:20">
      <c r="A276" s="107"/>
      <c r="B276" s="107"/>
      <c r="C276" s="108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9"/>
    </row>
    <row r="277" spans="1:20">
      <c r="A277" s="107"/>
      <c r="B277" s="107"/>
      <c r="C277" s="108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9"/>
    </row>
    <row r="278" spans="1:20">
      <c r="A278" s="107"/>
      <c r="B278" s="107"/>
      <c r="C278" s="108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9"/>
    </row>
    <row r="279" spans="1:20">
      <c r="A279" s="107"/>
      <c r="B279" s="107"/>
      <c r="C279" s="108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9"/>
    </row>
    <row r="280" spans="1:20">
      <c r="A280" s="107"/>
      <c r="B280" s="107"/>
      <c r="C280" s="108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9"/>
    </row>
    <row r="281" spans="1:20">
      <c r="A281" s="107"/>
      <c r="B281" s="107"/>
      <c r="C281" s="108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9"/>
    </row>
    <row r="282" spans="1:20">
      <c r="A282" s="107"/>
      <c r="B282" s="107"/>
      <c r="C282" s="108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9"/>
    </row>
    <row r="283" spans="1:20">
      <c r="A283" s="107"/>
      <c r="B283" s="107"/>
      <c r="C283" s="108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9"/>
    </row>
    <row r="284" spans="1:20">
      <c r="A284" s="107"/>
      <c r="B284" s="107"/>
      <c r="C284" s="108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9"/>
    </row>
    <row r="285" spans="1:20">
      <c r="A285" s="107"/>
      <c r="B285" s="107"/>
      <c r="C285" s="108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9"/>
    </row>
    <row r="286" spans="1:20">
      <c r="A286" s="107"/>
      <c r="B286" s="107"/>
      <c r="C286" s="108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9"/>
    </row>
    <row r="287" spans="1:20">
      <c r="A287" s="107"/>
      <c r="B287" s="107"/>
      <c r="C287" s="108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9"/>
    </row>
    <row r="288" spans="1:20">
      <c r="A288" s="107"/>
      <c r="B288" s="107"/>
      <c r="C288" s="108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9"/>
    </row>
    <row r="289" spans="1:20">
      <c r="A289" s="107"/>
      <c r="B289" s="107"/>
      <c r="C289" s="108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9"/>
    </row>
    <row r="290" spans="1:20">
      <c r="A290" s="107"/>
      <c r="B290" s="107"/>
      <c r="C290" s="108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9"/>
    </row>
    <row r="291" spans="1:20">
      <c r="A291" s="107"/>
      <c r="B291" s="107"/>
      <c r="C291" s="108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9"/>
    </row>
    <row r="292" spans="1:20">
      <c r="A292" s="107"/>
      <c r="B292" s="107"/>
      <c r="C292" s="108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9"/>
    </row>
    <row r="293" spans="1:20">
      <c r="A293" s="107"/>
      <c r="B293" s="107"/>
      <c r="C293" s="108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9"/>
    </row>
    <row r="294" spans="1:20">
      <c r="A294" s="107"/>
      <c r="B294" s="107"/>
      <c r="C294" s="108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9"/>
    </row>
    <row r="295" spans="1:20">
      <c r="A295" s="107"/>
      <c r="B295" s="107"/>
      <c r="C295" s="108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9"/>
    </row>
    <row r="296" spans="1:20">
      <c r="A296" s="107"/>
      <c r="B296" s="107"/>
      <c r="C296" s="108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9"/>
    </row>
    <row r="297" spans="1:20">
      <c r="A297" s="107"/>
      <c r="B297" s="107"/>
      <c r="C297" s="108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9"/>
    </row>
    <row r="298" spans="1:20">
      <c r="A298" s="107"/>
      <c r="B298" s="107"/>
      <c r="C298" s="108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9"/>
    </row>
    <row r="299" spans="1:20">
      <c r="A299" s="107"/>
      <c r="B299" s="107"/>
      <c r="C299" s="108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9"/>
    </row>
    <row r="300" spans="1:20">
      <c r="A300" s="107"/>
      <c r="B300" s="107"/>
      <c r="C300" s="108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9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zoomScale="90" zoomScaleNormal="90" workbookViewId="0">
      <pane ySplit="18" topLeftCell="A62" activePane="bottomLeft" state="frozen"/>
      <selection pane="bottomLeft" activeCell="N30" sqref="N30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5.8554687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54"/>
      <c r="B1" s="154"/>
      <c r="C1" s="154"/>
      <c r="D1" s="154"/>
      <c r="E1" s="154"/>
      <c r="F1" s="154"/>
      <c r="G1" s="154"/>
      <c r="H1" s="154"/>
      <c r="I1" s="154"/>
      <c r="J1" s="154"/>
    </row>
    <row r="2" spans="1:10">
      <c r="A2" s="154"/>
      <c r="B2" s="154"/>
      <c r="C2" s="154"/>
      <c r="D2" s="154"/>
      <c r="E2" s="154"/>
      <c r="F2" s="154"/>
      <c r="G2" s="154"/>
      <c r="H2" s="154"/>
      <c r="I2" s="154"/>
      <c r="J2" s="154"/>
    </row>
    <row r="3" spans="1:10">
      <c r="A3" s="154"/>
      <c r="B3" s="154"/>
      <c r="C3" s="154"/>
      <c r="D3" s="154"/>
      <c r="E3" s="154"/>
      <c r="F3" s="154"/>
      <c r="G3" s="154"/>
      <c r="H3" s="154"/>
      <c r="I3" s="154"/>
      <c r="J3" s="154"/>
    </row>
    <row r="4" spans="1:10">
      <c r="A4" s="154"/>
      <c r="B4" s="154"/>
      <c r="C4" s="154"/>
      <c r="D4" s="154"/>
      <c r="E4" s="154"/>
      <c r="F4" s="154"/>
      <c r="G4" s="154"/>
      <c r="H4" s="154"/>
      <c r="I4" s="154"/>
      <c r="J4" s="154"/>
    </row>
    <row r="5" spans="1:10">
      <c r="A5" s="154"/>
      <c r="B5" s="154"/>
      <c r="C5" s="154"/>
      <c r="D5" s="154"/>
      <c r="E5" s="154"/>
      <c r="F5" s="154"/>
      <c r="G5" s="154"/>
      <c r="H5" s="154"/>
      <c r="I5" s="154"/>
      <c r="J5" s="154"/>
    </row>
    <row r="6" spans="1:10">
      <c r="A6" s="154"/>
      <c r="B6" s="154"/>
      <c r="C6" s="154"/>
      <c r="D6" s="154"/>
      <c r="E6" s="154"/>
      <c r="F6" s="154"/>
      <c r="G6" s="154"/>
      <c r="H6" s="154"/>
      <c r="I6" s="154"/>
      <c r="J6" s="154"/>
    </row>
    <row r="7" spans="1:10" ht="18" customHeight="1">
      <c r="A7" s="156" t="s">
        <v>201</v>
      </c>
      <c r="B7" s="152" t="str">
        <f>'Fiche Générale'!B3</f>
        <v>Portail_SHS</v>
      </c>
      <c r="C7" s="156" t="s">
        <v>202</v>
      </c>
      <c r="D7" s="156"/>
      <c r="E7" s="163" t="str">
        <f>'Fiche Générale'!B4</f>
        <v>Sociologie</v>
      </c>
      <c r="F7" s="164"/>
      <c r="G7" s="156" t="s">
        <v>203</v>
      </c>
      <c r="H7" s="205" t="str">
        <f>'Fiche Générale'!B5</f>
        <v>HPSHS18</v>
      </c>
      <c r="I7" s="205"/>
      <c r="J7" s="205"/>
    </row>
    <row r="8" spans="1:10" ht="18" customHeight="1">
      <c r="A8" s="156"/>
      <c r="B8" s="152"/>
      <c r="C8" s="156"/>
      <c r="D8" s="156"/>
      <c r="E8" s="165"/>
      <c r="F8" s="166"/>
      <c r="G8" s="156"/>
      <c r="H8" s="205"/>
      <c r="I8" s="205"/>
      <c r="J8" s="205"/>
    </row>
    <row r="9" spans="1:10" ht="18" customHeight="1">
      <c r="A9" s="156"/>
      <c r="B9" s="152"/>
      <c r="C9" s="156"/>
      <c r="D9" s="156"/>
      <c r="E9" s="167"/>
      <c r="F9" s="168"/>
      <c r="G9" s="156"/>
      <c r="H9" s="205"/>
      <c r="I9" s="205"/>
      <c r="J9" s="205"/>
    </row>
    <row r="10" spans="1:10" ht="18" customHeight="1">
      <c r="A10" s="156"/>
      <c r="B10" s="152"/>
      <c r="C10" s="169" t="s">
        <v>204</v>
      </c>
      <c r="D10" s="169"/>
      <c r="E10" s="207">
        <f>'Fiche Générale'!B9</f>
        <v>0</v>
      </c>
      <c r="F10" s="207"/>
      <c r="G10" s="207"/>
      <c r="H10" s="207"/>
      <c r="I10" s="207"/>
      <c r="J10" s="207"/>
    </row>
    <row r="11" spans="1:10" ht="18" customHeight="1">
      <c r="A11" s="156"/>
      <c r="B11" s="152"/>
      <c r="C11" s="169"/>
      <c r="D11" s="169"/>
      <c r="E11" s="207"/>
      <c r="F11" s="207"/>
      <c r="G11" s="207"/>
      <c r="H11" s="207"/>
      <c r="I11" s="207"/>
      <c r="J11" s="207"/>
    </row>
    <row r="12" spans="1:10">
      <c r="C12" s="13" t="s">
        <v>187</v>
      </c>
    </row>
    <row r="13" spans="1:10">
      <c r="A13" s="153" t="s">
        <v>205</v>
      </c>
      <c r="B13" s="126" t="str">
        <f>'S3 Maquette'!B13</f>
        <v>2ème année de Portail</v>
      </c>
      <c r="C13" s="153" t="s">
        <v>207</v>
      </c>
      <c r="D13" s="153"/>
      <c r="E13" s="250">
        <f>'S3 Maquette'!E13</f>
        <v>0</v>
      </c>
      <c r="F13" s="250"/>
      <c r="G13" s="153" t="s">
        <v>500</v>
      </c>
      <c r="H13" s="121">
        <f>Calcul!J7</f>
        <v>647</v>
      </c>
      <c r="I13" s="121"/>
      <c r="J13" s="26"/>
    </row>
    <row r="14" spans="1:10">
      <c r="A14" s="153"/>
      <c r="B14" s="129"/>
      <c r="C14" s="153"/>
      <c r="D14" s="153"/>
      <c r="E14" s="250"/>
      <c r="F14" s="250"/>
      <c r="G14" s="153"/>
      <c r="H14" s="121"/>
      <c r="I14" s="121"/>
      <c r="J14" s="26"/>
    </row>
    <row r="15" spans="1:10">
      <c r="A15" s="153" t="s">
        <v>209</v>
      </c>
      <c r="B15" s="126" t="s">
        <v>168</v>
      </c>
      <c r="C15" s="176" t="s">
        <v>210</v>
      </c>
      <c r="D15" s="177"/>
      <c r="E15" s="153"/>
      <c r="F15" s="153"/>
      <c r="G15" s="180" t="s">
        <v>427</v>
      </c>
      <c r="H15" s="253">
        <f>Calcul!J20</f>
        <v>210</v>
      </c>
      <c r="I15" s="253"/>
      <c r="J15" s="26"/>
    </row>
    <row r="16" spans="1:10">
      <c r="A16" s="153"/>
      <c r="B16" s="129"/>
      <c r="C16" s="178"/>
      <c r="D16" s="179"/>
      <c r="E16" s="153"/>
      <c r="F16" s="153"/>
      <c r="G16" s="181"/>
      <c r="H16" s="253"/>
      <c r="I16" s="253"/>
      <c r="J16" s="26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212</v>
      </c>
      <c r="B18" s="3" t="s">
        <v>213</v>
      </c>
      <c r="C18" s="3" t="s">
        <v>3</v>
      </c>
      <c r="D18" s="3" t="s">
        <v>214</v>
      </c>
      <c r="E18" s="3" t="s">
        <v>6</v>
      </c>
      <c r="F18" s="3" t="s">
        <v>5</v>
      </c>
      <c r="G18" s="3" t="s">
        <v>215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216</v>
      </c>
      <c r="M18" s="3" t="s">
        <v>4</v>
      </c>
      <c r="N18" s="3" t="s">
        <v>217</v>
      </c>
      <c r="O18" s="4" t="s">
        <v>218</v>
      </c>
    </row>
    <row r="19" spans="1:15" ht="43.35" customHeight="1">
      <c r="A19" s="50">
        <v>0</v>
      </c>
      <c r="B19" s="48" t="s">
        <v>570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220</v>
      </c>
      <c r="B20" s="48" t="s">
        <v>571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222</v>
      </c>
      <c r="B21" s="48" t="s">
        <v>572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224</v>
      </c>
      <c r="B22" s="49" t="s">
        <v>573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3"/>
      <c r="B23" s="49" t="s">
        <v>226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227</v>
      </c>
      <c r="B24" s="49" t="s">
        <v>574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229</v>
      </c>
      <c r="B25" s="49" t="s">
        <v>230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231</v>
      </c>
      <c r="B26" s="49" t="s">
        <v>232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74">
        <v>1</v>
      </c>
      <c r="B27" s="69" t="s">
        <v>575</v>
      </c>
      <c r="C27" s="19" t="s">
        <v>11</v>
      </c>
      <c r="D27" s="19">
        <v>6</v>
      </c>
      <c r="E27" s="5"/>
      <c r="F27" s="5"/>
      <c r="G27" s="5"/>
      <c r="H27" s="19" t="s">
        <v>124</v>
      </c>
      <c r="I27" s="19"/>
      <c r="J27" s="19"/>
      <c r="K27" s="19"/>
      <c r="L27" s="19"/>
      <c r="M27" s="19"/>
      <c r="N27" s="5"/>
      <c r="O27" s="5" t="s">
        <v>576</v>
      </c>
    </row>
    <row r="28" spans="1:15" ht="43.35" customHeight="1">
      <c r="A28" s="22" t="s">
        <v>235</v>
      </c>
      <c r="B28" s="24" t="s">
        <v>577</v>
      </c>
      <c r="C28" s="19" t="s">
        <v>19</v>
      </c>
      <c r="D28" s="19">
        <v>4</v>
      </c>
      <c r="E28" s="5"/>
      <c r="F28" s="5"/>
      <c r="G28" s="5"/>
      <c r="H28" s="19" t="s">
        <v>124</v>
      </c>
      <c r="I28" s="11">
        <v>24</v>
      </c>
      <c r="J28" s="19"/>
      <c r="K28" s="19"/>
      <c r="L28" s="19"/>
      <c r="M28" s="19" t="s">
        <v>12</v>
      </c>
      <c r="N28" s="5"/>
      <c r="O28" s="5" t="s">
        <v>510</v>
      </c>
    </row>
    <row r="29" spans="1:15" ht="43.35" customHeight="1">
      <c r="A29" s="22" t="s">
        <v>238</v>
      </c>
      <c r="B29" s="24" t="s">
        <v>578</v>
      </c>
      <c r="C29" s="19" t="s">
        <v>19</v>
      </c>
      <c r="D29" s="19">
        <v>2</v>
      </c>
      <c r="E29" s="5"/>
      <c r="F29" s="5"/>
      <c r="G29" s="5"/>
      <c r="H29" s="19" t="s">
        <v>124</v>
      </c>
      <c r="I29" s="19"/>
      <c r="J29" s="19">
        <v>18</v>
      </c>
      <c r="K29" s="19"/>
      <c r="L29" s="19"/>
      <c r="M29" s="19" t="s">
        <v>12</v>
      </c>
      <c r="N29" s="5"/>
      <c r="O29" s="5" t="s">
        <v>512</v>
      </c>
    </row>
    <row r="30" spans="1:15" ht="43.35" customHeight="1">
      <c r="A30" s="74">
        <v>2</v>
      </c>
      <c r="B30" s="69" t="s">
        <v>579</v>
      </c>
      <c r="C30" s="19" t="s">
        <v>11</v>
      </c>
      <c r="D30" s="19">
        <v>6</v>
      </c>
      <c r="E30" s="5"/>
      <c r="F30" s="5"/>
      <c r="G30" s="5"/>
      <c r="H30" s="19" t="s">
        <v>124</v>
      </c>
      <c r="I30" s="19"/>
      <c r="J30" s="19"/>
      <c r="K30" s="19"/>
      <c r="L30" s="19"/>
      <c r="M30" s="19"/>
      <c r="N30" s="5"/>
      <c r="O30" s="5" t="s">
        <v>514</v>
      </c>
    </row>
    <row r="31" spans="1:15" ht="43.35" customHeight="1">
      <c r="A31" s="22" t="s">
        <v>242</v>
      </c>
      <c r="B31" s="24" t="s">
        <v>580</v>
      </c>
      <c r="C31" s="19" t="s">
        <v>19</v>
      </c>
      <c r="D31" s="19">
        <v>2</v>
      </c>
      <c r="E31" s="5"/>
      <c r="F31" s="5"/>
      <c r="G31" s="5"/>
      <c r="H31" s="19" t="s">
        <v>124</v>
      </c>
      <c r="I31" s="19">
        <v>12</v>
      </c>
      <c r="J31" s="19">
        <v>12</v>
      </c>
      <c r="K31" s="19"/>
      <c r="L31" s="19"/>
      <c r="M31" s="19" t="s">
        <v>12</v>
      </c>
      <c r="N31" s="5"/>
      <c r="O31" s="5" t="s">
        <v>581</v>
      </c>
    </row>
    <row r="32" spans="1:15" ht="43.35" customHeight="1">
      <c r="A32" s="22" t="s">
        <v>245</v>
      </c>
      <c r="B32" s="24" t="s">
        <v>582</v>
      </c>
      <c r="C32" s="19" t="s">
        <v>19</v>
      </c>
      <c r="D32" s="19">
        <v>2</v>
      </c>
      <c r="E32" s="5"/>
      <c r="F32" s="5"/>
      <c r="G32" s="5"/>
      <c r="H32" s="19" t="s">
        <v>124</v>
      </c>
      <c r="I32" s="19"/>
      <c r="J32" s="19">
        <v>30</v>
      </c>
      <c r="K32" s="19"/>
      <c r="L32" s="19"/>
      <c r="M32" s="19" t="s">
        <v>12</v>
      </c>
      <c r="N32" s="5"/>
      <c r="O32" s="5" t="s">
        <v>510</v>
      </c>
    </row>
    <row r="33" spans="1:15" ht="43.35" customHeight="1">
      <c r="A33" s="22" t="s">
        <v>517</v>
      </c>
      <c r="B33" s="24" t="s">
        <v>583</v>
      </c>
      <c r="C33" s="19" t="s">
        <v>19</v>
      </c>
      <c r="D33" s="19">
        <v>2</v>
      </c>
      <c r="E33" s="5"/>
      <c r="F33" s="5"/>
      <c r="G33" s="5"/>
      <c r="H33" s="19" t="s">
        <v>124</v>
      </c>
      <c r="I33" s="19">
        <v>24</v>
      </c>
      <c r="J33" s="19"/>
      <c r="K33" s="19"/>
      <c r="L33" s="19"/>
      <c r="M33" s="19" t="s">
        <v>12</v>
      </c>
      <c r="N33" s="5"/>
      <c r="O33" s="5" t="s">
        <v>510</v>
      </c>
    </row>
    <row r="34" spans="1:15" ht="43.35" customHeight="1">
      <c r="A34" s="74">
        <v>3</v>
      </c>
      <c r="B34" s="69" t="s">
        <v>584</v>
      </c>
      <c r="C34" s="19" t="s">
        <v>11</v>
      </c>
      <c r="D34" s="19">
        <v>6</v>
      </c>
      <c r="E34" s="5"/>
      <c r="F34" s="5"/>
      <c r="G34" s="5"/>
      <c r="H34" s="19" t="s">
        <v>124</v>
      </c>
      <c r="I34" s="19"/>
      <c r="J34" s="19"/>
      <c r="K34" s="19"/>
      <c r="L34" s="19"/>
      <c r="M34" s="19"/>
      <c r="N34" s="5"/>
      <c r="O34" s="5" t="s">
        <v>520</v>
      </c>
    </row>
    <row r="35" spans="1:15" ht="43.35" customHeight="1">
      <c r="A35" s="22" t="s">
        <v>250</v>
      </c>
      <c r="B35" s="24" t="s">
        <v>585</v>
      </c>
      <c r="C35" s="19" t="s">
        <v>19</v>
      </c>
      <c r="D35" s="19">
        <v>3</v>
      </c>
      <c r="E35" s="5"/>
      <c r="F35" s="5"/>
      <c r="G35" s="5"/>
      <c r="H35" s="19" t="s">
        <v>124</v>
      </c>
      <c r="I35" s="19">
        <v>20</v>
      </c>
      <c r="J35" s="19"/>
      <c r="K35" s="19"/>
      <c r="L35" s="19"/>
      <c r="M35" s="19" t="s">
        <v>12</v>
      </c>
      <c r="N35" s="5"/>
      <c r="O35" s="5" t="s">
        <v>522</v>
      </c>
    </row>
    <row r="36" spans="1:15" ht="43.35" customHeight="1">
      <c r="A36" s="22" t="s">
        <v>257</v>
      </c>
      <c r="B36" s="24" t="s">
        <v>586</v>
      </c>
      <c r="C36" s="19" t="s">
        <v>19</v>
      </c>
      <c r="D36" s="19">
        <v>3</v>
      </c>
      <c r="E36" s="5"/>
      <c r="F36" s="5"/>
      <c r="G36" s="5"/>
      <c r="H36" s="19" t="s">
        <v>124</v>
      </c>
      <c r="I36" s="19">
        <v>20</v>
      </c>
      <c r="J36" s="19"/>
      <c r="K36" s="19"/>
      <c r="L36" s="19"/>
      <c r="M36" s="19" t="s">
        <v>12</v>
      </c>
      <c r="N36" s="5"/>
      <c r="O36" s="5" t="s">
        <v>522</v>
      </c>
    </row>
    <row r="37" spans="1:15" ht="43.35" customHeight="1">
      <c r="A37" s="74">
        <v>4</v>
      </c>
      <c r="B37" s="69" t="s">
        <v>524</v>
      </c>
      <c r="C37" s="19" t="s">
        <v>11</v>
      </c>
      <c r="D37" s="19">
        <v>6</v>
      </c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 t="s">
        <v>525</v>
      </c>
    </row>
    <row r="38" spans="1:15" ht="43.35" customHeight="1">
      <c r="A38" s="22"/>
      <c r="B38" s="24" t="s">
        <v>226</v>
      </c>
      <c r="C38" s="19" t="s">
        <v>29</v>
      </c>
      <c r="D38" s="19"/>
      <c r="E38" s="5"/>
      <c r="F38" s="5"/>
      <c r="G38" s="5"/>
      <c r="H38" s="19"/>
      <c r="I38" s="19"/>
      <c r="J38" s="19"/>
      <c r="K38" s="19"/>
      <c r="L38" s="19"/>
      <c r="M38" s="19" t="s">
        <v>20</v>
      </c>
      <c r="N38" s="5" t="s">
        <v>587</v>
      </c>
      <c r="O38" s="5" t="s">
        <v>526</v>
      </c>
    </row>
    <row r="39" spans="1:15" ht="43.35" customHeight="1">
      <c r="A39" s="22" t="s">
        <v>350</v>
      </c>
      <c r="B39" s="69" t="s">
        <v>588</v>
      </c>
      <c r="C39" s="19" t="s">
        <v>11</v>
      </c>
      <c r="D39" s="19">
        <v>6</v>
      </c>
      <c r="E39" s="5"/>
      <c r="F39" s="5" t="s">
        <v>13</v>
      </c>
      <c r="G39" s="5"/>
      <c r="H39" s="19" t="s">
        <v>125</v>
      </c>
      <c r="I39" s="19"/>
      <c r="J39" s="19"/>
      <c r="K39" s="19"/>
      <c r="L39" s="19"/>
      <c r="M39" s="19"/>
      <c r="N39" s="5"/>
      <c r="O39" s="5"/>
    </row>
    <row r="40" spans="1:15" ht="43.35" customHeight="1">
      <c r="A40" s="22" t="s">
        <v>351</v>
      </c>
      <c r="B40" s="24" t="s">
        <v>589</v>
      </c>
      <c r="C40" s="19" t="s">
        <v>19</v>
      </c>
      <c r="D40" s="19"/>
      <c r="E40" s="5"/>
      <c r="F40" s="5" t="s">
        <v>13</v>
      </c>
      <c r="G40" s="5"/>
      <c r="H40" s="19" t="s">
        <v>125</v>
      </c>
      <c r="I40" s="19">
        <v>15</v>
      </c>
      <c r="J40" s="19"/>
      <c r="K40" s="19"/>
      <c r="L40" s="19"/>
      <c r="M40" s="19" t="s">
        <v>20</v>
      </c>
      <c r="N40" s="5" t="s">
        <v>264</v>
      </c>
      <c r="O40" s="5"/>
    </row>
    <row r="41" spans="1:15" ht="43.35" customHeight="1">
      <c r="A41" s="22" t="s">
        <v>352</v>
      </c>
      <c r="B41" s="24" t="s">
        <v>590</v>
      </c>
      <c r="C41" s="19" t="s">
        <v>19</v>
      </c>
      <c r="D41" s="19"/>
      <c r="E41" s="5"/>
      <c r="F41" s="5" t="s">
        <v>13</v>
      </c>
      <c r="G41" s="5"/>
      <c r="H41" s="19" t="s">
        <v>125</v>
      </c>
      <c r="I41" s="19">
        <v>15</v>
      </c>
      <c r="J41" s="19"/>
      <c r="K41" s="19"/>
      <c r="L41" s="19"/>
      <c r="M41" s="19" t="s">
        <v>20</v>
      </c>
      <c r="N41" s="5" t="s">
        <v>264</v>
      </c>
      <c r="O41" s="5"/>
    </row>
    <row r="42" spans="1:15" ht="43.35" customHeight="1">
      <c r="A42" s="22" t="s">
        <v>353</v>
      </c>
      <c r="B42" s="85" t="s">
        <v>591</v>
      </c>
      <c r="C42" s="19" t="s">
        <v>11</v>
      </c>
      <c r="D42" s="19">
        <v>6</v>
      </c>
      <c r="E42" s="5"/>
      <c r="F42" s="5"/>
      <c r="G42" s="5"/>
      <c r="H42" s="19"/>
      <c r="I42" s="19"/>
      <c r="J42" s="19"/>
      <c r="K42" s="19"/>
      <c r="L42" s="19"/>
      <c r="M42" s="19"/>
      <c r="N42" s="5"/>
      <c r="O42" s="5"/>
    </row>
    <row r="43" spans="1:15" ht="43.35" customHeight="1">
      <c r="A43" s="22" t="s">
        <v>354</v>
      </c>
      <c r="B43" s="87" t="s">
        <v>592</v>
      </c>
      <c r="C43" s="19" t="s">
        <v>19</v>
      </c>
      <c r="D43" s="19">
        <v>3</v>
      </c>
      <c r="E43" s="5"/>
      <c r="F43" s="5"/>
      <c r="G43" s="5"/>
      <c r="H43" s="19" t="s">
        <v>128</v>
      </c>
      <c r="I43" s="37">
        <v>20</v>
      </c>
      <c r="J43" s="37"/>
      <c r="K43" s="19"/>
      <c r="L43" s="19"/>
      <c r="M43" s="19" t="s">
        <v>20</v>
      </c>
      <c r="N43" s="80" t="s">
        <v>83</v>
      </c>
      <c r="O43" s="6"/>
    </row>
    <row r="44" spans="1:15" ht="43.35" customHeight="1">
      <c r="A44" s="22" t="s">
        <v>358</v>
      </c>
      <c r="B44" s="87" t="s">
        <v>593</v>
      </c>
      <c r="C44" s="19" t="s">
        <v>19</v>
      </c>
      <c r="D44" s="19">
        <v>3</v>
      </c>
      <c r="E44" s="5"/>
      <c r="F44" s="5"/>
      <c r="G44" s="5"/>
      <c r="H44" s="19" t="s">
        <v>128</v>
      </c>
      <c r="I44" s="37">
        <v>20</v>
      </c>
      <c r="J44" s="37"/>
      <c r="K44" s="19"/>
      <c r="L44" s="19"/>
      <c r="M44" s="19" t="s">
        <v>20</v>
      </c>
      <c r="N44" s="80" t="s">
        <v>83</v>
      </c>
      <c r="O44" s="6"/>
    </row>
    <row r="45" spans="1:15" ht="43.35" customHeight="1">
      <c r="A45" s="74" t="s">
        <v>361</v>
      </c>
      <c r="B45" s="69" t="s">
        <v>594</v>
      </c>
      <c r="C45" s="19" t="s">
        <v>11</v>
      </c>
      <c r="D45" s="19">
        <v>6</v>
      </c>
      <c r="E45" s="5"/>
      <c r="F45" s="5"/>
      <c r="G45" s="5"/>
      <c r="H45" s="19" t="s">
        <v>153</v>
      </c>
      <c r="I45" s="19"/>
      <c r="J45" s="19"/>
      <c r="K45" s="19"/>
      <c r="L45" s="19"/>
      <c r="M45" s="19" t="s">
        <v>20</v>
      </c>
      <c r="N45" s="80" t="s">
        <v>288</v>
      </c>
      <c r="O45" s="6"/>
    </row>
    <row r="46" spans="1:15" ht="43.35" customHeight="1">
      <c r="A46" s="22" t="s">
        <v>362</v>
      </c>
      <c r="B46" s="24" t="s">
        <v>595</v>
      </c>
      <c r="C46" s="19" t="s">
        <v>19</v>
      </c>
      <c r="D46" s="19">
        <v>2</v>
      </c>
      <c r="E46" s="5"/>
      <c r="F46" s="5"/>
      <c r="G46" s="5"/>
      <c r="H46" s="19" t="s">
        <v>153</v>
      </c>
      <c r="I46" s="19">
        <v>20</v>
      </c>
      <c r="J46" s="19"/>
      <c r="K46" s="19"/>
      <c r="L46" s="19"/>
      <c r="M46" s="19" t="s">
        <v>20</v>
      </c>
      <c r="N46" s="80" t="s">
        <v>288</v>
      </c>
      <c r="O46" s="6"/>
    </row>
    <row r="47" spans="1:15" ht="43.35" customHeight="1">
      <c r="A47" s="22" t="s">
        <v>365</v>
      </c>
      <c r="B47" s="24" t="s">
        <v>596</v>
      </c>
      <c r="C47" s="19" t="s">
        <v>19</v>
      </c>
      <c r="D47" s="19">
        <v>2</v>
      </c>
      <c r="E47" s="5"/>
      <c r="F47" s="5"/>
      <c r="G47" s="5"/>
      <c r="H47" s="19" t="s">
        <v>153</v>
      </c>
      <c r="I47" s="19">
        <v>20</v>
      </c>
      <c r="J47" s="19"/>
      <c r="K47" s="19"/>
      <c r="L47" s="19"/>
      <c r="M47" s="19" t="s">
        <v>20</v>
      </c>
      <c r="N47" s="80" t="s">
        <v>288</v>
      </c>
      <c r="O47" s="6"/>
    </row>
    <row r="48" spans="1:15" ht="43.35" customHeight="1">
      <c r="A48" s="22" t="s">
        <v>538</v>
      </c>
      <c r="B48" s="24" t="s">
        <v>597</v>
      </c>
      <c r="C48" s="19" t="s">
        <v>19</v>
      </c>
      <c r="D48" s="19">
        <v>2</v>
      </c>
      <c r="E48" s="5"/>
      <c r="F48" s="5"/>
      <c r="G48" s="5"/>
      <c r="H48" s="19" t="s">
        <v>153</v>
      </c>
      <c r="I48" s="19">
        <v>20</v>
      </c>
      <c r="J48" s="11"/>
      <c r="K48" s="19"/>
      <c r="L48" s="19"/>
      <c r="M48" s="19" t="s">
        <v>20</v>
      </c>
      <c r="N48" s="80" t="s">
        <v>288</v>
      </c>
      <c r="O48" s="6"/>
    </row>
    <row r="49" spans="1:15" ht="43.35" customHeight="1">
      <c r="A49" s="74" t="s">
        <v>369</v>
      </c>
      <c r="B49" s="69" t="s">
        <v>598</v>
      </c>
      <c r="C49" s="19" t="s">
        <v>11</v>
      </c>
      <c r="D49" s="19">
        <v>6</v>
      </c>
      <c r="E49" s="80"/>
      <c r="F49" s="80"/>
      <c r="G49" s="80" t="s">
        <v>599</v>
      </c>
      <c r="H49" s="10"/>
      <c r="I49" s="19"/>
      <c r="J49" s="19"/>
      <c r="K49" s="19"/>
      <c r="L49" s="19"/>
      <c r="M49" s="19" t="s">
        <v>20</v>
      </c>
      <c r="N49" s="80" t="s">
        <v>80</v>
      </c>
      <c r="O49" s="6"/>
    </row>
    <row r="50" spans="1:15" ht="43.35" customHeight="1">
      <c r="A50" s="22" t="s">
        <v>370</v>
      </c>
      <c r="B50" s="24" t="s">
        <v>600</v>
      </c>
      <c r="C50" s="19" t="s">
        <v>26</v>
      </c>
      <c r="D50" s="10"/>
      <c r="E50" s="6"/>
      <c r="F50" s="6"/>
      <c r="G50" s="6"/>
      <c r="H50" s="10"/>
      <c r="I50" s="19"/>
      <c r="J50" s="19"/>
      <c r="K50" s="19"/>
      <c r="L50" s="19"/>
      <c r="M50" s="19"/>
      <c r="N50" s="6"/>
      <c r="O50" s="6"/>
    </row>
    <row r="51" spans="1:15" ht="43.35" customHeight="1">
      <c r="A51" s="22"/>
      <c r="B51" s="24" t="s">
        <v>226</v>
      </c>
      <c r="C51" s="19" t="s">
        <v>29</v>
      </c>
      <c r="D51" s="10"/>
      <c r="E51" s="6"/>
      <c r="F51" s="6"/>
      <c r="G51" s="6"/>
      <c r="H51" s="10"/>
      <c r="I51" s="19"/>
      <c r="J51" s="19"/>
      <c r="K51" s="19"/>
      <c r="L51" s="19"/>
      <c r="M51" s="20"/>
      <c r="N51" s="7"/>
      <c r="O51" s="7"/>
    </row>
    <row r="52" spans="1:15" ht="43.35" customHeight="1">
      <c r="A52" s="22" t="s">
        <v>543</v>
      </c>
      <c r="B52" s="24" t="s">
        <v>601</v>
      </c>
      <c r="C52" s="19" t="s">
        <v>19</v>
      </c>
      <c r="D52" s="10"/>
      <c r="E52" s="6"/>
      <c r="F52" s="6"/>
      <c r="G52" s="6" t="s">
        <v>602</v>
      </c>
      <c r="H52" s="10"/>
      <c r="I52" s="19"/>
      <c r="J52" s="19">
        <v>20</v>
      </c>
      <c r="K52" s="19"/>
      <c r="L52" s="19"/>
      <c r="M52" s="19" t="s">
        <v>20</v>
      </c>
      <c r="N52" s="80" t="s">
        <v>80</v>
      </c>
      <c r="O52" s="6"/>
    </row>
    <row r="53" spans="1:15" ht="43.35" customHeight="1">
      <c r="A53" s="22" t="s">
        <v>372</v>
      </c>
      <c r="B53" s="24" t="s">
        <v>603</v>
      </c>
      <c r="C53" s="19" t="s">
        <v>19</v>
      </c>
      <c r="D53" s="10"/>
      <c r="E53" s="6"/>
      <c r="F53" s="6"/>
      <c r="G53" s="6" t="s">
        <v>604</v>
      </c>
      <c r="H53" s="10"/>
      <c r="I53" s="19"/>
      <c r="J53" s="19">
        <v>20</v>
      </c>
      <c r="K53" s="19"/>
      <c r="L53" s="19"/>
      <c r="M53" s="19" t="s">
        <v>20</v>
      </c>
      <c r="N53" s="80" t="s">
        <v>80</v>
      </c>
      <c r="O53" s="6"/>
    </row>
    <row r="54" spans="1:15" ht="43.35" customHeight="1">
      <c r="A54" s="22" t="s">
        <v>548</v>
      </c>
      <c r="B54" s="24" t="s">
        <v>605</v>
      </c>
      <c r="C54" s="19" t="s">
        <v>19</v>
      </c>
      <c r="D54" s="10"/>
      <c r="E54" s="6"/>
      <c r="F54" s="6"/>
      <c r="G54" s="6" t="s">
        <v>606</v>
      </c>
      <c r="H54" s="10"/>
      <c r="I54" s="19"/>
      <c r="J54" s="19">
        <v>20</v>
      </c>
      <c r="K54" s="19"/>
      <c r="L54" s="19"/>
      <c r="M54" s="19" t="s">
        <v>20</v>
      </c>
      <c r="N54" s="80" t="s">
        <v>80</v>
      </c>
      <c r="O54" s="6"/>
    </row>
    <row r="55" spans="1:15" ht="43.35" customHeight="1">
      <c r="A55" s="22" t="s">
        <v>551</v>
      </c>
      <c r="B55" s="24" t="s">
        <v>607</v>
      </c>
      <c r="C55" s="19" t="s">
        <v>19</v>
      </c>
      <c r="D55" s="10"/>
      <c r="E55" s="6"/>
      <c r="F55" s="6"/>
      <c r="G55" s="6" t="s">
        <v>608</v>
      </c>
      <c r="H55" s="10"/>
      <c r="I55" s="19"/>
      <c r="J55" s="19">
        <v>20</v>
      </c>
      <c r="K55" s="19"/>
      <c r="L55" s="19"/>
      <c r="M55" s="19" t="s">
        <v>20</v>
      </c>
      <c r="N55" s="80" t="s">
        <v>80</v>
      </c>
      <c r="O55" s="6"/>
    </row>
    <row r="56" spans="1:15" ht="43.35" customHeight="1">
      <c r="A56" s="22" t="s">
        <v>373</v>
      </c>
      <c r="B56" s="24" t="s">
        <v>609</v>
      </c>
      <c r="C56" s="19" t="s">
        <v>26</v>
      </c>
      <c r="D56" s="10"/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35" customHeight="1">
      <c r="A57" s="22"/>
      <c r="B57" s="24" t="s">
        <v>226</v>
      </c>
      <c r="C57" s="19" t="s">
        <v>29</v>
      </c>
      <c r="D57" s="10"/>
      <c r="E57" s="6"/>
      <c r="F57" s="6"/>
      <c r="G57" s="6"/>
      <c r="H57" s="10"/>
      <c r="I57" s="19"/>
      <c r="J57" s="19"/>
      <c r="K57" s="19"/>
      <c r="L57" s="19"/>
      <c r="M57" s="19"/>
      <c r="N57" s="6"/>
      <c r="O57" s="6"/>
    </row>
    <row r="58" spans="1:15" ht="43.35" customHeight="1">
      <c r="A58" s="22" t="s">
        <v>374</v>
      </c>
      <c r="B58" s="24" t="s">
        <v>610</v>
      </c>
      <c r="C58" s="19" t="s">
        <v>19</v>
      </c>
      <c r="D58" s="10"/>
      <c r="E58" s="6"/>
      <c r="F58" s="6"/>
      <c r="G58" s="6" t="s">
        <v>611</v>
      </c>
      <c r="H58" s="10"/>
      <c r="I58" s="19"/>
      <c r="J58" s="19">
        <v>20</v>
      </c>
      <c r="K58" s="19"/>
      <c r="L58" s="19"/>
      <c r="M58" s="19" t="s">
        <v>20</v>
      </c>
      <c r="N58" s="80" t="s">
        <v>80</v>
      </c>
      <c r="O58" s="6"/>
    </row>
    <row r="59" spans="1:15" ht="43.35" customHeight="1">
      <c r="A59" s="22" t="s">
        <v>375</v>
      </c>
      <c r="B59" s="24" t="s">
        <v>612</v>
      </c>
      <c r="C59" s="19" t="s">
        <v>19</v>
      </c>
      <c r="D59" s="10"/>
      <c r="E59" s="6"/>
      <c r="F59" s="6"/>
      <c r="G59" s="6" t="s">
        <v>613</v>
      </c>
      <c r="H59" s="10"/>
      <c r="I59" s="19"/>
      <c r="J59" s="19">
        <v>20</v>
      </c>
      <c r="K59" s="19"/>
      <c r="L59" s="19"/>
      <c r="M59" s="19" t="s">
        <v>20</v>
      </c>
      <c r="N59" s="80" t="s">
        <v>80</v>
      </c>
      <c r="O59" s="6"/>
    </row>
    <row r="60" spans="1:15" ht="43.35" customHeight="1">
      <c r="A60" s="22" t="s">
        <v>376</v>
      </c>
      <c r="B60" s="24" t="s">
        <v>614</v>
      </c>
      <c r="C60" s="19" t="s">
        <v>19</v>
      </c>
      <c r="D60" s="10"/>
      <c r="E60" s="6"/>
      <c r="F60" s="6"/>
      <c r="G60" s="6" t="s">
        <v>615</v>
      </c>
      <c r="H60" s="10"/>
      <c r="I60" s="19"/>
      <c r="J60" s="19">
        <v>20</v>
      </c>
      <c r="K60" s="19"/>
      <c r="L60" s="19"/>
      <c r="M60" s="19" t="s">
        <v>20</v>
      </c>
      <c r="N60" s="80" t="s">
        <v>80</v>
      </c>
      <c r="O60" s="6"/>
    </row>
    <row r="61" spans="1:15" ht="43.35" customHeight="1">
      <c r="A61" s="22" t="s">
        <v>377</v>
      </c>
      <c r="B61" s="24" t="s">
        <v>616</v>
      </c>
      <c r="C61" s="19" t="s">
        <v>19</v>
      </c>
      <c r="D61" s="10"/>
      <c r="E61" s="6"/>
      <c r="F61" s="6"/>
      <c r="G61" s="6" t="s">
        <v>617</v>
      </c>
      <c r="H61" s="10"/>
      <c r="I61" s="19"/>
      <c r="J61" s="19">
        <v>20</v>
      </c>
      <c r="K61" s="19"/>
      <c r="L61" s="19"/>
      <c r="M61" s="19" t="s">
        <v>20</v>
      </c>
      <c r="N61" s="80" t="s">
        <v>80</v>
      </c>
      <c r="O61" s="6"/>
    </row>
    <row r="62" spans="1:15" ht="43.35" customHeight="1">
      <c r="A62" s="22"/>
      <c r="B62" s="24"/>
      <c r="C62" s="19"/>
      <c r="D62" s="19"/>
      <c r="E62" s="5"/>
      <c r="F62" s="5"/>
      <c r="G62" s="5"/>
      <c r="H62" s="19"/>
      <c r="I62" s="19"/>
      <c r="J62" s="19"/>
      <c r="K62" s="19"/>
      <c r="L62" s="19"/>
      <c r="M62" s="19"/>
      <c r="N62" s="5"/>
      <c r="O62" s="6"/>
    </row>
    <row r="63" spans="1:15" ht="43.35" customHeight="1">
      <c r="A63" s="22"/>
      <c r="B63" s="24" t="s">
        <v>562</v>
      </c>
      <c r="C63" s="19" t="s">
        <v>29</v>
      </c>
      <c r="D63" s="19"/>
      <c r="E63" s="5"/>
      <c r="F63" s="5"/>
      <c r="G63" s="5"/>
      <c r="H63" s="19"/>
      <c r="I63" s="19"/>
      <c r="J63" s="19"/>
      <c r="K63" s="19"/>
      <c r="L63" s="19"/>
      <c r="M63" s="19"/>
      <c r="N63" s="5"/>
      <c r="O63" s="6"/>
    </row>
    <row r="64" spans="1:15" ht="43.35" customHeight="1">
      <c r="A64" s="22"/>
      <c r="B64" s="24" t="s">
        <v>563</v>
      </c>
      <c r="C64" s="19" t="s">
        <v>19</v>
      </c>
      <c r="D64" s="19">
        <v>6</v>
      </c>
      <c r="E64" s="5" t="s">
        <v>22</v>
      </c>
      <c r="F64" s="5"/>
      <c r="G64" s="5"/>
      <c r="H64" s="19"/>
      <c r="I64" s="19">
        <v>20</v>
      </c>
      <c r="J64" s="19">
        <v>16</v>
      </c>
      <c r="K64" s="19"/>
      <c r="L64" s="19"/>
      <c r="M64" s="19" t="s">
        <v>20</v>
      </c>
      <c r="N64" s="5" t="s">
        <v>564</v>
      </c>
      <c r="O64" s="6"/>
    </row>
    <row r="65" spans="1:15" ht="43.35" customHeight="1">
      <c r="A65" s="22"/>
      <c r="B65" s="24" t="s">
        <v>565</v>
      </c>
      <c r="C65" s="19" t="s">
        <v>19</v>
      </c>
      <c r="D65" s="19">
        <v>6</v>
      </c>
      <c r="E65" s="5" t="s">
        <v>22</v>
      </c>
      <c r="F65" s="5"/>
      <c r="G65" s="5"/>
      <c r="H65" s="19"/>
      <c r="I65" s="19"/>
      <c r="J65" s="19">
        <v>36</v>
      </c>
      <c r="K65" s="19"/>
      <c r="L65" s="19"/>
      <c r="M65" s="19" t="s">
        <v>20</v>
      </c>
      <c r="N65" s="5" t="s">
        <v>564</v>
      </c>
      <c r="O65" s="6"/>
    </row>
    <row r="66" spans="1:15" ht="43.3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3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3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3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3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3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3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3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3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3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3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3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3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3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3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3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3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3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3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3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3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3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3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3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3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3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3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3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3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3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3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3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3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3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3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phoneticPr fontId="6" type="noConversion"/>
  <conditionalFormatting sqref="A1:A7 D1:E9 G1:N9 E10 K10:N11">
    <cfRule type="expression" dxfId="84" priority="86">
      <formula>$C1="Option"</formula>
    </cfRule>
  </conditionalFormatting>
  <conditionalFormatting sqref="A12:A61 D12:E61 G12:N61">
    <cfRule type="expression" dxfId="83" priority="10">
      <formula>$C12="Option"</formula>
    </cfRule>
  </conditionalFormatting>
  <conditionalFormatting sqref="A39:A44">
    <cfRule type="expression" dxfId="82" priority="26">
      <formula>$F39="Fermeture"</formula>
    </cfRule>
    <cfRule type="expression" dxfId="81" priority="27">
      <formula>$F39="Modification"</formula>
    </cfRule>
    <cfRule type="expression" dxfId="80" priority="28">
      <formula>$F39="Création"</formula>
    </cfRule>
  </conditionalFormatting>
  <conditionalFormatting sqref="A62 D62:E62">
    <cfRule type="expression" dxfId="79" priority="69">
      <formula>$C62="Option"</formula>
    </cfRule>
  </conditionalFormatting>
  <conditionalFormatting sqref="A63:A65 C63:N65">
    <cfRule type="expression" dxfId="78" priority="8">
      <formula>$F63="Modification"</formula>
    </cfRule>
    <cfRule type="expression" dxfId="77" priority="7">
      <formula>$F63="Fermeture"</formula>
    </cfRule>
    <cfRule type="expression" dxfId="76" priority="9">
      <formula>$F63="Création"</formula>
    </cfRule>
  </conditionalFormatting>
  <conditionalFormatting sqref="A63:A1001 D63:E1001">
    <cfRule type="expression" dxfId="75" priority="6">
      <formula>$C63="Option"</formula>
    </cfRule>
  </conditionalFormatting>
  <conditionalFormatting sqref="A25:B26">
    <cfRule type="expression" dxfId="74" priority="82">
      <formula>$F25="Création"</formula>
    </cfRule>
    <cfRule type="expression" dxfId="73" priority="81">
      <formula>$F25="Modification"</formula>
    </cfRule>
    <cfRule type="expression" dxfId="72" priority="80">
      <formula>$F25="Fermeture"</formula>
    </cfRule>
  </conditionalFormatting>
  <conditionalFormatting sqref="A45:I48">
    <cfRule type="expression" dxfId="71" priority="19">
      <formula>$F45="Modification"</formula>
    </cfRule>
    <cfRule type="expression" dxfId="70" priority="18">
      <formula>$F45="Fermeture"</formula>
    </cfRule>
    <cfRule type="expression" dxfId="69" priority="20">
      <formula>$F45="Création"</formula>
    </cfRule>
  </conditionalFormatting>
  <conditionalFormatting sqref="A49:L61">
    <cfRule type="expression" dxfId="68" priority="11">
      <formula>$F49="Fermeture"</formula>
    </cfRule>
    <cfRule type="expression" dxfId="67" priority="12">
      <formula>$F49="Modification"</formula>
    </cfRule>
    <cfRule type="expression" dxfId="66" priority="13">
      <formula>$F49="Création"</formula>
    </cfRule>
  </conditionalFormatting>
  <conditionalFormatting sqref="A27:N38">
    <cfRule type="expression" dxfId="65" priority="49">
      <formula>$F27="Modification"</formula>
    </cfRule>
    <cfRule type="expression" dxfId="64" priority="50">
      <formula>$F27="Création"</formula>
    </cfRule>
    <cfRule type="expression" dxfId="63" priority="48">
      <formula>$F27="Fermeture"</formula>
    </cfRule>
  </conditionalFormatting>
  <conditionalFormatting sqref="A62:N62">
    <cfRule type="expression" dxfId="62" priority="42">
      <formula>$F62="Fermeture"</formula>
    </cfRule>
    <cfRule type="expression" dxfId="61" priority="44">
      <formula>$F62="Création"</formula>
    </cfRule>
    <cfRule type="expression" dxfId="60" priority="43">
      <formula>$F62="Modification"</formula>
    </cfRule>
  </conditionalFormatting>
  <conditionalFormatting sqref="A1:O7 C8:O9 C10 E10 K10:O11 A12:O12 A13:H13 K13:O16 A14:F14 A15:H15 A16:F16 A17:O24 C25:O26 J45:O48 M49:O61 O62:O65 A66:O999">
    <cfRule type="expression" dxfId="59" priority="90">
      <formula>$F1="Modification"</formula>
    </cfRule>
    <cfRule type="expression" dxfId="58" priority="91">
      <formula>$F1="Création"</formula>
    </cfRule>
  </conditionalFormatting>
  <conditionalFormatting sqref="A1:O7 C8:O9 K10:O11 A12:O12 K13:O16 A17:O24 C25:O26 E10 J45:O48 M49:O61 A13:H13 A14:F14 A15:H15 A16:F16 A66:O999 C10 O62:O65">
    <cfRule type="expression" dxfId="57" priority="89">
      <formula>$F1="Fermeture"</formula>
    </cfRule>
  </conditionalFormatting>
  <conditionalFormatting sqref="B26">
    <cfRule type="expression" dxfId="56" priority="85">
      <formula>$F26="Création"</formula>
    </cfRule>
    <cfRule type="expression" dxfId="55" priority="83">
      <formula>$F26="Fermeture"</formula>
    </cfRule>
    <cfRule type="expression" dxfId="54" priority="84">
      <formula>$F26="Modification"</formula>
    </cfRule>
  </conditionalFormatting>
  <conditionalFormatting sqref="B39">
    <cfRule type="expression" dxfId="53" priority="31">
      <formula>$F40="Création"</formula>
    </cfRule>
    <cfRule type="expression" dxfId="52" priority="30">
      <formula>$F40="Modification"</formula>
    </cfRule>
    <cfRule type="expression" dxfId="51" priority="29">
      <formula>$F40="Fermeture"</formula>
    </cfRule>
  </conditionalFormatting>
  <conditionalFormatting sqref="B63:B65">
    <cfRule type="expression" dxfId="50" priority="2">
      <formula>$F63="Modification"</formula>
    </cfRule>
    <cfRule type="expression" dxfId="49" priority="1">
      <formula>$F63="Fermeture"</formula>
    </cfRule>
    <cfRule type="expression" dxfId="48" priority="3">
      <formula>$F63="Création"</formula>
    </cfRule>
  </conditionalFormatting>
  <conditionalFormatting sqref="B42:L44">
    <cfRule type="expression" dxfId="47" priority="24">
      <formula>$F42="Création"</formula>
    </cfRule>
    <cfRule type="expression" dxfId="46" priority="23">
      <formula>$F42="Modification"</formula>
    </cfRule>
    <cfRule type="expression" dxfId="45" priority="22">
      <formula>$F42="Fermeture"</formula>
    </cfRule>
  </conditionalFormatting>
  <conditionalFormatting sqref="C39:G39 H39:N40 B40:G40 B41:N41">
    <cfRule type="expression" dxfId="44" priority="37">
      <formula>$F39="Création"</formula>
    </cfRule>
    <cfRule type="expression" dxfId="43" priority="36">
      <formula>$F39="Modification"</formula>
    </cfRule>
  </conditionalFormatting>
  <conditionalFormatting sqref="G62:N62">
    <cfRule type="expression" dxfId="42" priority="58">
      <formula>$C62="Option"</formula>
    </cfRule>
  </conditionalFormatting>
  <conditionalFormatting sqref="G63:N1001">
    <cfRule type="expression" dxfId="41" priority="4">
      <formula>$C63="Option"</formula>
    </cfRule>
  </conditionalFormatting>
  <conditionalFormatting sqref="H39:N40 B41:N41 C39:G39 B40:G40">
    <cfRule type="expression" dxfId="40" priority="35">
      <formula>$F39="Fermeture"</formula>
    </cfRule>
  </conditionalFormatting>
  <conditionalFormatting sqref="M42:O44">
    <cfRule type="expression" dxfId="39" priority="71">
      <formula>$F42="Fermeture"</formula>
    </cfRule>
    <cfRule type="expression" dxfId="38" priority="72">
      <formula>$F42="Modification"</formula>
    </cfRule>
    <cfRule type="expression" dxfId="37" priority="73">
      <formula>$F42="Création"</formula>
    </cfRule>
  </conditionalFormatting>
  <conditionalFormatting sqref="N1:N26">
    <cfRule type="expression" dxfId="36" priority="88">
      <formula>$M1="Porteuse"</formula>
    </cfRule>
  </conditionalFormatting>
  <conditionalFormatting sqref="N27:N41">
    <cfRule type="expression" dxfId="35" priority="34">
      <formula>$M27="Porteuse"</formula>
    </cfRule>
  </conditionalFormatting>
  <conditionalFormatting sqref="N42:N62">
    <cfRule type="expression" dxfId="34" priority="59">
      <formula>$M42="Porteuse"</formula>
    </cfRule>
  </conditionalFormatting>
  <conditionalFormatting sqref="N63:N999">
    <cfRule type="expression" dxfId="33" priority="5">
      <formula>$M63="Porteuse"</formula>
    </cfRule>
  </conditionalFormatting>
  <conditionalFormatting sqref="O27:O41">
    <cfRule type="expression" dxfId="32" priority="39">
      <formula>$F27="Fermeture"</formula>
    </cfRule>
    <cfRule type="expression" dxfId="31" priority="40">
      <formula>$F27="Modification"</formula>
    </cfRule>
    <cfRule type="expression" dxfId="30" priority="41">
      <formula>$F27="Création"</formula>
    </cfRule>
  </conditionalFormatting>
  <conditionalFormatting sqref="O38">
    <cfRule type="expression" dxfId="29" priority="74">
      <formula>$F37="Fermeture"</formula>
    </cfRule>
    <cfRule type="expression" dxfId="28" priority="75">
      <formula>$F37="Modification"</formula>
    </cfRule>
    <cfRule type="expression" dxfId="27" priority="76">
      <formula>$F37="Création"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scale="10" fitToWidth="0" fitToHeight="0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86" zoomScaleNormal="55" workbookViewId="0">
      <pane ySplit="18" topLeftCell="A33" activePane="bottomLeft" state="frozen"/>
      <selection pane="bottomLeft" activeCell="A39" sqref="A39"/>
      <selection activeCell="D25" sqref="D25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19">
      <c r="A1" s="154"/>
      <c r="B1" s="154"/>
      <c r="C1" s="154"/>
      <c r="D1" s="154"/>
      <c r="E1" s="154"/>
      <c r="F1" s="154"/>
      <c r="G1" s="154"/>
      <c r="H1" s="154"/>
      <c r="I1" s="154"/>
      <c r="J1" s="32"/>
    </row>
    <row r="2" spans="1:19">
      <c r="A2" s="154"/>
      <c r="B2" s="154"/>
      <c r="C2" s="154"/>
      <c r="D2" s="154"/>
      <c r="E2" s="154"/>
      <c r="F2" s="154"/>
      <c r="G2" s="154"/>
      <c r="H2" s="154"/>
      <c r="I2" s="154"/>
      <c r="J2" s="32"/>
    </row>
    <row r="3" spans="1:19">
      <c r="A3" s="154"/>
      <c r="B3" s="154"/>
      <c r="C3" s="154"/>
      <c r="D3" s="154"/>
      <c r="E3" s="154"/>
      <c r="F3" s="154"/>
      <c r="G3" s="154"/>
      <c r="H3" s="154"/>
      <c r="I3" s="154"/>
      <c r="J3" s="32"/>
    </row>
    <row r="4" spans="1:19">
      <c r="A4" s="154"/>
      <c r="B4" s="154"/>
      <c r="C4" s="154"/>
      <c r="D4" s="154"/>
      <c r="E4" s="154"/>
      <c r="F4" s="154"/>
      <c r="G4" s="154"/>
      <c r="H4" s="154"/>
      <c r="I4" s="154"/>
      <c r="J4" s="32"/>
    </row>
    <row r="5" spans="1:19">
      <c r="A5" s="154"/>
      <c r="B5" s="154"/>
      <c r="C5" s="154"/>
      <c r="D5" s="154"/>
      <c r="E5" s="154"/>
      <c r="F5" s="154"/>
      <c r="G5" s="154"/>
      <c r="H5" s="154"/>
      <c r="I5" s="154"/>
      <c r="J5" s="32"/>
    </row>
    <row r="6" spans="1:19">
      <c r="A6" s="154"/>
      <c r="B6" s="154"/>
      <c r="C6" s="154"/>
      <c r="D6" s="154"/>
      <c r="E6" s="154"/>
      <c r="F6" s="154"/>
      <c r="G6" s="154"/>
      <c r="H6" s="154"/>
      <c r="I6" s="154"/>
      <c r="J6" s="32"/>
    </row>
    <row r="7" spans="1:19" ht="14.45" customHeight="1">
      <c r="A7" s="254" t="s">
        <v>387</v>
      </c>
      <c r="B7" s="152" t="str">
        <f>'Fiche Générale'!B3</f>
        <v>Portail_SHS</v>
      </c>
      <c r="C7" s="206" t="s">
        <v>388</v>
      </c>
      <c r="D7" s="156"/>
      <c r="E7" s="204" t="str">
        <f>'Fiche Générale'!B4</f>
        <v>Sociologie</v>
      </c>
      <c r="F7" s="152"/>
      <c r="G7" s="156" t="s">
        <v>389</v>
      </c>
      <c r="H7" s="205" t="str">
        <f>'Fiche Générale'!B5</f>
        <v>HPSHS18</v>
      </c>
      <c r="I7" s="205"/>
      <c r="J7" s="33"/>
      <c r="K7" s="18"/>
    </row>
    <row r="8" spans="1:19" ht="14.45" customHeight="1">
      <c r="A8" s="255"/>
      <c r="B8" s="152"/>
      <c r="C8" s="206"/>
      <c r="D8" s="156"/>
      <c r="E8" s="204"/>
      <c r="F8" s="152"/>
      <c r="G8" s="156"/>
      <c r="H8" s="205"/>
      <c r="I8" s="205"/>
      <c r="J8" s="33"/>
      <c r="K8" s="18"/>
    </row>
    <row r="9" spans="1:19" ht="14.45" customHeight="1">
      <c r="A9" s="255"/>
      <c r="B9" s="152"/>
      <c r="C9" s="206"/>
      <c r="D9" s="156"/>
      <c r="E9" s="204"/>
      <c r="F9" s="152"/>
      <c r="G9" s="156"/>
      <c r="H9" s="205"/>
      <c r="I9" s="205"/>
      <c r="J9" s="33"/>
      <c r="K9" s="18"/>
    </row>
    <row r="10" spans="1:19" ht="14.45" customHeight="1">
      <c r="A10" s="255"/>
      <c r="B10" s="152"/>
      <c r="C10" s="169" t="s">
        <v>204</v>
      </c>
      <c r="D10" s="169"/>
      <c r="E10" s="207">
        <f>'Fiche Générale'!B9</f>
        <v>0</v>
      </c>
      <c r="F10" s="207"/>
      <c r="G10" s="207"/>
      <c r="H10" s="207"/>
      <c r="I10" s="207"/>
      <c r="J10" s="33"/>
      <c r="K10" s="18"/>
    </row>
    <row r="11" spans="1:19" ht="14.45" customHeight="1">
      <c r="A11" s="255"/>
      <c r="B11" s="152"/>
      <c r="C11" s="169"/>
      <c r="D11" s="169"/>
      <c r="E11" s="207"/>
      <c r="F11" s="207"/>
      <c r="G11" s="207"/>
      <c r="H11" s="207"/>
      <c r="I11" s="207"/>
      <c r="J11" s="33"/>
      <c r="K11" s="18"/>
    </row>
    <row r="12" spans="1:19">
      <c r="C12" s="13"/>
      <c r="I12" s="35"/>
      <c r="J12" s="35"/>
      <c r="M12" s="176" t="s">
        <v>390</v>
      </c>
      <c r="N12" s="177"/>
      <c r="O12" s="189"/>
      <c r="P12" s="176" t="s">
        <v>420</v>
      </c>
      <c r="Q12" s="177"/>
      <c r="R12" s="177"/>
      <c r="S12" s="189"/>
    </row>
    <row r="13" spans="1:19">
      <c r="A13" s="180" t="s">
        <v>205</v>
      </c>
      <c r="B13" s="121" t="str">
        <f>'S4 Maquette'!B13</f>
        <v>2ème année de Portail</v>
      </c>
      <c r="C13" s="121"/>
      <c r="D13" s="180" t="s">
        <v>392</v>
      </c>
      <c r="E13" s="250">
        <f>'S4 Maquette'!E13</f>
        <v>0</v>
      </c>
      <c r="F13" s="250"/>
      <c r="G13" s="250"/>
      <c r="I13" s="35"/>
      <c r="J13" s="35"/>
      <c r="M13" s="178"/>
      <c r="N13" s="179"/>
      <c r="O13" s="190"/>
      <c r="P13" s="178"/>
      <c r="Q13" s="179"/>
      <c r="R13" s="179"/>
      <c r="S13" s="190"/>
    </row>
    <row r="14" spans="1:19">
      <c r="A14" s="181"/>
      <c r="B14" s="121"/>
      <c r="C14" s="121"/>
      <c r="D14" s="181"/>
      <c r="E14" s="250"/>
      <c r="F14" s="250"/>
      <c r="G14" s="250"/>
      <c r="I14" s="35"/>
      <c r="J14" s="35"/>
      <c r="M14" s="153" t="s">
        <v>393</v>
      </c>
      <c r="N14" s="176" t="s">
        <v>394</v>
      </c>
      <c r="O14" s="189"/>
      <c r="P14" s="154"/>
      <c r="Q14" s="193"/>
      <c r="R14" s="252"/>
      <c r="S14" s="180"/>
    </row>
    <row r="15" spans="1:19">
      <c r="A15" s="180" t="s">
        <v>395</v>
      </c>
      <c r="B15" s="125" t="str">
        <f>'S4 Maquette'!B15</f>
        <v>Semestre 4</v>
      </c>
      <c r="C15" s="126"/>
      <c r="D15" s="180" t="s">
        <v>396</v>
      </c>
      <c r="E15" s="250">
        <f>'S4 Maquette'!E15:F16</f>
        <v>0</v>
      </c>
      <c r="F15" s="250"/>
      <c r="G15" s="250"/>
      <c r="I15" s="35"/>
      <c r="J15" s="35"/>
      <c r="M15" s="153"/>
      <c r="N15" s="202"/>
      <c r="O15" s="203"/>
      <c r="P15" s="154"/>
      <c r="Q15" s="194"/>
      <c r="R15" s="252"/>
      <c r="S15" s="188"/>
    </row>
    <row r="16" spans="1:19">
      <c r="A16" s="181"/>
      <c r="B16" s="128"/>
      <c r="C16" s="129"/>
      <c r="D16" s="181"/>
      <c r="E16" s="250"/>
      <c r="F16" s="250"/>
      <c r="G16" s="250"/>
      <c r="I16" s="35"/>
      <c r="J16" s="35"/>
      <c r="M16" s="153"/>
      <c r="N16" s="202"/>
      <c r="O16" s="203"/>
      <c r="P16" s="154"/>
      <c r="Q16" s="194"/>
      <c r="R16" s="252"/>
      <c r="S16" s="188"/>
    </row>
    <row r="17" spans="1:23">
      <c r="L17" s="14"/>
      <c r="M17" s="153"/>
      <c r="N17" s="178"/>
      <c r="O17" s="190"/>
      <c r="P17" s="154"/>
      <c r="Q17" s="195"/>
      <c r="R17" s="252"/>
      <c r="S17" s="181"/>
    </row>
    <row r="18" spans="1:23" ht="59.45" customHeight="1">
      <c r="A18" s="3" t="s">
        <v>397</v>
      </c>
      <c r="B18" s="34" t="s">
        <v>398</v>
      </c>
      <c r="C18" s="3" t="s">
        <v>5</v>
      </c>
      <c r="D18" s="3" t="s">
        <v>399</v>
      </c>
      <c r="E18" s="3" t="s">
        <v>400</v>
      </c>
      <c r="F18" s="3" t="s">
        <v>401</v>
      </c>
      <c r="G18" s="3" t="s">
        <v>402</v>
      </c>
      <c r="H18" s="3" t="s">
        <v>403</v>
      </c>
      <c r="I18" s="3" t="s">
        <v>404</v>
      </c>
      <c r="J18" s="3" t="s">
        <v>618</v>
      </c>
      <c r="K18" s="3" t="s">
        <v>406</v>
      </c>
      <c r="L18" s="3" t="s">
        <v>407</v>
      </c>
      <c r="M18" s="3" t="s">
        <v>408</v>
      </c>
      <c r="N18" s="3" t="s">
        <v>398</v>
      </c>
      <c r="O18" s="3" t="s">
        <v>409</v>
      </c>
      <c r="P18" s="3" t="s">
        <v>410</v>
      </c>
      <c r="Q18" s="3" t="s">
        <v>398</v>
      </c>
      <c r="R18" s="3" t="s">
        <v>409</v>
      </c>
      <c r="S18" s="4" t="s">
        <v>411</v>
      </c>
      <c r="T18" s="4" t="s">
        <v>412</v>
      </c>
      <c r="W18"/>
    </row>
    <row r="19" spans="1:23" ht="30.6" customHeight="1">
      <c r="A19" s="54" t="str">
        <f>'S4 Maquette'!B19</f>
        <v>Compétences transversales S4</v>
      </c>
      <c r="B19" s="38" t="str">
        <f>'S4 Maquette'!C19</f>
        <v>UE</v>
      </c>
      <c r="C19" s="55">
        <f>'S4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54" t="str">
        <f>'S4 Maquette'!B20</f>
        <v>Compétences écrites 2</v>
      </c>
      <c r="B20" s="38" t="str">
        <f>'S4 Maquette'!C20</f>
        <v>ECUE</v>
      </c>
      <c r="C20" s="61">
        <f>'S4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54" t="str">
        <f>'S4 Maquette'!B21</f>
        <v>Compétences numériques 2</v>
      </c>
      <c r="B21" s="38" t="str">
        <f>'S4 Maquette'!C21</f>
        <v>ECUE</v>
      </c>
      <c r="C21" s="61">
        <f>'S4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54" t="str">
        <f>'S4 Maquette'!B22</f>
        <v>Langue Vivante-4</v>
      </c>
      <c r="B22" s="38" t="str">
        <f>'S4 Maquette'!C22</f>
        <v>ECUE</v>
      </c>
      <c r="C22" s="61">
        <f>'S4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'S4 Maquette'!B23</f>
        <v>Min 1 Max 1</v>
      </c>
      <c r="B23" s="38" t="str">
        <f>'S4 Maquette'!C23</f>
        <v>OPTION</v>
      </c>
      <c r="C23" s="61">
        <f>'S4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'S4 Maquette'!B24</f>
        <v>Anglais 4</v>
      </c>
      <c r="B24" s="38" t="str">
        <f>'S4 Maquette'!C24</f>
        <v>ECUE</v>
      </c>
      <c r="C24" s="61">
        <f>'S4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'S4 Maquette'!B25</f>
        <v>Espagnol</v>
      </c>
      <c r="B25" s="38" t="str">
        <f>'S4 Maquette'!C25</f>
        <v>ECUE</v>
      </c>
      <c r="C25" s="61">
        <f>'S4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'S4 Maquette'!B26</f>
        <v>Italien</v>
      </c>
      <c r="B26" s="38" t="str">
        <f>'S4 Maquette'!C26</f>
        <v>ECUE</v>
      </c>
      <c r="C26" s="61">
        <f>'S4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str">
        <f>'S4 Maquette'!B27</f>
        <v>Disciplinaire 5</v>
      </c>
      <c r="B27" s="41" t="str">
        <f>'S4 Maquette'!C27</f>
        <v>UE</v>
      </c>
      <c r="C27" s="39">
        <f>'S4 Maquette'!F27</f>
        <v>0</v>
      </c>
      <c r="D27" s="19"/>
      <c r="E27" s="19"/>
      <c r="F27" s="19" t="s">
        <v>413</v>
      </c>
      <c r="G27" s="37"/>
      <c r="H27" s="37"/>
      <c r="I27" s="37" t="s">
        <v>413</v>
      </c>
      <c r="J27" s="37">
        <v>7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'S4 Maquette'!B28</f>
        <v>Théorie sociologique 2</v>
      </c>
      <c r="B28" s="41" t="str">
        <f>'S4 Maquette'!C28</f>
        <v>ECUE</v>
      </c>
      <c r="C28" s="39">
        <f>'S4 Maquette'!F28</f>
        <v>0</v>
      </c>
      <c r="D28" s="19">
        <v>2</v>
      </c>
      <c r="E28" s="19" t="s">
        <v>413</v>
      </c>
      <c r="F28" s="19" t="s">
        <v>413</v>
      </c>
      <c r="G28" s="37" t="s">
        <v>413</v>
      </c>
      <c r="H28" s="37" t="s">
        <v>413</v>
      </c>
      <c r="I28" s="37" t="s">
        <v>413</v>
      </c>
      <c r="J28" s="37"/>
      <c r="K28" s="37" t="s">
        <v>8</v>
      </c>
      <c r="L28" s="37"/>
      <c r="M28" s="37">
        <v>2</v>
      </c>
      <c r="N28" s="37"/>
      <c r="O28" s="37"/>
      <c r="P28" s="37" t="s">
        <v>16</v>
      </c>
      <c r="Q28" s="37" t="s">
        <v>9</v>
      </c>
      <c r="R28" s="37" t="s">
        <v>415</v>
      </c>
      <c r="S28" s="37"/>
      <c r="T28" s="42"/>
      <c r="W28"/>
    </row>
    <row r="29" spans="1:23" ht="30.6" customHeight="1">
      <c r="A29" s="41" t="str">
        <f>'S4 Maquette'!B29</f>
        <v>Lectures de textes 2</v>
      </c>
      <c r="B29" s="41" t="str">
        <f>'S4 Maquette'!C29</f>
        <v>ECUE</v>
      </c>
      <c r="C29" s="39">
        <f>'S4 Maquette'!F29</f>
        <v>0</v>
      </c>
      <c r="D29" s="19">
        <v>1</v>
      </c>
      <c r="E29" s="19" t="s">
        <v>413</v>
      </c>
      <c r="F29" s="19" t="s">
        <v>413</v>
      </c>
      <c r="G29" s="37" t="s">
        <v>413</v>
      </c>
      <c r="H29" s="37" t="s">
        <v>413</v>
      </c>
      <c r="I29" s="37" t="s">
        <v>413</v>
      </c>
      <c r="J29" s="37"/>
      <c r="K29" s="37" t="s">
        <v>8</v>
      </c>
      <c r="L29" s="37"/>
      <c r="M29" s="37">
        <v>2</v>
      </c>
      <c r="N29" s="37"/>
      <c r="O29" s="37"/>
      <c r="P29" s="37" t="s">
        <v>16</v>
      </c>
      <c r="Q29" s="37" t="s">
        <v>17</v>
      </c>
      <c r="R29" s="37"/>
      <c r="S29" s="37"/>
      <c r="T29" s="42"/>
      <c r="W29"/>
    </row>
    <row r="30" spans="1:23" ht="30.6" customHeight="1">
      <c r="A30" s="41" t="str">
        <f>'S4 Maquette'!B30</f>
        <v>Disciplinaire 6</v>
      </c>
      <c r="B30" s="41" t="str">
        <f>'S4 Maquette'!C30</f>
        <v>UE</v>
      </c>
      <c r="C30" s="39">
        <f>'S4 Maquette'!F30</f>
        <v>0</v>
      </c>
      <c r="D30" s="19"/>
      <c r="E30" s="19"/>
      <c r="F30" s="19" t="s">
        <v>413</v>
      </c>
      <c r="G30" s="37"/>
      <c r="H30" s="37"/>
      <c r="I30" s="37" t="s">
        <v>413</v>
      </c>
      <c r="J30" s="37">
        <v>7</v>
      </c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'S4 Maquette'!B31</f>
        <v>Statistique-Informatique 2</v>
      </c>
      <c r="B31" s="41" t="str">
        <f>'S4 Maquette'!C31</f>
        <v>ECUE</v>
      </c>
      <c r="C31" s="39">
        <f>'S4 Maquette'!F31</f>
        <v>0</v>
      </c>
      <c r="D31" s="19">
        <v>1</v>
      </c>
      <c r="E31" s="19" t="s">
        <v>413</v>
      </c>
      <c r="F31" s="19" t="s">
        <v>413</v>
      </c>
      <c r="G31" s="37" t="s">
        <v>413</v>
      </c>
      <c r="H31" s="37" t="s">
        <v>413</v>
      </c>
      <c r="I31" s="37" t="s">
        <v>413</v>
      </c>
      <c r="J31" s="37"/>
      <c r="K31" s="37" t="s">
        <v>8</v>
      </c>
      <c r="L31" s="37"/>
      <c r="M31" s="37">
        <v>2</v>
      </c>
      <c r="N31" s="37"/>
      <c r="O31" s="37"/>
      <c r="P31" s="37" t="s">
        <v>16</v>
      </c>
      <c r="Q31" s="37" t="s">
        <v>17</v>
      </c>
      <c r="R31" s="37"/>
      <c r="S31" s="37"/>
      <c r="T31" s="42"/>
      <c r="W31"/>
    </row>
    <row r="32" spans="1:23" ht="30.6" customHeight="1">
      <c r="A32" s="41" t="str">
        <f>'S4 Maquette'!B32</f>
        <v>Méthodologie 2 : l'enquête qualitative</v>
      </c>
      <c r="B32" s="41" t="str">
        <f>'S4 Maquette'!C32</f>
        <v>ECUE</v>
      </c>
      <c r="C32" s="39">
        <f>'S4 Maquette'!F32</f>
        <v>0</v>
      </c>
      <c r="D32" s="19">
        <v>1</v>
      </c>
      <c r="E32" s="19" t="s">
        <v>413</v>
      </c>
      <c r="F32" s="19" t="s">
        <v>413</v>
      </c>
      <c r="G32" s="37" t="s">
        <v>413</v>
      </c>
      <c r="H32" s="37" t="s">
        <v>413</v>
      </c>
      <c r="I32" s="37" t="s">
        <v>413</v>
      </c>
      <c r="J32" s="37"/>
      <c r="K32" s="37" t="s">
        <v>8</v>
      </c>
      <c r="L32" s="37"/>
      <c r="M32" s="37">
        <v>2</v>
      </c>
      <c r="N32" s="37"/>
      <c r="O32" s="37"/>
      <c r="P32" s="37" t="s">
        <v>16</v>
      </c>
      <c r="Q32" s="37" t="s">
        <v>17</v>
      </c>
      <c r="R32" s="37"/>
      <c r="S32" s="37"/>
      <c r="T32" s="42"/>
      <c r="W32"/>
    </row>
    <row r="33" spans="1:23" ht="30.6" customHeight="1">
      <c r="A33" s="41" t="str">
        <f>'S4 Maquette'!B33</f>
        <v>Sociologie des organisations</v>
      </c>
      <c r="B33" s="41" t="str">
        <f>'S4 Maquette'!C33</f>
        <v>ECUE</v>
      </c>
      <c r="C33" s="39">
        <f>'S4 Maquette'!F33</f>
        <v>0</v>
      </c>
      <c r="D33" s="19">
        <v>1</v>
      </c>
      <c r="E33" s="19" t="s">
        <v>413</v>
      </c>
      <c r="F33" s="19" t="s">
        <v>413</v>
      </c>
      <c r="G33" s="37" t="s">
        <v>413</v>
      </c>
      <c r="H33" s="37" t="s">
        <v>413</v>
      </c>
      <c r="I33" s="37" t="s">
        <v>413</v>
      </c>
      <c r="J33" s="37"/>
      <c r="K33" s="37" t="s">
        <v>8</v>
      </c>
      <c r="L33" s="37"/>
      <c r="M33" s="37">
        <v>2</v>
      </c>
      <c r="N33" s="37"/>
      <c r="O33" s="37"/>
      <c r="P33" s="37" t="s">
        <v>16</v>
      </c>
      <c r="Q33" s="37" t="s">
        <v>17</v>
      </c>
      <c r="R33" s="37"/>
      <c r="S33" s="37"/>
      <c r="T33" s="42"/>
      <c r="W33"/>
    </row>
    <row r="34" spans="1:23" ht="30.6" customHeight="1">
      <c r="A34" s="41" t="str">
        <f>'S4 Maquette'!B34</f>
        <v>UE Approfondissement Sociologie 2</v>
      </c>
      <c r="B34" s="41" t="str">
        <f>'S4 Maquette'!C34</f>
        <v>UE</v>
      </c>
      <c r="C34" s="39">
        <f>'S4 Maquette'!F34</f>
        <v>0</v>
      </c>
      <c r="D34" s="19"/>
      <c r="E34" s="19"/>
      <c r="F34" s="19" t="s">
        <v>413</v>
      </c>
      <c r="G34" s="37"/>
      <c r="H34" s="37"/>
      <c r="I34" s="37" t="s">
        <v>413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6" customHeight="1">
      <c r="A35" s="41" t="str">
        <f>'S4 Maquette'!B35</f>
        <v>Déviance et sociétés</v>
      </c>
      <c r="B35" s="41" t="str">
        <f>'S4 Maquette'!C35</f>
        <v>ECUE</v>
      </c>
      <c r="C35" s="39">
        <f>'S4 Maquette'!F35</f>
        <v>0</v>
      </c>
      <c r="D35" s="19">
        <v>1</v>
      </c>
      <c r="E35" s="19" t="s">
        <v>413</v>
      </c>
      <c r="F35" s="19" t="s">
        <v>413</v>
      </c>
      <c r="G35" s="37" t="s">
        <v>413</v>
      </c>
      <c r="H35" s="37" t="s">
        <v>413</v>
      </c>
      <c r="I35" s="37" t="s">
        <v>413</v>
      </c>
      <c r="J35" s="37"/>
      <c r="K35" s="37" t="s">
        <v>16</v>
      </c>
      <c r="L35" s="37"/>
      <c r="M35" s="37"/>
      <c r="N35" s="37" t="s">
        <v>9</v>
      </c>
      <c r="O35" s="37" t="s">
        <v>416</v>
      </c>
      <c r="P35" s="37" t="s">
        <v>16</v>
      </c>
      <c r="Q35" s="37" t="s">
        <v>9</v>
      </c>
      <c r="R35" s="37" t="s">
        <v>416</v>
      </c>
      <c r="S35" s="37"/>
      <c r="T35" s="42" t="s">
        <v>418</v>
      </c>
      <c r="W35"/>
    </row>
    <row r="36" spans="1:23" ht="30.6" customHeight="1">
      <c r="A36" s="41" t="str">
        <f>'S4 Maquette'!B36</f>
        <v>Ville et sociétés</v>
      </c>
      <c r="B36" s="41" t="str">
        <f>'S4 Maquette'!C36</f>
        <v>ECUE</v>
      </c>
      <c r="C36" s="39">
        <f>'S4 Maquette'!F36</f>
        <v>0</v>
      </c>
      <c r="D36" s="19">
        <v>1</v>
      </c>
      <c r="E36" s="19" t="s">
        <v>413</v>
      </c>
      <c r="F36" s="19" t="s">
        <v>413</v>
      </c>
      <c r="G36" s="37" t="s">
        <v>413</v>
      </c>
      <c r="H36" s="37" t="s">
        <v>413</v>
      </c>
      <c r="I36" s="37" t="s">
        <v>413</v>
      </c>
      <c r="J36" s="37"/>
      <c r="K36" s="37" t="s">
        <v>16</v>
      </c>
      <c r="L36" s="37"/>
      <c r="M36" s="37"/>
      <c r="N36" s="37" t="s">
        <v>9</v>
      </c>
      <c r="O36" s="37" t="s">
        <v>416</v>
      </c>
      <c r="P36" s="37" t="s">
        <v>16</v>
      </c>
      <c r="Q36" s="37" t="s">
        <v>9</v>
      </c>
      <c r="R36" s="37" t="s">
        <v>416</v>
      </c>
      <c r="S36" s="37"/>
      <c r="T36" s="42" t="s">
        <v>418</v>
      </c>
      <c r="W36"/>
    </row>
    <row r="37" spans="1:23" ht="30.6" customHeight="1">
      <c r="A37" s="41" t="str">
        <f>'S4 Maquette'!B37</f>
        <v xml:space="preserve">Approfondissement dans le Portail hors mention </v>
      </c>
      <c r="B37" s="41" t="str">
        <f>'S4 Maquette'!C37</f>
        <v>UE</v>
      </c>
      <c r="C37" s="39">
        <f>'S4 Maquette'!F37</f>
        <v>0</v>
      </c>
      <c r="D37" s="19"/>
      <c r="E37" s="19"/>
      <c r="F37" s="19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  <c r="W37"/>
    </row>
    <row r="38" spans="1:23" ht="30.6" customHeight="1">
      <c r="A38" s="41" t="str">
        <f>'S4 Maquette'!B38</f>
        <v>Min 1 Max 1</v>
      </c>
      <c r="B38" s="41" t="str">
        <f>'S4 Maquette'!C38</f>
        <v>OPTION</v>
      </c>
      <c r="C38" s="39">
        <f>'S4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6" customHeight="1">
      <c r="A39" s="41" t="str">
        <f>'S4 Maquette'!B39</f>
        <v>UE approfondissement : Ethnologie-anthropologie 2</v>
      </c>
      <c r="B39" s="41" t="str">
        <f>'S4 Maquette'!C39</f>
        <v>UE</v>
      </c>
      <c r="C39" s="39" t="str">
        <f>'S4 Maquette'!F39</f>
        <v>Création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'S4 Maquette'!B40</f>
        <v>Concepts et objets de l'anthropologie 4</v>
      </c>
      <c r="B40" s="41" t="str">
        <f>'S4 Maquette'!C40</f>
        <v>ECUE</v>
      </c>
      <c r="C40" s="39" t="str">
        <f>'S4 Maquette'!F40</f>
        <v>Création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'S4 Maquette'!B41</f>
        <v>Anthropologie du corps et des faits religieux</v>
      </c>
      <c r="B41" s="41" t="str">
        <f>'S4 Maquette'!C41</f>
        <v>ECUE</v>
      </c>
      <c r="C41" s="39" t="str">
        <f>'S4 Maquette'!F41</f>
        <v>Création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 t="s">
        <v>566</v>
      </c>
      <c r="W41"/>
    </row>
    <row r="42" spans="1:23" ht="30.6" customHeight="1">
      <c r="A42" s="41" t="str">
        <f>'S4 Maquette'!B42</f>
        <v>UE approfondissement géographie 2 : géographie Fondamentale 2</v>
      </c>
      <c r="B42" s="41" t="str">
        <f>'S4 Maquette'!C42</f>
        <v>UE</v>
      </c>
      <c r="C42" s="39">
        <f>'S4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 t="s">
        <v>566</v>
      </c>
      <c r="W42"/>
    </row>
    <row r="43" spans="1:23" ht="30.6" customHeight="1">
      <c r="A43" s="41" t="str">
        <f>'S4 Maquette'!B43</f>
        <v>Géographie rurale</v>
      </c>
      <c r="B43" s="41" t="str">
        <f>'S4 Maquette'!C43</f>
        <v>ECUE</v>
      </c>
      <c r="C43" s="39">
        <f>'S4 Maquette'!F43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'S4 Maquette'!B44</f>
        <v>Hydrologie et géomorphologie fluviales</v>
      </c>
      <c r="B44" s="41" t="str">
        <f>'S4 Maquette'!C44</f>
        <v>ECUE</v>
      </c>
      <c r="C44" s="39">
        <f>'S4 Maquette'!F44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'S4 Maquette'!B45</f>
        <v>UE Approfondissement SEF 2 : Culture et Éducation</v>
      </c>
      <c r="B45" s="41" t="str">
        <f>'S4 Maquette'!C45</f>
        <v>UE</v>
      </c>
      <c r="C45" s="39">
        <f>'S4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'S4 Maquette'!B46</f>
        <v>Culture scientifique et technologique (2)</v>
      </c>
      <c r="B46" s="41" t="str">
        <f>'S4 Maquette'!C46</f>
        <v>ECUE</v>
      </c>
      <c r="C46" s="39">
        <f>'S4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'S4 Maquette'!B47</f>
        <v>Didactique des disciplines (2)</v>
      </c>
      <c r="B47" s="41" t="str">
        <f>'S4 Maquette'!C47</f>
        <v>ECUE</v>
      </c>
      <c r="C47" s="39">
        <f>'S4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'S4 Maquette'!B48</f>
        <v>Les éducations à (numérique, santé, développment durable, etc.) (2)</v>
      </c>
      <c r="B48" s="41" t="str">
        <f>'S4 Maquette'!C48</f>
        <v>ECUE</v>
      </c>
      <c r="C48" s="39">
        <f>'S4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'S4 Maquette'!B49</f>
        <v>UE approfondissement histoire 2</v>
      </c>
      <c r="B49" s="41" t="str">
        <f>'S4 Maquette'!C49</f>
        <v>UE</v>
      </c>
      <c r="C49" s="39">
        <f>'S4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'S4 Maquette'!B50</f>
        <v>ECUE approfondissement préhistoire et histoire ancienne</v>
      </c>
      <c r="B50" s="41" t="str">
        <f>'S4 Maquette'!C50</f>
        <v>BLOC</v>
      </c>
      <c r="C50" s="39">
        <f>'S4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'S4 Maquette'!B51</f>
        <v>Min 1 Max 1</v>
      </c>
      <c r="B51" s="41" t="str">
        <f>'S4 Maquette'!C51</f>
        <v>OPTION</v>
      </c>
      <c r="C51" s="39">
        <f>'S4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'S4 Maquette'!B52</f>
        <v>UEA9  Préhistoire</v>
      </c>
      <c r="B52" s="41" t="str">
        <f>'S4 Maquette'!C52</f>
        <v>ECUE</v>
      </c>
      <c r="C52" s="39">
        <f>'S4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'S4 Maquette'!B53</f>
        <v>UEA10 Histoire ancienne</v>
      </c>
      <c r="B53" s="41" t="str">
        <f>'S4 Maquette'!C53</f>
        <v>ECUE</v>
      </c>
      <c r="C53" s="39">
        <f>'S4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'S4 Maquette'!B54</f>
        <v>UEA11 Histoire ancienne</v>
      </c>
      <c r="B54" s="41" t="str">
        <f>'S4 Maquette'!C54</f>
        <v>ECUE</v>
      </c>
      <c r="C54" s="39">
        <f>'S4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'S4 Maquette'!B55</f>
        <v>UEA12 Histoire ancienne</v>
      </c>
      <c r="B55" s="41" t="str">
        <f>'S4 Maquette'!C55</f>
        <v>ECUE</v>
      </c>
      <c r="C55" s="39">
        <f>'S4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'S4 Maquette'!B56</f>
        <v>ECUE approfondissement histoire médiévale</v>
      </c>
      <c r="B56" s="41" t="str">
        <f>'S4 Maquette'!C56</f>
        <v>BLOC</v>
      </c>
      <c r="C56" s="39">
        <f>'S4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'S4 Maquette'!B57</f>
        <v>Min 1 Max 1</v>
      </c>
      <c r="B57" s="41" t="str">
        <f>'S4 Maquette'!C57</f>
        <v>OPTION</v>
      </c>
      <c r="C57" s="39">
        <f>'S4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'S4 Maquette'!B58</f>
        <v>UEA13 Histoire médiévale</v>
      </c>
      <c r="B58" s="41" t="str">
        <f>'S4 Maquette'!C58</f>
        <v>ECUE</v>
      </c>
      <c r="C58" s="39">
        <f>'S4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'S4 Maquette'!B59</f>
        <v>UEA14 Histoire médiévale</v>
      </c>
      <c r="B59" s="41" t="str">
        <f>'S4 Maquette'!C59</f>
        <v>ECUE</v>
      </c>
      <c r="C59" s="39">
        <f>'S4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'S4 Maquette'!B60</f>
        <v>UEA15 Histoire médiévale</v>
      </c>
      <c r="B60" s="41" t="str">
        <f>'S4 Maquette'!C60</f>
        <v>ECUE</v>
      </c>
      <c r="C60" s="39">
        <f>'S4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'S4 Maquette'!B61</f>
        <v>UEA16 Histoire médiévale</v>
      </c>
      <c r="B61" s="41" t="str">
        <f>'S4 Maquette'!C61</f>
        <v>ECUE</v>
      </c>
      <c r="C61" s="39">
        <f>'S4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>
        <f>'S4 Maquette'!B62</f>
        <v>0</v>
      </c>
      <c r="B62" s="41">
        <f>'S4 Maquette'!C62</f>
        <v>0</v>
      </c>
      <c r="C62" s="39">
        <f>'S4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 t="str">
        <f>'S4 Maquette'!B63</f>
        <v>UE de préprofessionnalisation L@UCA (Max 1)</v>
      </c>
      <c r="B63" s="41" t="str">
        <f>'S4 Maquette'!C63</f>
        <v>OPTION</v>
      </c>
      <c r="C63" s="39">
        <f>'S4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 t="str">
        <f>'S4 Maquette'!B64</f>
        <v>Management de projet</v>
      </c>
      <c r="B64" s="41" t="str">
        <f>'S4 Maquette'!C64</f>
        <v>ECUE</v>
      </c>
      <c r="C64" s="39">
        <f>'S4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 t="str">
        <f>'S4 Maquette'!B65</f>
        <v>Communication</v>
      </c>
      <c r="B65" s="41" t="str">
        <f>'S4 Maquette'!C65</f>
        <v>ECUE</v>
      </c>
      <c r="C65" s="39">
        <f>'S4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>
        <f>'S4 Maquette'!B66</f>
        <v>0</v>
      </c>
      <c r="B66" s="41">
        <f>'S4 Maquette'!C66</f>
        <v>0</v>
      </c>
      <c r="C66" s="39">
        <f>'S4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>
        <f>'S4 Maquette'!B67</f>
        <v>0</v>
      </c>
      <c r="B67" s="41">
        <f>'S4 Maquette'!C67</f>
        <v>0</v>
      </c>
      <c r="C67" s="39">
        <f>'S4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>
        <f>'S4 Maquette'!B68</f>
        <v>0</v>
      </c>
      <c r="B68" s="41">
        <f>'S4 Maquette'!C68</f>
        <v>0</v>
      </c>
      <c r="C68" s="39">
        <f>'S4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>
        <f>'S4 Maquette'!B69</f>
        <v>0</v>
      </c>
      <c r="B69" s="41">
        <f>'S4 Maquette'!C69</f>
        <v>0</v>
      </c>
      <c r="C69" s="39">
        <f>'S4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>
        <f>'S4 Maquette'!B70</f>
        <v>0</v>
      </c>
      <c r="B70" s="41">
        <f>'S4 Maquette'!C70</f>
        <v>0</v>
      </c>
      <c r="C70" s="39">
        <f>'S4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>
        <f>'S4 Maquette'!B71</f>
        <v>0</v>
      </c>
      <c r="B71" s="41">
        <f>'S4 Maquette'!C71</f>
        <v>0</v>
      </c>
      <c r="C71" s="39">
        <f>'S4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>
        <f>'S4 Maquette'!B72</f>
        <v>0</v>
      </c>
      <c r="B72" s="41">
        <f>'S4 Maquette'!C72</f>
        <v>0</v>
      </c>
      <c r="C72" s="39">
        <f>'S4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>
        <f>'S4 Maquette'!B73</f>
        <v>0</v>
      </c>
      <c r="B73" s="41">
        <f>'S4 Maquette'!C73</f>
        <v>0</v>
      </c>
      <c r="C73" s="39">
        <f>'S4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>
        <f>'S4 Maquette'!B74</f>
        <v>0</v>
      </c>
      <c r="B74" s="41">
        <f>'S4 Maquette'!C74</f>
        <v>0</v>
      </c>
      <c r="C74" s="39">
        <f>'S4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>
        <f>'S4 Maquette'!B75</f>
        <v>0</v>
      </c>
      <c r="B75" s="41">
        <f>'S4 Maquette'!C75</f>
        <v>0</v>
      </c>
      <c r="C75" s="39">
        <f>'S4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>
        <f>'S4 Maquette'!B76</f>
        <v>0</v>
      </c>
      <c r="B76" s="41">
        <f>'S4 Maquette'!C76</f>
        <v>0</v>
      </c>
      <c r="C76" s="39">
        <f>'S4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>
        <f>'S4 Maquette'!B77</f>
        <v>0</v>
      </c>
      <c r="B77" s="41">
        <f>'S4 Maquette'!C77</f>
        <v>0</v>
      </c>
      <c r="C77" s="39">
        <f>'S4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>
        <f>'S4 Maquette'!B78</f>
        <v>0</v>
      </c>
      <c r="B78" s="41">
        <f>'S4 Maquette'!C78</f>
        <v>0</v>
      </c>
      <c r="C78" s="39">
        <f>'S4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>
        <f>'S4 Maquette'!B79</f>
        <v>0</v>
      </c>
      <c r="B79" s="41">
        <f>'S4 Maquette'!C79</f>
        <v>0</v>
      </c>
      <c r="C79" s="39">
        <f>'S4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>
        <f>'S4 Maquette'!B80</f>
        <v>0</v>
      </c>
      <c r="B80" s="41">
        <f>'S4 Maquette'!C80</f>
        <v>0</v>
      </c>
      <c r="C80" s="39">
        <f>'S4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>
        <f>'S4 Maquette'!B81</f>
        <v>0</v>
      </c>
      <c r="B81" s="41">
        <f>'S4 Maquette'!C81</f>
        <v>0</v>
      </c>
      <c r="C81" s="39">
        <f>'S4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>
        <f>'S4 Maquette'!B82</f>
        <v>0</v>
      </c>
      <c r="B82" s="41">
        <f>'S4 Maquette'!C82</f>
        <v>0</v>
      </c>
      <c r="C82" s="39">
        <f>'S4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>
        <f>'S4 Maquette'!B83</f>
        <v>0</v>
      </c>
      <c r="B83" s="41">
        <f>'S4 Maquette'!C83</f>
        <v>0</v>
      </c>
      <c r="C83" s="39">
        <f>'S4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>
        <f>'S4 Maquette'!B84</f>
        <v>0</v>
      </c>
      <c r="B84" s="41">
        <f>'S4 Maquette'!C84</f>
        <v>0</v>
      </c>
      <c r="C84" s="39">
        <f>'S4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>
        <f>'S4 Maquette'!B85</f>
        <v>0</v>
      </c>
      <c r="B85" s="41">
        <f>'S4 Maquette'!C85</f>
        <v>0</v>
      </c>
      <c r="C85" s="39">
        <f>'S4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>
        <f>'S4 Maquette'!B86</f>
        <v>0</v>
      </c>
      <c r="B86" s="41">
        <f>'S4 Maquette'!C86</f>
        <v>0</v>
      </c>
      <c r="C86" s="39">
        <f>'S4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>
        <f>'S4 Maquette'!B87</f>
        <v>0</v>
      </c>
      <c r="B87" s="41">
        <f>'S4 Maquette'!C87</f>
        <v>0</v>
      </c>
      <c r="C87" s="39">
        <f>'S4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'S4 Maquette'!B88</f>
        <v>0</v>
      </c>
      <c r="B88" s="41">
        <f>'S4 Maquette'!C88</f>
        <v>0</v>
      </c>
      <c r="C88" s="39">
        <f>'S4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>
        <f>'S4 Maquette'!B89</f>
        <v>0</v>
      </c>
      <c r="B89" s="41">
        <f>'S4 Maquette'!C89</f>
        <v>0</v>
      </c>
      <c r="C89" s="39">
        <f>'S4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>
        <f>'S4 Maquette'!B90</f>
        <v>0</v>
      </c>
      <c r="B90" s="41">
        <f>'S4 Maquette'!C90</f>
        <v>0</v>
      </c>
      <c r="C90" s="39">
        <f>'S4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>
        <f>'S4 Maquette'!B91</f>
        <v>0</v>
      </c>
      <c r="B91" s="41">
        <f>'S4 Maquette'!C91</f>
        <v>0</v>
      </c>
      <c r="C91" s="39">
        <f>'S4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>
        <f>'S4 Maquette'!B92</f>
        <v>0</v>
      </c>
      <c r="B92" s="41">
        <f>'S4 Maquette'!C92</f>
        <v>0</v>
      </c>
      <c r="C92" s="39">
        <f>'S4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>
        <f>'S4 Maquette'!B93</f>
        <v>0</v>
      </c>
      <c r="B93" s="41">
        <f>'S4 Maquette'!C93</f>
        <v>0</v>
      </c>
      <c r="C93" s="39">
        <f>'S4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>
        <f>'S4 Maquette'!B94</f>
        <v>0</v>
      </c>
      <c r="B94" s="41">
        <f>'S4 Maquette'!C94</f>
        <v>0</v>
      </c>
      <c r="C94" s="39">
        <f>'S4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>
        <f>'S4 Maquette'!B95</f>
        <v>0</v>
      </c>
      <c r="B95" s="41">
        <f>'S4 Maquette'!C95</f>
        <v>0</v>
      </c>
      <c r="C95" s="39">
        <f>'S4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>
        <f>'S4 Maquette'!B96</f>
        <v>0</v>
      </c>
      <c r="B96" s="41">
        <f>'S4 Maquette'!C96</f>
        <v>0</v>
      </c>
      <c r="C96" s="39">
        <f>'S4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>
        <f>'S4 Maquette'!B97</f>
        <v>0</v>
      </c>
      <c r="B97" s="41">
        <f>'S4 Maquette'!C97</f>
        <v>0</v>
      </c>
      <c r="C97" s="39">
        <f>'S4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>
        <f>'S4 Maquette'!B98</f>
        <v>0</v>
      </c>
      <c r="B98" s="41">
        <f>'S4 Maquette'!C98</f>
        <v>0</v>
      </c>
      <c r="C98" s="39">
        <f>'S4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>
        <f>'S4 Maquette'!B99</f>
        <v>0</v>
      </c>
      <c r="B99" s="41">
        <f>'S4 Maquette'!C99</f>
        <v>0</v>
      </c>
      <c r="C99" s="39">
        <f>'S4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>
        <f>'S4 Maquette'!B100</f>
        <v>0</v>
      </c>
      <c r="B100" s="41">
        <f>'S4 Maquette'!C100</f>
        <v>0</v>
      </c>
      <c r="C100" s="39">
        <f>'S4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>
        <f>'S4 Maquette'!B101</f>
        <v>0</v>
      </c>
      <c r="B101" s="41">
        <f>'S4 Maquette'!C101</f>
        <v>0</v>
      </c>
      <c r="C101" s="39">
        <f>'S4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>
        <f>'S4 Maquette'!B102</f>
        <v>0</v>
      </c>
      <c r="B102" s="41">
        <f>'S4 Maquette'!C102</f>
        <v>0</v>
      </c>
      <c r="C102" s="39">
        <f>'S4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>
        <f>'S4 Maquette'!B103</f>
        <v>0</v>
      </c>
      <c r="B103" s="41">
        <f>'S4 Maquette'!C103</f>
        <v>0</v>
      </c>
      <c r="C103" s="39">
        <f>'S4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>
        <f>'S4 Maquette'!B104</f>
        <v>0</v>
      </c>
      <c r="B104" s="41">
        <f>'S4 Maquette'!C104</f>
        <v>0</v>
      </c>
      <c r="C104" s="39">
        <f>'S4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>
        <f>'S4 Maquette'!B105</f>
        <v>0</v>
      </c>
      <c r="B105" s="41">
        <f>'S4 Maquette'!C105</f>
        <v>0</v>
      </c>
      <c r="C105" s="39">
        <f>'S4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>
        <f>'S4 Maquette'!B106</f>
        <v>0</v>
      </c>
      <c r="B106" s="41">
        <f>'S4 Maquette'!C106</f>
        <v>0</v>
      </c>
      <c r="C106" s="39">
        <f>'S4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>
        <f>'S4 Maquette'!B107</f>
        <v>0</v>
      </c>
      <c r="B107" s="41">
        <f>'S4 Maquette'!C107</f>
        <v>0</v>
      </c>
      <c r="C107" s="39">
        <f>'S4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>
        <f>'S4 Maquette'!B108</f>
        <v>0</v>
      </c>
      <c r="B108" s="41">
        <f>'S4 Maquette'!C108</f>
        <v>0</v>
      </c>
      <c r="C108" s="39">
        <f>'S4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>
        <f>'S4 Maquette'!B109</f>
        <v>0</v>
      </c>
      <c r="B109" s="41">
        <f>'S4 Maquette'!C109</f>
        <v>0</v>
      </c>
      <c r="C109" s="39">
        <f>'S4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>
        <f>'S4 Maquette'!B110</f>
        <v>0</v>
      </c>
      <c r="B110" s="41">
        <f>'S4 Maquette'!C110</f>
        <v>0</v>
      </c>
      <c r="C110" s="39">
        <f>'S4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>
        <f>'S4 Maquette'!B111</f>
        <v>0</v>
      </c>
      <c r="B111" s="41">
        <f>'S4 Maquette'!C111</f>
        <v>0</v>
      </c>
      <c r="C111" s="39">
        <f>'S4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>
        <f>'S4 Maquette'!B112</f>
        <v>0</v>
      </c>
      <c r="B112" s="41">
        <f>'S4 Maquette'!C112</f>
        <v>0</v>
      </c>
      <c r="C112" s="39">
        <f>'S4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>
        <f>'S4 Maquette'!B113</f>
        <v>0</v>
      </c>
      <c r="B113" s="41">
        <f>'S4 Maquette'!C113</f>
        <v>0</v>
      </c>
      <c r="C113" s="39">
        <f>'S4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>
        <f>'S4 Maquette'!B114</f>
        <v>0</v>
      </c>
      <c r="B114" s="41">
        <f>'S4 Maquette'!C114</f>
        <v>0</v>
      </c>
      <c r="C114" s="39">
        <f>'S4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>
        <f>'S4 Maquette'!B115</f>
        <v>0</v>
      </c>
      <c r="B115" s="41">
        <f>'S4 Maquette'!C115</f>
        <v>0</v>
      </c>
      <c r="C115" s="39">
        <f>'S4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>
        <f>'S4 Maquette'!B116</f>
        <v>0</v>
      </c>
      <c r="B116" s="41">
        <f>'S4 Maquette'!C116</f>
        <v>0</v>
      </c>
      <c r="C116" s="39">
        <f>'S4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>
        <f>'S4 Maquette'!B117</f>
        <v>0</v>
      </c>
      <c r="B117" s="41">
        <f>'S4 Maquette'!C117</f>
        <v>0</v>
      </c>
      <c r="C117" s="39">
        <f>'S4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>
        <f>'S4 Maquette'!B118</f>
        <v>0</v>
      </c>
      <c r="B118" s="41">
        <f>'S4 Maquette'!C118</f>
        <v>0</v>
      </c>
      <c r="C118" s="39">
        <f>'S4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>
        <f>'S4 Maquette'!B119</f>
        <v>0</v>
      </c>
      <c r="B119" s="41">
        <f>'S4 Maquette'!C119</f>
        <v>0</v>
      </c>
      <c r="C119" s="39">
        <f>'S4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>
        <f>'S4 Maquette'!B120</f>
        <v>0</v>
      </c>
      <c r="B120" s="41">
        <f>'S4 Maquette'!C120</f>
        <v>0</v>
      </c>
      <c r="C120" s="39">
        <f>'S4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>
        <f>'S4 Maquette'!B121</f>
        <v>0</v>
      </c>
      <c r="B121" s="41">
        <f>'S4 Maquette'!C121</f>
        <v>0</v>
      </c>
      <c r="C121" s="39">
        <f>'S4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>
        <f>'S4 Maquette'!B122</f>
        <v>0</v>
      </c>
      <c r="B122" s="41">
        <f>'S4 Maquette'!C122</f>
        <v>0</v>
      </c>
      <c r="C122" s="39">
        <f>'S4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>
        <f>'S4 Maquette'!B123</f>
        <v>0</v>
      </c>
      <c r="B123" s="41">
        <f>'S4 Maquette'!C123</f>
        <v>0</v>
      </c>
      <c r="C123" s="39">
        <f>'S4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'S4 Maquette'!B124</f>
        <v>0</v>
      </c>
      <c r="B124" s="41">
        <f>'S4 Maquette'!C124</f>
        <v>0</v>
      </c>
      <c r="C124" s="39">
        <f>'S4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'S4 Maquette'!B125</f>
        <v>0</v>
      </c>
      <c r="B125" s="41">
        <f>'S4 Maquette'!C125</f>
        <v>0</v>
      </c>
      <c r="C125" s="39">
        <f>'S4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'S4 Maquette'!B126</f>
        <v>0</v>
      </c>
      <c r="B126" s="41">
        <f>'S4 Maquette'!C126</f>
        <v>0</v>
      </c>
      <c r="C126" s="39">
        <f>'S4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'S4 Maquette'!B127</f>
        <v>0</v>
      </c>
      <c r="B127" s="41">
        <f>'S4 Maquette'!C127</f>
        <v>0</v>
      </c>
      <c r="C127" s="39">
        <f>'S4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'S4 Maquette'!B128</f>
        <v>0</v>
      </c>
      <c r="B128" s="41">
        <f>'S4 Maquette'!C128</f>
        <v>0</v>
      </c>
      <c r="C128" s="39">
        <f>'S4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'S4 Maquette'!B129</f>
        <v>0</v>
      </c>
      <c r="B129" s="41">
        <f>'S4 Maquette'!C129</f>
        <v>0</v>
      </c>
      <c r="C129" s="39">
        <f>'S4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'S4 Maquette'!B130</f>
        <v>0</v>
      </c>
      <c r="B130" s="41">
        <f>'S4 Maquette'!C130</f>
        <v>0</v>
      </c>
      <c r="C130" s="39">
        <f>'S4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'S4 Maquette'!B131</f>
        <v>0</v>
      </c>
      <c r="B131" s="41">
        <f>'S4 Maquette'!C131</f>
        <v>0</v>
      </c>
      <c r="C131" s="39">
        <f>'S4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'S4 Maquette'!B132</f>
        <v>0</v>
      </c>
      <c r="B132" s="41">
        <f>'S4 Maquette'!C132</f>
        <v>0</v>
      </c>
      <c r="C132" s="39">
        <f>'S4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'S4 Maquette'!B133</f>
        <v>0</v>
      </c>
      <c r="B133" s="41">
        <f>'S4 Maquette'!C133</f>
        <v>0</v>
      </c>
      <c r="C133" s="39">
        <f>'S4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'S4 Maquette'!B134</f>
        <v>0</v>
      </c>
      <c r="B134" s="41">
        <f>'S4 Maquette'!C134</f>
        <v>0</v>
      </c>
      <c r="C134" s="39">
        <f>'S4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'S4 Maquette'!B135</f>
        <v>0</v>
      </c>
      <c r="B135" s="41">
        <f>'S4 Maquette'!C135</f>
        <v>0</v>
      </c>
      <c r="C135" s="39">
        <f>'S4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'S4 Maquette'!B136</f>
        <v>0</v>
      </c>
      <c r="B136" s="41">
        <f>'S4 Maquette'!C136</f>
        <v>0</v>
      </c>
      <c r="C136" s="39">
        <f>'S4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'S4 Maquette'!B137</f>
        <v>0</v>
      </c>
      <c r="B137" s="41">
        <f>'S4 Maquette'!C137</f>
        <v>0</v>
      </c>
      <c r="C137" s="39">
        <f>'S4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'S4 Maquette'!B138</f>
        <v>0</v>
      </c>
      <c r="B138" s="41">
        <f>'S4 Maquette'!C138</f>
        <v>0</v>
      </c>
      <c r="C138" s="39">
        <f>'S4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'S4 Maquette'!B139</f>
        <v>0</v>
      </c>
      <c r="B139" s="41">
        <f>'S4 Maquette'!C139</f>
        <v>0</v>
      </c>
      <c r="C139" s="39">
        <f>'S4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'S4 Maquette'!B140</f>
        <v>0</v>
      </c>
      <c r="B140" s="41">
        <f>'S4 Maquette'!C140</f>
        <v>0</v>
      </c>
      <c r="C140" s="39">
        <f>'S4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'S4 Maquette'!B141</f>
        <v>0</v>
      </c>
      <c r="B141" s="41">
        <f>'S4 Maquette'!C141</f>
        <v>0</v>
      </c>
      <c r="C141" s="39">
        <f>'S4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'S4 Maquette'!B142</f>
        <v>0</v>
      </c>
      <c r="B142" s="41">
        <f>'S4 Maquette'!C142</f>
        <v>0</v>
      </c>
      <c r="C142" s="39">
        <f>'S4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'S4 Maquette'!B143</f>
        <v>0</v>
      </c>
      <c r="B143" s="41">
        <f>'S4 Maquette'!C143</f>
        <v>0</v>
      </c>
      <c r="C143" s="39">
        <f>'S4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'S4 Maquette'!B144</f>
        <v>0</v>
      </c>
      <c r="B144" s="41">
        <f>'S4 Maquette'!C144</f>
        <v>0</v>
      </c>
      <c r="C144" s="39">
        <f>'S4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'S4 Maquette'!B145</f>
        <v>0</v>
      </c>
      <c r="B145" s="41">
        <f>'S4 Maquette'!C145</f>
        <v>0</v>
      </c>
      <c r="C145" s="39">
        <f>'S4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'S4 Maquette'!B146</f>
        <v>0</v>
      </c>
      <c r="B146" s="41">
        <f>'S4 Maquette'!C146</f>
        <v>0</v>
      </c>
      <c r="C146" s="39">
        <f>'S4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'S4 Maquette'!B147</f>
        <v>0</v>
      </c>
      <c r="B147" s="41">
        <f>'S4 Maquette'!C147</f>
        <v>0</v>
      </c>
      <c r="C147" s="39">
        <f>'S4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'S4 Maquette'!B148</f>
        <v>0</v>
      </c>
      <c r="B148" s="41">
        <f>'S4 Maquette'!C148</f>
        <v>0</v>
      </c>
      <c r="C148" s="39">
        <f>'S4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'S4 Maquette'!B149</f>
        <v>0</v>
      </c>
      <c r="B149" s="41">
        <f>'S4 Maquette'!C149</f>
        <v>0</v>
      </c>
      <c r="C149" s="39">
        <f>'S4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'S4 Maquette'!B150</f>
        <v>0</v>
      </c>
      <c r="B150" s="41">
        <f>'S4 Maquette'!C150</f>
        <v>0</v>
      </c>
      <c r="C150" s="39">
        <f>'S4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'S4 Maquette'!B151</f>
        <v>0</v>
      </c>
      <c r="B151" s="41">
        <f>'S4 Maquette'!C151</f>
        <v>0</v>
      </c>
      <c r="C151" s="39">
        <f>'S4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'S4 Maquette'!B152</f>
        <v>0</v>
      </c>
      <c r="B152" s="41">
        <f>'S4 Maquette'!C152</f>
        <v>0</v>
      </c>
      <c r="C152" s="39">
        <f>'S4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'S4 Maquette'!B153</f>
        <v>0</v>
      </c>
      <c r="B153" s="41">
        <f>'S4 Maquette'!C153</f>
        <v>0</v>
      </c>
      <c r="C153" s="39">
        <f>'S4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'S4 Maquette'!B154</f>
        <v>0</v>
      </c>
      <c r="B154" s="41">
        <f>'S4 Maquette'!C154</f>
        <v>0</v>
      </c>
      <c r="C154" s="39">
        <f>'S4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'S4 Maquette'!B155</f>
        <v>0</v>
      </c>
      <c r="B155" s="41">
        <f>'S4 Maquette'!C155</f>
        <v>0</v>
      </c>
      <c r="C155" s="39">
        <f>'S4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'S4 Maquette'!B156</f>
        <v>0</v>
      </c>
      <c r="B156" s="41">
        <f>'S4 Maquette'!C156</f>
        <v>0</v>
      </c>
      <c r="C156" s="39">
        <f>'S4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'S4 Maquette'!B157</f>
        <v>0</v>
      </c>
      <c r="B157" s="41">
        <f>'S4 Maquette'!C157</f>
        <v>0</v>
      </c>
      <c r="C157" s="39">
        <f>'S4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'S4 Maquette'!B158</f>
        <v>0</v>
      </c>
      <c r="B158" s="41">
        <f>'S4 Maquette'!C158</f>
        <v>0</v>
      </c>
      <c r="C158" s="39">
        <f>'S4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'S4 Maquette'!B159</f>
        <v>0</v>
      </c>
      <c r="B159" s="41">
        <f>'S4 Maquette'!C159</f>
        <v>0</v>
      </c>
      <c r="C159" s="39">
        <f>'S4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'S4 Maquette'!B160</f>
        <v>0</v>
      </c>
      <c r="B160" s="41">
        <f>'S4 Maquette'!C160</f>
        <v>0</v>
      </c>
      <c r="C160" s="39">
        <f>'S4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'S4 Maquette'!B161</f>
        <v>0</v>
      </c>
      <c r="B161" s="41">
        <f>'S4 Maquette'!C161</f>
        <v>0</v>
      </c>
      <c r="C161" s="39">
        <f>'S4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'S4 Maquette'!B162</f>
        <v>0</v>
      </c>
      <c r="B162" s="41">
        <f>'S4 Maquette'!C162</f>
        <v>0</v>
      </c>
      <c r="C162" s="39">
        <f>'S4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'S4 Maquette'!B163</f>
        <v>0</v>
      </c>
      <c r="B163" s="41">
        <f>'S4 Maquette'!C163</f>
        <v>0</v>
      </c>
      <c r="C163" s="39">
        <f>'S4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'S4 Maquette'!B164</f>
        <v>0</v>
      </c>
      <c r="B164" s="41">
        <f>'S4 Maquette'!C164</f>
        <v>0</v>
      </c>
      <c r="C164" s="39">
        <f>'S4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'S4 Maquette'!B165</f>
        <v>0</v>
      </c>
      <c r="B165" s="41">
        <f>'S4 Maquette'!C165</f>
        <v>0</v>
      </c>
      <c r="C165" s="39">
        <f>'S4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'S4 Maquette'!B166</f>
        <v>0</v>
      </c>
      <c r="B166" s="41">
        <f>'S4 Maquette'!C166</f>
        <v>0</v>
      </c>
      <c r="C166" s="39">
        <f>'S4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'S4 Maquette'!B167</f>
        <v>0</v>
      </c>
      <c r="B167" s="41">
        <f>'S4 Maquette'!C167</f>
        <v>0</v>
      </c>
      <c r="C167" s="39">
        <f>'S4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'S4 Maquette'!B168</f>
        <v>0</v>
      </c>
      <c r="B168" s="41">
        <f>'S4 Maquette'!C168</f>
        <v>0</v>
      </c>
      <c r="C168" s="39">
        <f>'S4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'S4 Maquette'!B169</f>
        <v>0</v>
      </c>
      <c r="B169" s="41">
        <f>'S4 Maquette'!C169</f>
        <v>0</v>
      </c>
      <c r="C169" s="39">
        <f>'S4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'S4 Maquette'!B170</f>
        <v>0</v>
      </c>
      <c r="B170" s="41">
        <f>'S4 Maquette'!C170</f>
        <v>0</v>
      </c>
      <c r="C170" s="39">
        <f>'S4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'S4 Maquette'!B171</f>
        <v>0</v>
      </c>
      <c r="B171" s="41">
        <f>'S4 Maquette'!C171</f>
        <v>0</v>
      </c>
      <c r="C171" s="39">
        <f>'S4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'S4 Maquette'!B172</f>
        <v>0</v>
      </c>
      <c r="B172" s="41">
        <f>'S4 Maquette'!C172</f>
        <v>0</v>
      </c>
      <c r="C172" s="39">
        <f>'S4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'S4 Maquette'!B173</f>
        <v>0</v>
      </c>
      <c r="B173" s="41">
        <f>'S4 Maquette'!C173</f>
        <v>0</v>
      </c>
      <c r="C173" s="39">
        <f>'S4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'S4 Maquette'!B174</f>
        <v>0</v>
      </c>
      <c r="B174" s="41">
        <f>'S4 Maquette'!C174</f>
        <v>0</v>
      </c>
      <c r="C174" s="39">
        <f>'S4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'S4 Maquette'!B175</f>
        <v>0</v>
      </c>
      <c r="B175" s="41">
        <f>'S4 Maquette'!C175</f>
        <v>0</v>
      </c>
      <c r="C175" s="39">
        <f>'S4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'S4 Maquette'!B176</f>
        <v>0</v>
      </c>
      <c r="B176" s="41">
        <f>'S4 Maquette'!C176</f>
        <v>0</v>
      </c>
      <c r="C176" s="39">
        <f>'S4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'S4 Maquette'!B177</f>
        <v>0</v>
      </c>
      <c r="B177" s="41">
        <f>'S4 Maquette'!C177</f>
        <v>0</v>
      </c>
      <c r="C177" s="39">
        <f>'S4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'S4 Maquette'!B178</f>
        <v>0</v>
      </c>
      <c r="B178" s="41">
        <f>'S4 Maquette'!C178</f>
        <v>0</v>
      </c>
      <c r="C178" s="39">
        <f>'S4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'S4 Maquette'!B179</f>
        <v>0</v>
      </c>
      <c r="B179" s="41">
        <f>'S4 Maquette'!C179</f>
        <v>0</v>
      </c>
      <c r="C179" s="39">
        <f>'S4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'S4 Maquette'!B180</f>
        <v>0</v>
      </c>
      <c r="B180" s="41">
        <f>'S4 Maquette'!C180</f>
        <v>0</v>
      </c>
      <c r="C180" s="39">
        <f>'S4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'S4 Maquette'!B181</f>
        <v>0</v>
      </c>
      <c r="B181" s="41">
        <f>'S4 Maquette'!C181</f>
        <v>0</v>
      </c>
      <c r="C181" s="39">
        <f>'S4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'S4 Maquette'!B182</f>
        <v>0</v>
      </c>
      <c r="B182" s="41">
        <f>'S4 Maquette'!C182</f>
        <v>0</v>
      </c>
      <c r="C182" s="39">
        <f>'S4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'S4 Maquette'!B183</f>
        <v>0</v>
      </c>
      <c r="B183" s="41">
        <f>'S4 Maquette'!C183</f>
        <v>0</v>
      </c>
      <c r="C183" s="39">
        <f>'S4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'S4 Maquette'!B184</f>
        <v>0</v>
      </c>
      <c r="B184" s="41">
        <f>'S4 Maquette'!C184</f>
        <v>0</v>
      </c>
      <c r="C184" s="39">
        <f>'S4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'S4 Maquette'!B185</f>
        <v>0</v>
      </c>
      <c r="B185" s="41">
        <f>'S4 Maquette'!C185</f>
        <v>0</v>
      </c>
      <c r="C185" s="39">
        <f>'S4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'S4 Maquette'!B186</f>
        <v>0</v>
      </c>
      <c r="B186" s="41">
        <f>'S4 Maquette'!C186</f>
        <v>0</v>
      </c>
      <c r="C186" s="39">
        <f>'S4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'S4 Maquette'!B187</f>
        <v>0</v>
      </c>
      <c r="B187" s="41">
        <f>'S4 Maquette'!C187</f>
        <v>0</v>
      </c>
      <c r="C187" s="39">
        <f>'S4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'S4 Maquette'!B188</f>
        <v>0</v>
      </c>
      <c r="B188" s="41">
        <f>'S4 Maquette'!C188</f>
        <v>0</v>
      </c>
      <c r="C188" s="39">
        <f>'S4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'S4 Maquette'!B189</f>
        <v>0</v>
      </c>
      <c r="B189" s="41">
        <f>'S4 Maquette'!C189</f>
        <v>0</v>
      </c>
      <c r="C189" s="39">
        <f>'S4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'S4 Maquette'!B190</f>
        <v>0</v>
      </c>
      <c r="B190" s="41">
        <f>'S4 Maquette'!C190</f>
        <v>0</v>
      </c>
      <c r="C190" s="39">
        <f>'S4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'S4 Maquette'!B191</f>
        <v>0</v>
      </c>
      <c r="B191" s="41">
        <f>'S4 Maquette'!C191</f>
        <v>0</v>
      </c>
      <c r="C191" s="39">
        <f>'S4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'S4 Maquette'!B192</f>
        <v>0</v>
      </c>
      <c r="B192" s="41">
        <f>'S4 Maquette'!C192</f>
        <v>0</v>
      </c>
      <c r="C192" s="39">
        <f>'S4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'S4 Maquette'!B193</f>
        <v>0</v>
      </c>
      <c r="B193" s="41">
        <f>'S4 Maquette'!C193</f>
        <v>0</v>
      </c>
      <c r="C193" s="39">
        <f>'S4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'S4 Maquette'!B194</f>
        <v>0</v>
      </c>
      <c r="B194" s="41">
        <f>'S4 Maquette'!C194</f>
        <v>0</v>
      </c>
      <c r="C194" s="39">
        <f>'S4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'S4 Maquette'!B195</f>
        <v>0</v>
      </c>
      <c r="B195" s="41">
        <f>'S4 Maquette'!C195</f>
        <v>0</v>
      </c>
      <c r="C195" s="39">
        <f>'S4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'S4 Maquette'!B196</f>
        <v>0</v>
      </c>
      <c r="B196" s="41">
        <f>'S4 Maquette'!C196</f>
        <v>0</v>
      </c>
      <c r="C196" s="39">
        <f>'S4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'S4 Maquette'!B197</f>
        <v>0</v>
      </c>
      <c r="B197" s="41">
        <f>'S4 Maquette'!C197</f>
        <v>0</v>
      </c>
      <c r="C197" s="39">
        <f>'S4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'S4 Maquette'!B198</f>
        <v>0</v>
      </c>
      <c r="B198" s="41">
        <f>'S4 Maquette'!C198</f>
        <v>0</v>
      </c>
      <c r="C198" s="39">
        <f>'S4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'S4 Maquette'!B199</f>
        <v>0</v>
      </c>
      <c r="B199" s="41">
        <f>'S4 Maquette'!C199</f>
        <v>0</v>
      </c>
      <c r="C199" s="39">
        <f>'S4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'S4 Maquette'!B200</f>
        <v>0</v>
      </c>
      <c r="B200" s="41">
        <f>'S4 Maquette'!C200</f>
        <v>0</v>
      </c>
      <c r="C200" s="39">
        <f>'S4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'S4 Maquette'!B201</f>
        <v>0</v>
      </c>
      <c r="B201" s="41">
        <f>'S4 Maquette'!C201</f>
        <v>0</v>
      </c>
      <c r="C201" s="39">
        <f>'S4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'S4 Maquette'!B202</f>
        <v>0</v>
      </c>
      <c r="B202" s="41">
        <f>'S4 Maquette'!C202</f>
        <v>0</v>
      </c>
      <c r="C202" s="39">
        <f>'S4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'S4 Maquette'!B203</f>
        <v>0</v>
      </c>
      <c r="B203" s="41">
        <f>'S4 Maquette'!C203</f>
        <v>0</v>
      </c>
      <c r="C203" s="39">
        <f>'S4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'S4 Maquette'!B204</f>
        <v>0</v>
      </c>
      <c r="B204" s="41">
        <f>'S4 Maquette'!C204</f>
        <v>0</v>
      </c>
      <c r="C204" s="39">
        <f>'S4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'S4 Maquette'!B205</f>
        <v>0</v>
      </c>
      <c r="B205" s="41">
        <f>'S4 Maquette'!C205</f>
        <v>0</v>
      </c>
      <c r="C205" s="39">
        <f>'S4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'S4 Maquette'!B206</f>
        <v>0</v>
      </c>
      <c r="B206" s="41">
        <f>'S4 Maquette'!C206</f>
        <v>0</v>
      </c>
      <c r="C206" s="39">
        <f>'S4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'S4 Maquette'!B207</f>
        <v>0</v>
      </c>
      <c r="B207" s="41">
        <f>'S4 Maquette'!C207</f>
        <v>0</v>
      </c>
      <c r="C207" s="39">
        <f>'S4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'S4 Maquette'!B208</f>
        <v>0</v>
      </c>
      <c r="B208" s="41">
        <f>'S4 Maquette'!C208</f>
        <v>0</v>
      </c>
      <c r="C208" s="39">
        <f>'S4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'S4 Maquette'!B209</f>
        <v>0</v>
      </c>
      <c r="B209" s="41">
        <f>'S4 Maquette'!C209</f>
        <v>0</v>
      </c>
      <c r="C209" s="39">
        <f>'S4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'S4 Maquette'!B210</f>
        <v>0</v>
      </c>
      <c r="B210" s="41">
        <f>'S4 Maquette'!C210</f>
        <v>0</v>
      </c>
      <c r="C210" s="39">
        <f>'S4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'S4 Maquette'!B211</f>
        <v>0</v>
      </c>
      <c r="B211" s="41">
        <f>'S4 Maquette'!C211</f>
        <v>0</v>
      </c>
      <c r="C211" s="39">
        <f>'S4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'S4 Maquette'!B212</f>
        <v>0</v>
      </c>
      <c r="B212" s="41">
        <f>'S4 Maquette'!C212</f>
        <v>0</v>
      </c>
      <c r="C212" s="39">
        <f>'S4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'S4 Maquette'!B213</f>
        <v>0</v>
      </c>
      <c r="B213" s="41">
        <f>'S4 Maquette'!C213</f>
        <v>0</v>
      </c>
      <c r="C213" s="39">
        <f>'S4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'S4 Maquette'!B214</f>
        <v>0</v>
      </c>
      <c r="B214" s="41">
        <f>'S4 Maquette'!C214</f>
        <v>0</v>
      </c>
      <c r="C214" s="39">
        <f>'S4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'S4 Maquette'!B215</f>
        <v>0</v>
      </c>
      <c r="B215" s="41">
        <f>'S4 Maquette'!C215</f>
        <v>0</v>
      </c>
      <c r="C215" s="39">
        <f>'S4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'S4 Maquette'!B216</f>
        <v>0</v>
      </c>
      <c r="B216" s="41">
        <f>'S4 Maquette'!C216</f>
        <v>0</v>
      </c>
      <c r="C216" s="39">
        <f>'S4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'S4 Maquette'!B217</f>
        <v>0</v>
      </c>
      <c r="B217" s="41">
        <f>'S4 Maquette'!C217</f>
        <v>0</v>
      </c>
      <c r="C217" s="39">
        <f>'S4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'S4 Maquette'!B218</f>
        <v>0</v>
      </c>
      <c r="B218" s="41">
        <f>'S4 Maquette'!C218</f>
        <v>0</v>
      </c>
      <c r="C218" s="39">
        <f>'S4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'S4 Maquette'!B219</f>
        <v>0</v>
      </c>
      <c r="B219" s="41">
        <f>'S4 Maquette'!C219</f>
        <v>0</v>
      </c>
      <c r="C219" s="39">
        <f>'S4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'S4 Maquette'!B220</f>
        <v>0</v>
      </c>
      <c r="B220" s="41">
        <f>'S4 Maquette'!C220</f>
        <v>0</v>
      </c>
      <c r="C220" s="39">
        <f>'S4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'S4 Maquette'!B221</f>
        <v>0</v>
      </c>
      <c r="B221" s="41">
        <f>'S4 Maquette'!C221</f>
        <v>0</v>
      </c>
      <c r="C221" s="39">
        <f>'S4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'S4 Maquette'!B222</f>
        <v>0</v>
      </c>
      <c r="B222" s="41">
        <f>'S4 Maquette'!C222</f>
        <v>0</v>
      </c>
      <c r="C222" s="39">
        <f>'S4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'S4 Maquette'!B223</f>
        <v>0</v>
      </c>
      <c r="B223" s="41">
        <f>'S4 Maquette'!C223</f>
        <v>0</v>
      </c>
      <c r="C223" s="39">
        <f>'S4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'S4 Maquette'!B224</f>
        <v>0</v>
      </c>
      <c r="B224" s="41">
        <f>'S4 Maquette'!C224</f>
        <v>0</v>
      </c>
      <c r="C224" s="39">
        <f>'S4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'S4 Maquette'!B225</f>
        <v>0</v>
      </c>
      <c r="B225" s="41">
        <f>'S4 Maquette'!C225</f>
        <v>0</v>
      </c>
      <c r="C225" s="39">
        <f>'S4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'S4 Maquette'!B226</f>
        <v>0</v>
      </c>
      <c r="B226" s="41">
        <f>'S4 Maquette'!C226</f>
        <v>0</v>
      </c>
      <c r="C226" s="39">
        <f>'S4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'S4 Maquette'!B227</f>
        <v>0</v>
      </c>
      <c r="B227" s="41">
        <f>'S4 Maquette'!C227</f>
        <v>0</v>
      </c>
      <c r="C227" s="39">
        <f>'S4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'S4 Maquette'!B228</f>
        <v>0</v>
      </c>
      <c r="B228" s="41">
        <f>'S4 Maquette'!C228</f>
        <v>0</v>
      </c>
      <c r="C228" s="39">
        <f>'S4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'S4 Maquette'!B229</f>
        <v>0</v>
      </c>
      <c r="B229" s="41">
        <f>'S4 Maquette'!C229</f>
        <v>0</v>
      </c>
      <c r="C229" s="39">
        <f>'S4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'S4 Maquette'!B230</f>
        <v>0</v>
      </c>
      <c r="B230" s="41">
        <f>'S4 Maquette'!C230</f>
        <v>0</v>
      </c>
      <c r="C230" s="39">
        <f>'S4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'S4 Maquette'!B231</f>
        <v>0</v>
      </c>
      <c r="B231" s="41">
        <f>'S4 Maquette'!C231</f>
        <v>0</v>
      </c>
      <c r="C231" s="39">
        <f>'S4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'S4 Maquette'!B232</f>
        <v>0</v>
      </c>
      <c r="B232" s="41">
        <f>'S4 Maquette'!C232</f>
        <v>0</v>
      </c>
      <c r="C232" s="39">
        <f>'S4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'S4 Maquette'!B233</f>
        <v>0</v>
      </c>
      <c r="B233" s="41">
        <f>'S4 Maquette'!C233</f>
        <v>0</v>
      </c>
      <c r="C233" s="39">
        <f>'S4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'S4 Maquette'!B234</f>
        <v>0</v>
      </c>
      <c r="B234" s="41">
        <f>'S4 Maquette'!C234</f>
        <v>0</v>
      </c>
      <c r="C234" s="39">
        <f>'S4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'S4 Maquette'!B235</f>
        <v>0</v>
      </c>
      <c r="B235" s="41">
        <f>'S4 Maquette'!C235</f>
        <v>0</v>
      </c>
      <c r="C235" s="39">
        <f>'S4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'S4 Maquette'!B236</f>
        <v>0</v>
      </c>
      <c r="B236" s="41">
        <f>'S4 Maquette'!C236</f>
        <v>0</v>
      </c>
      <c r="C236" s="39">
        <f>'S4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'S4 Maquette'!B237</f>
        <v>0</v>
      </c>
      <c r="B237" s="41">
        <f>'S4 Maquette'!C237</f>
        <v>0</v>
      </c>
      <c r="C237" s="39">
        <f>'S4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'S4 Maquette'!B238</f>
        <v>0</v>
      </c>
      <c r="B238" s="41">
        <f>'S4 Maquette'!C238</f>
        <v>0</v>
      </c>
      <c r="C238" s="39">
        <f>'S4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'S4 Maquette'!B239</f>
        <v>0</v>
      </c>
      <c r="B239" s="41">
        <f>'S4 Maquette'!C239</f>
        <v>0</v>
      </c>
      <c r="C239" s="39">
        <f>'S4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'S4 Maquette'!B240</f>
        <v>0</v>
      </c>
      <c r="B240" s="41">
        <f>'S4 Maquette'!C240</f>
        <v>0</v>
      </c>
      <c r="C240" s="39">
        <f>'S4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'S4 Maquette'!B241</f>
        <v>0</v>
      </c>
      <c r="B241" s="41">
        <f>'S4 Maquette'!C241</f>
        <v>0</v>
      </c>
      <c r="C241" s="39">
        <f>'S4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'S4 Maquette'!B242</f>
        <v>0</v>
      </c>
      <c r="B242" s="41">
        <f>'S4 Maquette'!C242</f>
        <v>0</v>
      </c>
      <c r="C242" s="39">
        <f>'S4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'S4 Maquette'!B243</f>
        <v>0</v>
      </c>
      <c r="B243" s="41">
        <f>'S4 Maquette'!C243</f>
        <v>0</v>
      </c>
      <c r="C243" s="39">
        <f>'S4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'S4 Maquette'!B244</f>
        <v>0</v>
      </c>
      <c r="B244" s="41">
        <f>'S4 Maquette'!C244</f>
        <v>0</v>
      </c>
      <c r="C244" s="39">
        <f>'S4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'S4 Maquette'!B245</f>
        <v>0</v>
      </c>
      <c r="B245" s="41">
        <f>'S4 Maquette'!C245</f>
        <v>0</v>
      </c>
      <c r="C245" s="39">
        <f>'S4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'S4 Maquette'!B246</f>
        <v>0</v>
      </c>
      <c r="B246" s="41">
        <f>'S4 Maquette'!C246</f>
        <v>0</v>
      </c>
      <c r="C246" s="39">
        <f>'S4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'S4 Maquette'!B247</f>
        <v>0</v>
      </c>
      <c r="B247" s="41">
        <f>'S4 Maquette'!C247</f>
        <v>0</v>
      </c>
      <c r="C247" s="39">
        <f>'S4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'S4 Maquette'!B248</f>
        <v>0</v>
      </c>
      <c r="B248" s="41">
        <f>'S4 Maquette'!C248</f>
        <v>0</v>
      </c>
      <c r="C248" s="39">
        <f>'S4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'S4 Maquette'!B249</f>
        <v>0</v>
      </c>
      <c r="B249" s="41">
        <f>'S4 Maquette'!C249</f>
        <v>0</v>
      </c>
      <c r="C249" s="39">
        <f>'S4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'S4 Maquette'!B250</f>
        <v>0</v>
      </c>
      <c r="B250" s="41">
        <f>'S4 Maquette'!C250</f>
        <v>0</v>
      </c>
      <c r="C250" s="39">
        <f>'S4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'S4 Maquette'!B251</f>
        <v>0</v>
      </c>
      <c r="B251" s="41">
        <f>'S4 Maquette'!C251</f>
        <v>0</v>
      </c>
      <c r="C251" s="39">
        <f>'S4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'S4 Maquette'!B252</f>
        <v>0</v>
      </c>
      <c r="B252" s="41">
        <f>'S4 Maquette'!C252</f>
        <v>0</v>
      </c>
      <c r="C252" s="39">
        <f>'S4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'S4 Maquette'!B253</f>
        <v>0</v>
      </c>
      <c r="B253" s="41">
        <f>'S4 Maquette'!C253</f>
        <v>0</v>
      </c>
      <c r="C253" s="39">
        <f>'S4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'S4 Maquette'!B254</f>
        <v>0</v>
      </c>
      <c r="B254" s="41">
        <f>'S4 Maquette'!C254</f>
        <v>0</v>
      </c>
      <c r="C254" s="39">
        <f>'S4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'S4 Maquette'!B255</f>
        <v>0</v>
      </c>
      <c r="B255" s="41">
        <f>'S4 Maquette'!C255</f>
        <v>0</v>
      </c>
      <c r="C255" s="39">
        <f>'S4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'S4 Maquette'!B256</f>
        <v>0</v>
      </c>
      <c r="B256" s="41">
        <f>'S4 Maquette'!C256</f>
        <v>0</v>
      </c>
      <c r="C256" s="39">
        <f>'S4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'S4 Maquette'!B257</f>
        <v>0</v>
      </c>
      <c r="B257" s="41">
        <f>'S4 Maquette'!C257</f>
        <v>0</v>
      </c>
      <c r="C257" s="39">
        <f>'S4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'S4 Maquette'!B258</f>
        <v>0</v>
      </c>
      <c r="B258" s="41">
        <f>'S4 Maquette'!C258</f>
        <v>0</v>
      </c>
      <c r="C258" s="39">
        <f>'S4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'S4 Maquette'!B259</f>
        <v>0</v>
      </c>
      <c r="B259" s="41">
        <f>'S4 Maquette'!C259</f>
        <v>0</v>
      </c>
      <c r="C259" s="39">
        <f>'S4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'S4 Maquette'!B260</f>
        <v>0</v>
      </c>
      <c r="B260" s="41">
        <f>'S4 Maquette'!C260</f>
        <v>0</v>
      </c>
      <c r="C260" s="39">
        <f>'S4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'S4 Maquette'!B261</f>
        <v>0</v>
      </c>
      <c r="B261" s="41">
        <f>'S4 Maquette'!C261</f>
        <v>0</v>
      </c>
      <c r="C261" s="39">
        <f>'S4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'S4 Maquette'!B262</f>
        <v>0</v>
      </c>
      <c r="B262" s="41">
        <f>'S4 Maquette'!C262</f>
        <v>0</v>
      </c>
      <c r="C262" s="39">
        <f>'S4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'S4 Maquette'!B263</f>
        <v>0</v>
      </c>
      <c r="B263" s="41">
        <f>'S4 Maquette'!C263</f>
        <v>0</v>
      </c>
      <c r="C263" s="39">
        <f>'S4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'S4 Maquette'!B264</f>
        <v>0</v>
      </c>
      <c r="B264" s="41">
        <f>'S4 Maquette'!C264</f>
        <v>0</v>
      </c>
      <c r="C264" s="39">
        <f>'S4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'S4 Maquette'!B265</f>
        <v>0</v>
      </c>
      <c r="B265" s="41">
        <f>'S4 Maquette'!C265</f>
        <v>0</v>
      </c>
      <c r="C265" s="39">
        <f>'S4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'S4 Maquette'!B266</f>
        <v>0</v>
      </c>
      <c r="B266" s="41">
        <f>'S4 Maquette'!C266</f>
        <v>0</v>
      </c>
      <c r="C266" s="39">
        <f>'S4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'S4 Maquette'!B267</f>
        <v>0</v>
      </c>
      <c r="B267" s="41">
        <f>'S4 Maquette'!C267</f>
        <v>0</v>
      </c>
      <c r="C267" s="39">
        <f>'S4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'S4 Maquette'!B268</f>
        <v>0</v>
      </c>
      <c r="B268" s="41">
        <f>'S4 Maquette'!C268</f>
        <v>0</v>
      </c>
      <c r="C268" s="39">
        <f>'S4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'S4 Maquette'!B269</f>
        <v>0</v>
      </c>
      <c r="B269" s="41">
        <f>'S4 Maquette'!C269</f>
        <v>0</v>
      </c>
      <c r="C269" s="39">
        <f>'S4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'S4 Maquette'!B270</f>
        <v>0</v>
      </c>
      <c r="B270" s="41">
        <f>'S4 Maquette'!C270</f>
        <v>0</v>
      </c>
      <c r="C270" s="39">
        <f>'S4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'S4 Maquette'!B271</f>
        <v>0</v>
      </c>
      <c r="B271" s="41">
        <f>'S4 Maquette'!C271</f>
        <v>0</v>
      </c>
      <c r="C271" s="39">
        <f>'S4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'S4 Maquette'!B272</f>
        <v>0</v>
      </c>
      <c r="B272" s="41">
        <f>'S4 Maquette'!C272</f>
        <v>0</v>
      </c>
      <c r="C272" s="39">
        <f>'S4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'S4 Maquette'!B273</f>
        <v>0</v>
      </c>
      <c r="B273" s="41">
        <f>'S4 Maquette'!C273</f>
        <v>0</v>
      </c>
      <c r="C273" s="39">
        <f>'S4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'S4 Maquette'!B274</f>
        <v>0</v>
      </c>
      <c r="B274" s="41">
        <f>'S4 Maquette'!C274</f>
        <v>0</v>
      </c>
      <c r="C274" s="39">
        <f>'S4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'S4 Maquette'!B275</f>
        <v>0</v>
      </c>
      <c r="B275" s="41">
        <f>'S4 Maquette'!C275</f>
        <v>0</v>
      </c>
      <c r="C275" s="39">
        <f>'S4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'S4 Maquette'!B276</f>
        <v>0</v>
      </c>
      <c r="B276" s="41">
        <f>'S4 Maquette'!C276</f>
        <v>0</v>
      </c>
      <c r="C276" s="39">
        <f>'S4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'S4 Maquette'!B277</f>
        <v>0</v>
      </c>
      <c r="B277" s="41">
        <f>'S4 Maquette'!C277</f>
        <v>0</v>
      </c>
      <c r="C277" s="39">
        <f>'S4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'S4 Maquette'!B278</f>
        <v>0</v>
      </c>
      <c r="B278" s="41">
        <f>'S4 Maquette'!C278</f>
        <v>0</v>
      </c>
      <c r="C278" s="39">
        <f>'S4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'S4 Maquette'!B279</f>
        <v>0</v>
      </c>
      <c r="B279" s="41">
        <f>'S4 Maquette'!C279</f>
        <v>0</v>
      </c>
      <c r="C279" s="39">
        <f>'S4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'S4 Maquette'!B280</f>
        <v>0</v>
      </c>
      <c r="B280" s="41">
        <f>'S4 Maquette'!C280</f>
        <v>0</v>
      </c>
      <c r="C280" s="39">
        <f>'S4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'S4 Maquette'!B281</f>
        <v>0</v>
      </c>
      <c r="B281" s="41">
        <f>'S4 Maquette'!C281</f>
        <v>0</v>
      </c>
      <c r="C281" s="39">
        <f>'S4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'S4 Maquette'!B282</f>
        <v>0</v>
      </c>
      <c r="B282" s="41">
        <f>'S4 Maquette'!C282</f>
        <v>0</v>
      </c>
      <c r="C282" s="39">
        <f>'S4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'S4 Maquette'!B283</f>
        <v>0</v>
      </c>
      <c r="B283" s="41">
        <f>'S4 Maquette'!C283</f>
        <v>0</v>
      </c>
      <c r="C283" s="39">
        <f>'S4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'S4 Maquette'!B284</f>
        <v>0</v>
      </c>
      <c r="B284" s="41">
        <f>'S4 Maquette'!C284</f>
        <v>0</v>
      </c>
      <c r="C284" s="39">
        <f>'S4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'S4 Maquette'!B285</f>
        <v>0</v>
      </c>
      <c r="B285" s="41">
        <f>'S4 Maquette'!C285</f>
        <v>0</v>
      </c>
      <c r="C285" s="39">
        <f>'S4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'S4 Maquette'!B286</f>
        <v>0</v>
      </c>
      <c r="B286" s="41">
        <f>'S4 Maquette'!C286</f>
        <v>0</v>
      </c>
      <c r="C286" s="39">
        <f>'S4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'S4 Maquette'!B287</f>
        <v>0</v>
      </c>
      <c r="B287" s="41">
        <f>'S4 Maquette'!C287</f>
        <v>0</v>
      </c>
      <c r="C287" s="39">
        <f>'S4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'S4 Maquette'!B288</f>
        <v>0</v>
      </c>
      <c r="B288" s="41">
        <f>'S4 Maquette'!C288</f>
        <v>0</v>
      </c>
      <c r="C288" s="39">
        <f>'S4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'S4 Maquette'!B289</f>
        <v>0</v>
      </c>
      <c r="B289" s="41">
        <f>'S4 Maquette'!C289</f>
        <v>0</v>
      </c>
      <c r="C289" s="39">
        <f>'S4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'S4 Maquette'!B290</f>
        <v>0</v>
      </c>
      <c r="B290" s="41">
        <f>'S4 Maquette'!C290</f>
        <v>0</v>
      </c>
      <c r="C290" s="39">
        <f>'S4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'S4 Maquette'!B291</f>
        <v>0</v>
      </c>
      <c r="B291" s="41">
        <f>'S4 Maquette'!C291</f>
        <v>0</v>
      </c>
      <c r="C291" s="39">
        <f>'S4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'S4 Maquette'!B292</f>
        <v>0</v>
      </c>
      <c r="B292" s="41">
        <f>'S4 Maquette'!C292</f>
        <v>0</v>
      </c>
      <c r="C292" s="39">
        <f>'S4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'S4 Maquette'!B293</f>
        <v>0</v>
      </c>
      <c r="B293" s="41">
        <f>'S4 Maquette'!C293</f>
        <v>0</v>
      </c>
      <c r="C293" s="39">
        <f>'S4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'S4 Maquette'!B294</f>
        <v>0</v>
      </c>
      <c r="B294" s="41">
        <f>'S4 Maquette'!C294</f>
        <v>0</v>
      </c>
      <c r="C294" s="39">
        <f>'S4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'S4 Maquette'!B295</f>
        <v>0</v>
      </c>
      <c r="B295" s="41">
        <f>'S4 Maquette'!C295</f>
        <v>0</v>
      </c>
      <c r="C295" s="39">
        <f>'S4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'S4 Maquette'!B296</f>
        <v>0</v>
      </c>
      <c r="B296" s="41">
        <f>'S4 Maquette'!C296</f>
        <v>0</v>
      </c>
      <c r="C296" s="39">
        <f>'S4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'S4 Maquette'!B297</f>
        <v>0</v>
      </c>
      <c r="B297" s="41">
        <f>'S4 Maquette'!C297</f>
        <v>0</v>
      </c>
      <c r="C297" s="39">
        <f>'S4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'S4 Maquette'!B298</f>
        <v>0</v>
      </c>
      <c r="B298" s="41">
        <f>'S4 Maquette'!C298</f>
        <v>0</v>
      </c>
      <c r="C298" s="39">
        <f>'S4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'S4 Maquette'!B299</f>
        <v>0</v>
      </c>
      <c r="B299" s="41">
        <f>'S4 Maquette'!C299</f>
        <v>0</v>
      </c>
      <c r="C299" s="39">
        <f>'S4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'S4 Maquette'!B300</f>
        <v>0</v>
      </c>
      <c r="B300" s="41">
        <f>'S4 Maquette'!C300</f>
        <v>0</v>
      </c>
      <c r="C300" s="39">
        <f>'S4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6" priority="18">
      <formula>$C1="Parcours Pédagogique"</formula>
    </cfRule>
    <cfRule type="expression" dxfId="25" priority="19">
      <formula>$C1="BLOC"</formula>
    </cfRule>
    <cfRule type="expression" dxfId="24" priority="20">
      <formula>$C1="OPTION"</formula>
    </cfRule>
  </conditionalFormatting>
  <conditionalFormatting sqref="A18:S26 T18">
    <cfRule type="expression" dxfId="23" priority="25">
      <formula>$C18="Modification MCC"</formula>
    </cfRule>
  </conditionalFormatting>
  <conditionalFormatting sqref="A27:S300">
    <cfRule type="expression" dxfId="22" priority="6">
      <formula>$C27="Modification MCC"</formula>
    </cfRule>
    <cfRule type="expression" dxfId="21" priority="7">
      <formula>$C27="Modification"</formula>
    </cfRule>
    <cfRule type="expression" dxfId="20" priority="8">
      <formula>$C27="Création"</formula>
    </cfRule>
    <cfRule type="expression" dxfId="19" priority="9">
      <formula>$C27="Fermeture"</formula>
    </cfRule>
  </conditionalFormatting>
  <conditionalFormatting sqref="B1:S7 C8:S9 C10 E10 J10:S11 B12:M12 P12 B13:L13 B14:N14 P14:S17 B15:M17 B301:S999">
    <cfRule type="expression" dxfId="18" priority="22">
      <formula>$D1="Modification"</formula>
    </cfRule>
    <cfRule type="expression" dxfId="17" priority="23">
      <formula>$D1="Création"</formula>
    </cfRule>
    <cfRule type="expression" dxfId="16" priority="24">
      <formula>$D1="Fermeture"</formula>
    </cfRule>
  </conditionalFormatting>
  <conditionalFormatting sqref="B1:S7 C8:S9 J10:S11 B12:M12 B13:L13 B14:N14 B15:M17 C10 E10 B301:S999 P14:S17 P12">
    <cfRule type="expression" dxfId="15" priority="21">
      <formula>$D1="Modification MCC"</formula>
    </cfRule>
  </conditionalFormatting>
  <conditionalFormatting sqref="C1:S9 C10 E10 J10:S11">
    <cfRule type="expression" dxfId="14" priority="12">
      <formula>$B1="Option"</formula>
    </cfRule>
  </conditionalFormatting>
  <conditionalFormatting sqref="C12:S1001">
    <cfRule type="expression" dxfId="13" priority="1">
      <formula>$B12="Option"</formula>
    </cfRule>
  </conditionalFormatting>
  <conditionalFormatting sqref="J1:J26">
    <cfRule type="expression" dxfId="12" priority="16">
      <formula>$I1="NON"</formula>
    </cfRule>
  </conditionalFormatting>
  <conditionalFormatting sqref="J27:J1001">
    <cfRule type="expression" dxfId="11" priority="5">
      <formula>$I27="NON"</formula>
    </cfRule>
  </conditionalFormatting>
  <conditionalFormatting sqref="L18:L26">
    <cfRule type="expression" dxfId="10" priority="30">
      <formula>$K18="CCI (CC Intégral)"</formula>
    </cfRule>
  </conditionalFormatting>
  <conditionalFormatting sqref="L27:L300">
    <cfRule type="expression" dxfId="9" priority="11">
      <formula>$K27="CCI (CC Intégral)"</formula>
    </cfRule>
  </conditionalFormatting>
  <conditionalFormatting sqref="L27:M42">
    <cfRule type="expression" dxfId="8" priority="10">
      <formula>$K27="CT (Contrôle terminal)"</formula>
    </cfRule>
  </conditionalFormatting>
  <conditionalFormatting sqref="M1:M26 L18:L26 M43:M1001 L43:L300">
    <cfRule type="expression" dxfId="7" priority="29">
      <formula>$K1="CT (Contrôle terminal)"</formula>
    </cfRule>
  </conditionalFormatting>
  <conditionalFormatting sqref="N1:O1001">
    <cfRule type="expression" dxfId="6" priority="4">
      <formula>$K1="CCI (CC Intégral)"</formula>
    </cfRule>
  </conditionalFormatting>
  <conditionalFormatting sqref="Q1:R1001">
    <cfRule type="expression" dxfId="5" priority="3">
      <formula>$P1="Autres"</formula>
    </cfRule>
  </conditionalFormatting>
  <conditionalFormatting sqref="S1:S1001">
    <cfRule type="expression" dxfId="4" priority="2">
      <formula>$P1="CT (Contrôle terminal)"</formula>
    </cfRule>
  </conditionalFormatting>
  <conditionalFormatting sqref="T18 A18:S26">
    <cfRule type="expression" dxfId="3" priority="26">
      <formula>$C18="Modification"</formula>
    </cfRule>
    <cfRule type="expression" dxfId="2" priority="27">
      <formula>$C18="Création"</formula>
    </cfRule>
    <cfRule type="expression" dxfId="1" priority="28">
      <formula>$C18="Fermeture"</formula>
    </cfRule>
  </conditionalFormatting>
  <conditionalFormatting sqref="T18">
    <cfRule type="expression" dxfId="0" priority="13">
      <formula>$P18="CT (Contrôle terminal)"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5EDE-73C0-4A77-AB96-66F79BAAE75E}">
  <dimension ref="A1:T300"/>
  <sheetViews>
    <sheetView workbookViewId="0">
      <selection activeCell="J12" sqref="J12"/>
    </sheetView>
  </sheetViews>
  <sheetFormatPr defaultColWidth="11.42578125" defaultRowHeight="15"/>
  <cols>
    <col min="1" max="1" width="34.5703125" customWidth="1"/>
    <col min="2" max="2" width="13.85546875" customWidth="1"/>
    <col min="4" max="4" width="13.140625" customWidth="1"/>
    <col min="7" max="7" width="14.140625" customWidth="1"/>
    <col min="8" max="8" width="13.5703125" customWidth="1"/>
    <col min="9" max="9" width="14.7109375" customWidth="1"/>
    <col min="10" max="10" width="13.42578125" customWidth="1"/>
    <col min="11" max="11" width="22.5703125" customWidth="1"/>
    <col min="13" max="13" width="12.85546875" customWidth="1"/>
    <col min="14" max="14" width="16.140625" customWidth="1"/>
    <col min="16" max="16" width="19.140625" customWidth="1"/>
    <col min="17" max="17" width="15.85546875" customWidth="1"/>
    <col min="20" max="20" width="13.42578125" customWidth="1"/>
  </cols>
  <sheetData>
    <row r="1" spans="1:20">
      <c r="A1" s="226"/>
      <c r="B1" s="227"/>
      <c r="C1" s="227"/>
      <c r="D1" s="227"/>
      <c r="E1" s="227"/>
      <c r="F1" s="227"/>
      <c r="G1" s="227"/>
      <c r="H1" s="227"/>
      <c r="I1" s="228"/>
      <c r="J1" s="91"/>
      <c r="K1" s="92"/>
      <c r="L1" s="92"/>
      <c r="M1" s="92"/>
      <c r="N1" s="92"/>
      <c r="O1" s="92"/>
      <c r="P1" s="92"/>
      <c r="Q1" s="92"/>
      <c r="R1" s="92"/>
      <c r="S1" s="92"/>
      <c r="T1" s="92"/>
    </row>
    <row r="2" spans="1:20">
      <c r="A2" s="229"/>
      <c r="B2" s="230"/>
      <c r="C2" s="230"/>
      <c r="D2" s="230"/>
      <c r="E2" s="230"/>
      <c r="F2" s="230"/>
      <c r="G2" s="230"/>
      <c r="H2" s="230"/>
      <c r="I2" s="231"/>
      <c r="J2" s="91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>
      <c r="A3" s="229"/>
      <c r="B3" s="230"/>
      <c r="C3" s="230"/>
      <c r="D3" s="230"/>
      <c r="E3" s="230"/>
      <c r="F3" s="230"/>
      <c r="G3" s="230"/>
      <c r="H3" s="230"/>
      <c r="I3" s="231"/>
      <c r="J3" s="91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>
      <c r="A4" s="229"/>
      <c r="B4" s="230"/>
      <c r="C4" s="230"/>
      <c r="D4" s="230"/>
      <c r="E4" s="230"/>
      <c r="F4" s="230"/>
      <c r="G4" s="230"/>
      <c r="H4" s="230"/>
      <c r="I4" s="231"/>
      <c r="J4" s="91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>
      <c r="A5" s="229"/>
      <c r="B5" s="230"/>
      <c r="C5" s="230"/>
      <c r="D5" s="230"/>
      <c r="E5" s="230"/>
      <c r="F5" s="230"/>
      <c r="G5" s="230"/>
      <c r="H5" s="230"/>
      <c r="I5" s="231"/>
      <c r="J5" s="91"/>
      <c r="K5" s="92"/>
      <c r="L5" s="92"/>
      <c r="M5" s="92"/>
      <c r="N5" s="92"/>
      <c r="O5" s="92"/>
      <c r="P5" s="92"/>
      <c r="Q5" s="92"/>
      <c r="R5" s="92"/>
      <c r="S5" s="92"/>
      <c r="T5" s="92"/>
    </row>
    <row r="6" spans="1:20">
      <c r="A6" s="232"/>
      <c r="B6" s="233"/>
      <c r="C6" s="233"/>
      <c r="D6" s="233"/>
      <c r="E6" s="233"/>
      <c r="F6" s="233"/>
      <c r="G6" s="233"/>
      <c r="H6" s="233"/>
      <c r="I6" s="234"/>
      <c r="J6" s="91"/>
      <c r="K6" s="92"/>
      <c r="L6" s="92"/>
      <c r="M6" s="92"/>
      <c r="N6" s="92"/>
      <c r="O6" s="92"/>
      <c r="P6" s="92"/>
      <c r="Q6" s="92"/>
      <c r="R6" s="92"/>
      <c r="S6" s="92"/>
      <c r="T6" s="92"/>
    </row>
    <row r="7" spans="1:20" ht="18.75">
      <c r="A7" s="245" t="s">
        <v>387</v>
      </c>
      <c r="B7" s="235" t="s">
        <v>91</v>
      </c>
      <c r="C7" s="238" t="s">
        <v>388</v>
      </c>
      <c r="D7" s="239"/>
      <c r="E7" s="238" t="s">
        <v>81</v>
      </c>
      <c r="F7" s="239"/>
      <c r="G7" s="235" t="s">
        <v>389</v>
      </c>
      <c r="H7" s="238" t="s">
        <v>37</v>
      </c>
      <c r="I7" s="239"/>
      <c r="J7" s="93"/>
      <c r="K7" s="94"/>
      <c r="L7" s="92"/>
      <c r="M7" s="92"/>
      <c r="N7" s="92"/>
      <c r="O7" s="92"/>
      <c r="P7" s="92"/>
      <c r="Q7" s="92"/>
      <c r="R7" s="92"/>
      <c r="S7" s="92"/>
      <c r="T7" s="92"/>
    </row>
    <row r="8" spans="1:20" ht="18.75">
      <c r="A8" s="256"/>
      <c r="B8" s="236"/>
      <c r="C8" s="240"/>
      <c r="D8" s="241"/>
      <c r="E8" s="240"/>
      <c r="F8" s="241"/>
      <c r="G8" s="236"/>
      <c r="H8" s="240"/>
      <c r="I8" s="241"/>
      <c r="J8" s="93"/>
      <c r="K8" s="94"/>
      <c r="L8" s="92"/>
      <c r="M8" s="92"/>
      <c r="N8" s="92"/>
      <c r="O8" s="92"/>
      <c r="P8" s="92"/>
      <c r="Q8" s="92"/>
      <c r="R8" s="92"/>
      <c r="S8" s="92"/>
      <c r="T8" s="92"/>
    </row>
    <row r="9" spans="1:20" ht="18.75">
      <c r="A9" s="256"/>
      <c r="B9" s="236"/>
      <c r="C9" s="242"/>
      <c r="D9" s="243"/>
      <c r="E9" s="242"/>
      <c r="F9" s="243"/>
      <c r="G9" s="237"/>
      <c r="H9" s="242"/>
      <c r="I9" s="243"/>
      <c r="J9" s="93"/>
      <c r="K9" s="94"/>
      <c r="L9" s="92"/>
      <c r="M9" s="92"/>
      <c r="N9" s="92"/>
      <c r="O9" s="92"/>
      <c r="P9" s="92"/>
      <c r="Q9" s="92"/>
      <c r="R9" s="92"/>
      <c r="S9" s="92"/>
      <c r="T9" s="92"/>
    </row>
    <row r="10" spans="1:20" ht="18.75">
      <c r="A10" s="256"/>
      <c r="B10" s="236"/>
      <c r="C10" s="244" t="s">
        <v>204</v>
      </c>
      <c r="D10" s="245"/>
      <c r="E10" s="244"/>
      <c r="F10" s="248"/>
      <c r="G10" s="248"/>
      <c r="H10" s="248"/>
      <c r="I10" s="245"/>
      <c r="J10" s="93"/>
      <c r="K10" s="94"/>
      <c r="L10" s="92"/>
      <c r="M10" s="92"/>
      <c r="N10" s="92"/>
      <c r="O10" s="92"/>
      <c r="P10" s="92"/>
      <c r="Q10" s="92"/>
      <c r="R10" s="92"/>
      <c r="S10" s="92"/>
      <c r="T10" s="92"/>
    </row>
    <row r="11" spans="1:20" ht="18.75">
      <c r="A11" s="256"/>
      <c r="B11" s="237"/>
      <c r="C11" s="246"/>
      <c r="D11" s="247"/>
      <c r="E11" s="246"/>
      <c r="F11" s="249"/>
      <c r="G11" s="249"/>
      <c r="H11" s="249"/>
      <c r="I11" s="247"/>
      <c r="J11" s="93"/>
      <c r="K11" s="94"/>
      <c r="L11" s="92"/>
      <c r="M11" s="92"/>
      <c r="N11" s="92"/>
      <c r="O11" s="92"/>
      <c r="P11" s="92"/>
      <c r="Q11" s="92"/>
      <c r="R11" s="92"/>
      <c r="S11" s="92"/>
      <c r="T11" s="92"/>
    </row>
    <row r="12" spans="1:20">
      <c r="A12" s="92"/>
      <c r="B12" s="92"/>
      <c r="C12" s="92"/>
      <c r="D12" s="92"/>
      <c r="E12" s="92"/>
      <c r="F12" s="92"/>
      <c r="G12" s="92"/>
      <c r="H12" s="92"/>
      <c r="I12" s="95"/>
      <c r="J12" s="95"/>
      <c r="K12" s="92"/>
      <c r="L12" s="92"/>
      <c r="M12" s="208" t="s">
        <v>390</v>
      </c>
      <c r="N12" s="209"/>
      <c r="O12" s="210"/>
      <c r="P12" s="208" t="s">
        <v>420</v>
      </c>
      <c r="Q12" s="209"/>
      <c r="R12" s="209"/>
      <c r="S12" s="209"/>
      <c r="T12" s="92"/>
    </row>
    <row r="13" spans="1:20">
      <c r="A13" s="214" t="s">
        <v>205</v>
      </c>
      <c r="B13" s="208" t="s">
        <v>499</v>
      </c>
      <c r="C13" s="210"/>
      <c r="D13" s="214" t="s">
        <v>392</v>
      </c>
      <c r="E13" s="208"/>
      <c r="F13" s="209"/>
      <c r="G13" s="210"/>
      <c r="H13" s="92"/>
      <c r="I13" s="95"/>
      <c r="J13" s="95"/>
      <c r="K13" s="92"/>
      <c r="L13" s="92"/>
      <c r="M13" s="211"/>
      <c r="N13" s="212"/>
      <c r="O13" s="213"/>
      <c r="P13" s="211"/>
      <c r="Q13" s="212"/>
      <c r="R13" s="212"/>
      <c r="S13" s="212"/>
      <c r="T13" s="92"/>
    </row>
    <row r="14" spans="1:20">
      <c r="A14" s="215"/>
      <c r="B14" s="211"/>
      <c r="C14" s="213"/>
      <c r="D14" s="215"/>
      <c r="E14" s="211"/>
      <c r="F14" s="212"/>
      <c r="G14" s="213"/>
      <c r="H14" s="92"/>
      <c r="I14" s="95"/>
      <c r="J14" s="95"/>
      <c r="K14" s="92"/>
      <c r="L14" s="92"/>
      <c r="M14" s="214" t="s">
        <v>393</v>
      </c>
      <c r="N14" s="208" t="s">
        <v>394</v>
      </c>
      <c r="O14" s="210"/>
      <c r="P14" s="219"/>
      <c r="Q14" s="222"/>
      <c r="R14" s="222"/>
      <c r="S14" s="214"/>
      <c r="T14" s="92"/>
    </row>
    <row r="15" spans="1:20">
      <c r="A15" s="214" t="s">
        <v>395</v>
      </c>
      <c r="B15" s="208" t="s">
        <v>168</v>
      </c>
      <c r="C15" s="210"/>
      <c r="D15" s="214" t="s">
        <v>396</v>
      </c>
      <c r="E15" s="208"/>
      <c r="F15" s="209"/>
      <c r="G15" s="210"/>
      <c r="H15" s="92"/>
      <c r="I15" s="95"/>
      <c r="J15" s="95"/>
      <c r="K15" s="92"/>
      <c r="L15" s="92"/>
      <c r="M15" s="216"/>
      <c r="N15" s="217"/>
      <c r="O15" s="218"/>
      <c r="P15" s="220"/>
      <c r="Q15" s="223"/>
      <c r="R15" s="223"/>
      <c r="S15" s="216"/>
      <c r="T15" s="92"/>
    </row>
    <row r="16" spans="1:20">
      <c r="A16" s="216"/>
      <c r="B16" s="217"/>
      <c r="C16" s="218"/>
      <c r="D16" s="216"/>
      <c r="E16" s="211"/>
      <c r="F16" s="212"/>
      <c r="G16" s="213"/>
      <c r="H16" s="92"/>
      <c r="I16" s="95"/>
      <c r="J16" s="95"/>
      <c r="K16" s="92"/>
      <c r="L16" s="92"/>
      <c r="M16" s="216"/>
      <c r="N16" s="217"/>
      <c r="O16" s="218"/>
      <c r="P16" s="220"/>
      <c r="Q16" s="223"/>
      <c r="R16" s="223"/>
      <c r="S16" s="216"/>
      <c r="T16" s="92"/>
    </row>
    <row r="17" spans="1:20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6"/>
      <c r="M17" s="215"/>
      <c r="N17" s="211"/>
      <c r="O17" s="213"/>
      <c r="P17" s="221"/>
      <c r="Q17" s="224"/>
      <c r="R17" s="224"/>
      <c r="S17" s="215"/>
      <c r="T17" s="92"/>
    </row>
    <row r="18" spans="1:20" ht="45">
      <c r="A18" s="97" t="s">
        <v>397</v>
      </c>
      <c r="B18" s="97" t="s">
        <v>398</v>
      </c>
      <c r="C18" s="97" t="s">
        <v>5</v>
      </c>
      <c r="D18" s="97" t="s">
        <v>399</v>
      </c>
      <c r="E18" s="97" t="s">
        <v>400</v>
      </c>
      <c r="F18" s="97" t="s">
        <v>401</v>
      </c>
      <c r="G18" s="97" t="s">
        <v>402</v>
      </c>
      <c r="H18" s="97" t="s">
        <v>403</v>
      </c>
      <c r="I18" s="97" t="s">
        <v>404</v>
      </c>
      <c r="J18" s="97" t="s">
        <v>618</v>
      </c>
      <c r="K18" s="97" t="s">
        <v>406</v>
      </c>
      <c r="L18" s="97" t="s">
        <v>407</v>
      </c>
      <c r="M18" s="97" t="s">
        <v>408</v>
      </c>
      <c r="N18" s="97" t="s">
        <v>398</v>
      </c>
      <c r="O18" s="97" t="s">
        <v>409</v>
      </c>
      <c r="P18" s="97" t="s">
        <v>410</v>
      </c>
      <c r="Q18" s="97" t="s">
        <v>398</v>
      </c>
      <c r="R18" s="97" t="s">
        <v>409</v>
      </c>
      <c r="S18" s="98" t="s">
        <v>411</v>
      </c>
      <c r="T18" s="98" t="s">
        <v>412</v>
      </c>
    </row>
    <row r="19" spans="1:20">
      <c r="A19" s="116" t="s">
        <v>570</v>
      </c>
      <c r="B19" s="100" t="s">
        <v>11</v>
      </c>
      <c r="C19" s="101"/>
      <c r="D19" s="101"/>
      <c r="E19" s="101"/>
      <c r="F19" s="101"/>
      <c r="G19" s="102"/>
      <c r="H19" s="103"/>
      <c r="I19" s="103"/>
      <c r="J19" s="103"/>
      <c r="K19" s="102"/>
      <c r="L19" s="102"/>
      <c r="M19" s="103"/>
      <c r="N19" s="103"/>
      <c r="O19" s="102"/>
      <c r="P19" s="102"/>
      <c r="Q19" s="102"/>
      <c r="R19" s="102"/>
      <c r="S19" s="104"/>
      <c r="T19" s="105"/>
    </row>
    <row r="20" spans="1:20">
      <c r="A20" s="116" t="s">
        <v>571</v>
      </c>
      <c r="B20" s="100" t="s">
        <v>19</v>
      </c>
      <c r="C20" s="106"/>
      <c r="D20" s="106"/>
      <c r="E20" s="106"/>
      <c r="F20" s="106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5"/>
    </row>
    <row r="21" spans="1:20">
      <c r="A21" s="116" t="s">
        <v>572</v>
      </c>
      <c r="B21" s="100" t="s">
        <v>19</v>
      </c>
      <c r="C21" s="106"/>
      <c r="D21" s="106"/>
      <c r="E21" s="106"/>
      <c r="F21" s="106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5"/>
    </row>
    <row r="22" spans="1:20">
      <c r="A22" s="116" t="s">
        <v>573</v>
      </c>
      <c r="B22" s="100" t="s">
        <v>19</v>
      </c>
      <c r="C22" s="106"/>
      <c r="D22" s="106"/>
      <c r="E22" s="106"/>
      <c r="F22" s="106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5"/>
    </row>
    <row r="23" spans="1:20">
      <c r="A23" s="99" t="s">
        <v>226</v>
      </c>
      <c r="B23" s="100" t="s">
        <v>29</v>
      </c>
      <c r="C23" s="106"/>
      <c r="D23" s="106"/>
      <c r="E23" s="106"/>
      <c r="F23" s="106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5"/>
    </row>
    <row r="24" spans="1:20">
      <c r="A24" s="99" t="s">
        <v>574</v>
      </c>
      <c r="B24" s="100" t="s">
        <v>19</v>
      </c>
      <c r="C24" s="106"/>
      <c r="D24" s="106"/>
      <c r="E24" s="106"/>
      <c r="F24" s="106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5"/>
    </row>
    <row r="25" spans="1:20">
      <c r="A25" s="99" t="s">
        <v>230</v>
      </c>
      <c r="B25" s="100" t="s">
        <v>19</v>
      </c>
      <c r="C25" s="106"/>
      <c r="D25" s="106"/>
      <c r="E25" s="106"/>
      <c r="F25" s="106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5"/>
    </row>
    <row r="26" spans="1:20">
      <c r="A26" s="99" t="s">
        <v>232</v>
      </c>
      <c r="B26" s="100" t="s">
        <v>19</v>
      </c>
      <c r="C26" s="106"/>
      <c r="D26" s="106"/>
      <c r="E26" s="106"/>
      <c r="F26" s="106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5"/>
    </row>
    <row r="27" spans="1:20">
      <c r="A27" s="107" t="s">
        <v>575</v>
      </c>
      <c r="B27" s="107" t="s">
        <v>11</v>
      </c>
      <c r="C27" s="108"/>
      <c r="D27" s="108"/>
      <c r="E27" s="108"/>
      <c r="F27" s="108" t="s">
        <v>413</v>
      </c>
      <c r="G27" s="107"/>
      <c r="H27" s="107"/>
      <c r="I27" s="107" t="s">
        <v>413</v>
      </c>
      <c r="J27" s="107">
        <v>7</v>
      </c>
      <c r="K27" s="107"/>
      <c r="L27" s="107"/>
      <c r="M27" s="107"/>
      <c r="N27" s="107"/>
      <c r="O27" s="107"/>
      <c r="P27" s="107"/>
      <c r="Q27" s="107"/>
      <c r="R27" s="107"/>
      <c r="S27" s="107"/>
      <c r="T27" s="109"/>
    </row>
    <row r="28" spans="1:20">
      <c r="A28" s="107" t="s">
        <v>577</v>
      </c>
      <c r="B28" s="107" t="s">
        <v>19</v>
      </c>
      <c r="C28" s="108"/>
      <c r="D28" s="108">
        <v>2</v>
      </c>
      <c r="E28" s="108" t="s">
        <v>413</v>
      </c>
      <c r="F28" s="108" t="s">
        <v>413</v>
      </c>
      <c r="G28" s="107" t="s">
        <v>413</v>
      </c>
      <c r="H28" s="107" t="s">
        <v>413</v>
      </c>
      <c r="I28" s="107" t="s">
        <v>413</v>
      </c>
      <c r="J28" s="107"/>
      <c r="K28" s="107" t="s">
        <v>16</v>
      </c>
      <c r="L28" s="113"/>
      <c r="M28" s="113"/>
      <c r="N28" s="107" t="s">
        <v>619</v>
      </c>
      <c r="O28" s="107" t="s">
        <v>415</v>
      </c>
      <c r="P28" s="107" t="s">
        <v>16</v>
      </c>
      <c r="Q28" s="107" t="s">
        <v>9</v>
      </c>
      <c r="R28" s="107" t="s">
        <v>415</v>
      </c>
      <c r="S28" s="103"/>
      <c r="T28" s="109"/>
    </row>
    <row r="29" spans="1:20">
      <c r="A29" s="107" t="s">
        <v>578</v>
      </c>
      <c r="B29" s="107" t="s">
        <v>19</v>
      </c>
      <c r="C29" s="108"/>
      <c r="D29" s="108">
        <v>1</v>
      </c>
      <c r="E29" s="108" t="s">
        <v>413</v>
      </c>
      <c r="F29" s="108" t="s">
        <v>413</v>
      </c>
      <c r="G29" s="107" t="s">
        <v>413</v>
      </c>
      <c r="H29" s="107" t="s">
        <v>413</v>
      </c>
      <c r="I29" s="107" t="s">
        <v>413</v>
      </c>
      <c r="J29" s="107"/>
      <c r="K29" s="107" t="s">
        <v>16</v>
      </c>
      <c r="L29" s="113"/>
      <c r="M29" s="113"/>
      <c r="N29" s="107" t="s">
        <v>17</v>
      </c>
      <c r="O29" s="107"/>
      <c r="P29" s="107" t="s">
        <v>16</v>
      </c>
      <c r="Q29" s="107" t="s">
        <v>17</v>
      </c>
      <c r="R29" s="107"/>
      <c r="S29" s="103"/>
      <c r="T29" s="109"/>
    </row>
    <row r="30" spans="1:20">
      <c r="A30" s="107" t="s">
        <v>579</v>
      </c>
      <c r="B30" s="107" t="s">
        <v>11</v>
      </c>
      <c r="C30" s="108"/>
      <c r="D30" s="108"/>
      <c r="E30" s="108"/>
      <c r="F30" s="108" t="s">
        <v>413</v>
      </c>
      <c r="G30" s="107"/>
      <c r="H30" s="107"/>
      <c r="I30" s="107" t="s">
        <v>413</v>
      </c>
      <c r="J30" s="107">
        <v>7</v>
      </c>
      <c r="K30" s="107"/>
      <c r="L30" s="107"/>
      <c r="M30" s="107"/>
      <c r="N30" s="107"/>
      <c r="O30" s="107"/>
      <c r="P30" s="107"/>
      <c r="Q30" s="107"/>
      <c r="R30" s="107"/>
      <c r="S30" s="107"/>
      <c r="T30" s="109"/>
    </row>
    <row r="31" spans="1:20">
      <c r="A31" s="107" t="s">
        <v>580</v>
      </c>
      <c r="B31" s="107" t="s">
        <v>19</v>
      </c>
      <c r="C31" s="108"/>
      <c r="D31" s="108">
        <v>1</v>
      </c>
      <c r="E31" s="108" t="s">
        <v>413</v>
      </c>
      <c r="F31" s="108" t="s">
        <v>413</v>
      </c>
      <c r="G31" s="107" t="s">
        <v>413</v>
      </c>
      <c r="H31" s="107" t="s">
        <v>413</v>
      </c>
      <c r="I31" s="107" t="s">
        <v>413</v>
      </c>
      <c r="J31" s="107"/>
      <c r="K31" s="107" t="s">
        <v>16</v>
      </c>
      <c r="L31" s="113"/>
      <c r="M31" s="113"/>
      <c r="N31" s="112" t="s">
        <v>567</v>
      </c>
      <c r="O31" s="103"/>
      <c r="P31" s="107" t="s">
        <v>16</v>
      </c>
      <c r="Q31" s="112" t="s">
        <v>567</v>
      </c>
      <c r="R31" s="107"/>
      <c r="S31" s="103"/>
      <c r="T31" s="109"/>
    </row>
    <row r="32" spans="1:20">
      <c r="A32" s="107" t="s">
        <v>582</v>
      </c>
      <c r="B32" s="107" t="s">
        <v>19</v>
      </c>
      <c r="C32" s="108"/>
      <c r="D32" s="108">
        <v>1</v>
      </c>
      <c r="E32" s="108" t="s">
        <v>413</v>
      </c>
      <c r="F32" s="108" t="s">
        <v>413</v>
      </c>
      <c r="G32" s="107" t="s">
        <v>413</v>
      </c>
      <c r="H32" s="107" t="s">
        <v>413</v>
      </c>
      <c r="I32" s="107" t="s">
        <v>413</v>
      </c>
      <c r="J32" s="107"/>
      <c r="K32" s="107" t="s">
        <v>16</v>
      </c>
      <c r="L32" s="113"/>
      <c r="M32" s="113"/>
      <c r="N32" s="112" t="s">
        <v>567</v>
      </c>
      <c r="O32" s="103"/>
      <c r="P32" s="107" t="s">
        <v>16</v>
      </c>
      <c r="Q32" s="112" t="s">
        <v>567</v>
      </c>
      <c r="R32" s="107"/>
      <c r="S32" s="103"/>
      <c r="T32" s="109"/>
    </row>
    <row r="33" spans="1:20">
      <c r="A33" s="107" t="s">
        <v>583</v>
      </c>
      <c r="B33" s="107" t="s">
        <v>19</v>
      </c>
      <c r="C33" s="108"/>
      <c r="D33" s="108">
        <v>1</v>
      </c>
      <c r="E33" s="108" t="s">
        <v>413</v>
      </c>
      <c r="F33" s="108" t="s">
        <v>413</v>
      </c>
      <c r="G33" s="107" t="s">
        <v>413</v>
      </c>
      <c r="H33" s="107" t="s">
        <v>413</v>
      </c>
      <c r="I33" s="107" t="s">
        <v>413</v>
      </c>
      <c r="J33" s="107"/>
      <c r="K33" s="107" t="s">
        <v>16</v>
      </c>
      <c r="L33" s="113"/>
      <c r="M33" s="113"/>
      <c r="N33" s="107" t="s">
        <v>17</v>
      </c>
      <c r="O33" s="103"/>
      <c r="P33" s="107" t="s">
        <v>16</v>
      </c>
      <c r="Q33" s="107" t="s">
        <v>17</v>
      </c>
      <c r="R33" s="107"/>
      <c r="S33" s="103"/>
      <c r="T33" s="109"/>
    </row>
    <row r="34" spans="1:20">
      <c r="A34" s="107" t="s">
        <v>620</v>
      </c>
      <c r="B34" s="107" t="s">
        <v>11</v>
      </c>
      <c r="C34" s="108"/>
      <c r="D34" s="108"/>
      <c r="E34" s="108"/>
      <c r="F34" s="108" t="s">
        <v>413</v>
      </c>
      <c r="G34" s="107"/>
      <c r="H34" s="107"/>
      <c r="I34" s="107" t="s">
        <v>413</v>
      </c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9"/>
    </row>
    <row r="35" spans="1:20">
      <c r="A35" s="107" t="s">
        <v>585</v>
      </c>
      <c r="B35" s="107" t="s">
        <v>19</v>
      </c>
      <c r="C35" s="108"/>
      <c r="D35" s="108">
        <v>1</v>
      </c>
      <c r="E35" s="108" t="s">
        <v>413</v>
      </c>
      <c r="F35" s="108" t="s">
        <v>413</v>
      </c>
      <c r="G35" s="107" t="s">
        <v>413</v>
      </c>
      <c r="H35" s="107" t="s">
        <v>413</v>
      </c>
      <c r="I35" s="107" t="s">
        <v>413</v>
      </c>
      <c r="J35" s="107"/>
      <c r="K35" s="107" t="s">
        <v>16</v>
      </c>
      <c r="L35" s="113"/>
      <c r="M35" s="113"/>
      <c r="N35" s="107" t="s">
        <v>9</v>
      </c>
      <c r="O35" s="107" t="s">
        <v>416</v>
      </c>
      <c r="P35" s="107" t="s">
        <v>16</v>
      </c>
      <c r="Q35" s="107" t="s">
        <v>17</v>
      </c>
      <c r="R35" s="107" t="s">
        <v>416</v>
      </c>
      <c r="S35" s="103"/>
      <c r="T35" s="109" t="s">
        <v>418</v>
      </c>
    </row>
    <row r="36" spans="1:20">
      <c r="A36" s="107" t="s">
        <v>586</v>
      </c>
      <c r="B36" s="107" t="s">
        <v>19</v>
      </c>
      <c r="C36" s="108"/>
      <c r="D36" s="108">
        <v>1</v>
      </c>
      <c r="E36" s="108" t="s">
        <v>413</v>
      </c>
      <c r="F36" s="108" t="s">
        <v>413</v>
      </c>
      <c r="G36" s="107" t="s">
        <v>413</v>
      </c>
      <c r="H36" s="107" t="s">
        <v>413</v>
      </c>
      <c r="I36" s="107" t="s">
        <v>413</v>
      </c>
      <c r="J36" s="107"/>
      <c r="K36" s="107" t="s">
        <v>16</v>
      </c>
      <c r="L36" s="113"/>
      <c r="M36" s="113"/>
      <c r="N36" s="107" t="s">
        <v>17</v>
      </c>
      <c r="O36" s="107"/>
      <c r="P36" s="107" t="s">
        <v>16</v>
      </c>
      <c r="Q36" s="107" t="s">
        <v>17</v>
      </c>
      <c r="R36" s="107"/>
      <c r="S36" s="103"/>
      <c r="T36" s="109"/>
    </row>
    <row r="37" spans="1:20">
      <c r="A37" s="107" t="s">
        <v>621</v>
      </c>
      <c r="B37" s="107" t="s">
        <v>29</v>
      </c>
      <c r="C37" s="106"/>
      <c r="D37" s="106"/>
      <c r="E37" s="106"/>
      <c r="F37" s="106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9"/>
    </row>
    <row r="38" spans="1:20">
      <c r="A38" s="107" t="s">
        <v>569</v>
      </c>
      <c r="B38" s="107" t="s">
        <v>11</v>
      </c>
      <c r="C38" s="108"/>
      <c r="D38" s="108"/>
      <c r="E38" s="108"/>
      <c r="F38" s="108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9"/>
    </row>
    <row r="39" spans="1:20">
      <c r="A39" s="107"/>
      <c r="B39" s="107"/>
      <c r="C39" s="108"/>
      <c r="D39" s="108"/>
      <c r="E39" s="108"/>
      <c r="F39" s="108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9"/>
    </row>
    <row r="40" spans="1:20">
      <c r="A40" s="107" t="s">
        <v>562</v>
      </c>
      <c r="B40" s="107" t="s">
        <v>29</v>
      </c>
      <c r="C40" s="106"/>
      <c r="D40" s="106"/>
      <c r="E40" s="106"/>
      <c r="F40" s="106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9"/>
    </row>
    <row r="41" spans="1:20">
      <c r="A41" s="107" t="s">
        <v>563</v>
      </c>
      <c r="B41" s="107" t="s">
        <v>19</v>
      </c>
      <c r="C41" s="108"/>
      <c r="D41" s="108"/>
      <c r="E41" s="108"/>
      <c r="F41" s="108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9" t="s">
        <v>566</v>
      </c>
    </row>
    <row r="42" spans="1:20">
      <c r="A42" s="107" t="s">
        <v>565</v>
      </c>
      <c r="B42" s="107" t="s">
        <v>19</v>
      </c>
      <c r="C42" s="108"/>
      <c r="D42" s="108"/>
      <c r="E42" s="108"/>
      <c r="F42" s="108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9" t="s">
        <v>566</v>
      </c>
    </row>
    <row r="43" spans="1:20">
      <c r="A43" s="107"/>
      <c r="B43" s="107"/>
      <c r="C43" s="108"/>
      <c r="D43" s="108"/>
      <c r="E43" s="108"/>
      <c r="F43" s="108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9"/>
    </row>
    <row r="44" spans="1:20">
      <c r="A44" s="107"/>
      <c r="B44" s="107"/>
      <c r="C44" s="108"/>
      <c r="D44" s="108"/>
      <c r="E44" s="108"/>
      <c r="F44" s="108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9"/>
    </row>
    <row r="45" spans="1:20">
      <c r="A45" s="107"/>
      <c r="B45" s="107"/>
      <c r="C45" s="108"/>
      <c r="D45" s="108"/>
      <c r="E45" s="108"/>
      <c r="F45" s="108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9"/>
    </row>
    <row r="46" spans="1:20">
      <c r="A46" s="107"/>
      <c r="B46" s="107"/>
      <c r="C46" s="108"/>
      <c r="D46" s="108"/>
      <c r="E46" s="108"/>
      <c r="F46" s="108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9"/>
    </row>
    <row r="47" spans="1:20">
      <c r="A47" s="107"/>
      <c r="B47" s="107"/>
      <c r="C47" s="108"/>
      <c r="D47" s="108"/>
      <c r="E47" s="108"/>
      <c r="F47" s="108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9"/>
    </row>
    <row r="48" spans="1:20">
      <c r="A48" s="107"/>
      <c r="B48" s="107"/>
      <c r="C48" s="108"/>
      <c r="D48" s="108"/>
      <c r="E48" s="108"/>
      <c r="F48" s="108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9"/>
    </row>
    <row r="49" spans="1:20">
      <c r="A49" s="107"/>
      <c r="B49" s="107"/>
      <c r="C49" s="108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9"/>
    </row>
    <row r="50" spans="1:20">
      <c r="A50" s="107"/>
      <c r="B50" s="107"/>
      <c r="C50" s="108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9"/>
    </row>
    <row r="51" spans="1:20">
      <c r="A51" s="107"/>
      <c r="B51" s="107"/>
      <c r="C51" s="108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9"/>
    </row>
    <row r="52" spans="1:20">
      <c r="A52" s="107"/>
      <c r="B52" s="107"/>
      <c r="C52" s="108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9"/>
    </row>
    <row r="53" spans="1:20">
      <c r="A53" s="107"/>
      <c r="B53" s="107"/>
      <c r="C53" s="108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9"/>
    </row>
    <row r="54" spans="1:20">
      <c r="A54" s="107"/>
      <c r="B54" s="107"/>
      <c r="C54" s="108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9"/>
    </row>
    <row r="55" spans="1:20">
      <c r="A55" s="107"/>
      <c r="B55" s="107"/>
      <c r="C55" s="108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9"/>
    </row>
    <row r="56" spans="1:20">
      <c r="A56" s="107"/>
      <c r="B56" s="107"/>
      <c r="C56" s="108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9"/>
    </row>
    <row r="57" spans="1:20">
      <c r="A57" s="107"/>
      <c r="B57" s="107"/>
      <c r="C57" s="108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9"/>
    </row>
    <row r="58" spans="1:20">
      <c r="A58" s="107"/>
      <c r="B58" s="107"/>
      <c r="C58" s="108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9"/>
    </row>
    <row r="59" spans="1:20">
      <c r="A59" s="107"/>
      <c r="B59" s="107"/>
      <c r="C59" s="108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9"/>
    </row>
    <row r="60" spans="1:20">
      <c r="A60" s="107"/>
      <c r="B60" s="107"/>
      <c r="C60" s="108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9"/>
    </row>
    <row r="61" spans="1:20">
      <c r="A61" s="107"/>
      <c r="B61" s="107"/>
      <c r="C61" s="108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9"/>
    </row>
    <row r="62" spans="1:20">
      <c r="A62" s="107"/>
      <c r="B62" s="107"/>
      <c r="C62" s="108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9"/>
    </row>
    <row r="63" spans="1:20">
      <c r="A63" s="107"/>
      <c r="B63" s="107"/>
      <c r="C63" s="108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9"/>
    </row>
    <row r="64" spans="1:20">
      <c r="A64" s="107"/>
      <c r="B64" s="107"/>
      <c r="C64" s="108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9"/>
    </row>
    <row r="65" spans="1:20">
      <c r="A65" s="107"/>
      <c r="B65" s="107"/>
      <c r="C65" s="108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9"/>
    </row>
    <row r="66" spans="1:20">
      <c r="A66" s="107"/>
      <c r="B66" s="107"/>
      <c r="C66" s="108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9"/>
    </row>
    <row r="67" spans="1:20">
      <c r="A67" s="107"/>
      <c r="B67" s="107"/>
      <c r="C67" s="108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9"/>
    </row>
    <row r="68" spans="1:20">
      <c r="A68" s="107"/>
      <c r="B68" s="107"/>
      <c r="C68" s="108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9"/>
    </row>
    <row r="69" spans="1:20">
      <c r="A69" s="107"/>
      <c r="B69" s="107"/>
      <c r="C69" s="108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9"/>
    </row>
    <row r="70" spans="1:20">
      <c r="A70" s="107"/>
      <c r="B70" s="107"/>
      <c r="C70" s="108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9"/>
    </row>
    <row r="71" spans="1:20">
      <c r="A71" s="107"/>
      <c r="B71" s="107"/>
      <c r="C71" s="108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9"/>
    </row>
    <row r="72" spans="1:20">
      <c r="A72" s="107"/>
      <c r="B72" s="107"/>
      <c r="C72" s="108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9"/>
    </row>
    <row r="73" spans="1:20">
      <c r="A73" s="107"/>
      <c r="B73" s="107"/>
      <c r="C73" s="108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9"/>
    </row>
    <row r="74" spans="1:20">
      <c r="A74" s="107"/>
      <c r="B74" s="107"/>
      <c r="C74" s="108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9"/>
    </row>
    <row r="75" spans="1:20">
      <c r="A75" s="107"/>
      <c r="B75" s="107"/>
      <c r="C75" s="108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9"/>
    </row>
    <row r="76" spans="1:20">
      <c r="A76" s="107"/>
      <c r="B76" s="107"/>
      <c r="C76" s="108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9"/>
    </row>
    <row r="77" spans="1:20">
      <c r="A77" s="107"/>
      <c r="B77" s="107"/>
      <c r="C77" s="108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9"/>
    </row>
    <row r="78" spans="1:20">
      <c r="A78" s="107"/>
      <c r="B78" s="107"/>
      <c r="C78" s="108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9"/>
    </row>
    <row r="79" spans="1:20">
      <c r="A79" s="107"/>
      <c r="B79" s="107"/>
      <c r="C79" s="108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9"/>
    </row>
    <row r="80" spans="1:20">
      <c r="A80" s="107"/>
      <c r="B80" s="107"/>
      <c r="C80" s="108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9"/>
    </row>
    <row r="81" spans="1:20">
      <c r="A81" s="107"/>
      <c r="B81" s="107"/>
      <c r="C81" s="108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9"/>
    </row>
    <row r="82" spans="1:20">
      <c r="A82" s="107"/>
      <c r="B82" s="107"/>
      <c r="C82" s="108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9"/>
    </row>
    <row r="83" spans="1:20">
      <c r="A83" s="107"/>
      <c r="B83" s="107"/>
      <c r="C83" s="108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9"/>
    </row>
    <row r="84" spans="1:20">
      <c r="A84" s="107"/>
      <c r="B84" s="107"/>
      <c r="C84" s="108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9"/>
    </row>
    <row r="85" spans="1:20">
      <c r="A85" s="107"/>
      <c r="B85" s="107"/>
      <c r="C85" s="108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9"/>
    </row>
    <row r="86" spans="1:20">
      <c r="A86" s="107"/>
      <c r="B86" s="107"/>
      <c r="C86" s="108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9"/>
    </row>
    <row r="87" spans="1:20">
      <c r="A87" s="107"/>
      <c r="B87" s="107"/>
      <c r="C87" s="108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9"/>
    </row>
    <row r="88" spans="1:20">
      <c r="A88" s="107"/>
      <c r="B88" s="107"/>
      <c r="C88" s="108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9"/>
    </row>
    <row r="89" spans="1:20">
      <c r="A89" s="107"/>
      <c r="B89" s="107"/>
      <c r="C89" s="108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9"/>
    </row>
    <row r="90" spans="1:20">
      <c r="A90" s="107"/>
      <c r="B90" s="107"/>
      <c r="C90" s="108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9"/>
    </row>
    <row r="91" spans="1:20">
      <c r="A91" s="107"/>
      <c r="B91" s="107"/>
      <c r="C91" s="108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9"/>
    </row>
    <row r="92" spans="1:20">
      <c r="A92" s="107"/>
      <c r="B92" s="107"/>
      <c r="C92" s="108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9"/>
    </row>
    <row r="93" spans="1:20">
      <c r="A93" s="107"/>
      <c r="B93" s="107"/>
      <c r="C93" s="108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9"/>
    </row>
    <row r="94" spans="1:20">
      <c r="A94" s="107"/>
      <c r="B94" s="107"/>
      <c r="C94" s="108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9"/>
    </row>
    <row r="95" spans="1:20">
      <c r="A95" s="107"/>
      <c r="B95" s="107"/>
      <c r="C95" s="108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9"/>
    </row>
    <row r="96" spans="1:20">
      <c r="A96" s="107"/>
      <c r="B96" s="107"/>
      <c r="C96" s="108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9"/>
    </row>
    <row r="97" spans="1:20">
      <c r="A97" s="107"/>
      <c r="B97" s="107"/>
      <c r="C97" s="108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9"/>
    </row>
    <row r="98" spans="1:20">
      <c r="A98" s="107"/>
      <c r="B98" s="107"/>
      <c r="C98" s="108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9"/>
    </row>
    <row r="99" spans="1:20">
      <c r="A99" s="107"/>
      <c r="B99" s="107"/>
      <c r="C99" s="108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9"/>
    </row>
    <row r="100" spans="1:20">
      <c r="A100" s="107"/>
      <c r="B100" s="107"/>
      <c r="C100" s="108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9"/>
    </row>
    <row r="101" spans="1:20">
      <c r="A101" s="107"/>
      <c r="B101" s="107"/>
      <c r="C101" s="108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9"/>
    </row>
    <row r="102" spans="1:20">
      <c r="A102" s="107"/>
      <c r="B102" s="107"/>
      <c r="C102" s="108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9"/>
    </row>
    <row r="103" spans="1:20">
      <c r="A103" s="107"/>
      <c r="B103" s="107"/>
      <c r="C103" s="108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9"/>
    </row>
    <row r="104" spans="1:20">
      <c r="A104" s="107"/>
      <c r="B104" s="107"/>
      <c r="C104" s="108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9"/>
    </row>
    <row r="105" spans="1:20">
      <c r="A105" s="107"/>
      <c r="B105" s="107"/>
      <c r="C105" s="108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9"/>
    </row>
    <row r="106" spans="1:20">
      <c r="A106" s="107"/>
      <c r="B106" s="107"/>
      <c r="C106" s="108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9"/>
    </row>
    <row r="107" spans="1:20">
      <c r="A107" s="107"/>
      <c r="B107" s="107"/>
      <c r="C107" s="108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9"/>
    </row>
    <row r="108" spans="1:20">
      <c r="A108" s="107"/>
      <c r="B108" s="107"/>
      <c r="C108" s="108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9"/>
    </row>
    <row r="109" spans="1:20">
      <c r="A109" s="107"/>
      <c r="B109" s="107"/>
      <c r="C109" s="108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9"/>
    </row>
    <row r="110" spans="1:20">
      <c r="A110" s="107"/>
      <c r="B110" s="107"/>
      <c r="C110" s="108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9"/>
    </row>
    <row r="111" spans="1:20">
      <c r="A111" s="107"/>
      <c r="B111" s="107"/>
      <c r="C111" s="108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9"/>
    </row>
    <row r="112" spans="1:20">
      <c r="A112" s="107"/>
      <c r="B112" s="107"/>
      <c r="C112" s="108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9"/>
    </row>
    <row r="113" spans="1:20">
      <c r="A113" s="107"/>
      <c r="B113" s="107"/>
      <c r="C113" s="108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9"/>
    </row>
    <row r="114" spans="1:20">
      <c r="A114" s="107"/>
      <c r="B114" s="107"/>
      <c r="C114" s="108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9"/>
    </row>
    <row r="115" spans="1:20">
      <c r="A115" s="107"/>
      <c r="B115" s="107"/>
      <c r="C115" s="108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9"/>
    </row>
    <row r="116" spans="1:20">
      <c r="A116" s="107"/>
      <c r="B116" s="107"/>
      <c r="C116" s="108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9"/>
    </row>
    <row r="117" spans="1:20">
      <c r="A117" s="107"/>
      <c r="B117" s="107"/>
      <c r="C117" s="108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9"/>
    </row>
    <row r="118" spans="1:20">
      <c r="A118" s="107"/>
      <c r="B118" s="107"/>
      <c r="C118" s="108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9"/>
    </row>
    <row r="119" spans="1:20">
      <c r="A119" s="107"/>
      <c r="B119" s="107"/>
      <c r="C119" s="108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9"/>
    </row>
    <row r="120" spans="1:20">
      <c r="A120" s="107"/>
      <c r="B120" s="107"/>
      <c r="C120" s="108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9"/>
    </row>
    <row r="121" spans="1:20">
      <c r="A121" s="107"/>
      <c r="B121" s="107"/>
      <c r="C121" s="108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9"/>
    </row>
    <row r="122" spans="1:20">
      <c r="A122" s="107"/>
      <c r="B122" s="107"/>
      <c r="C122" s="108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9"/>
    </row>
    <row r="123" spans="1:20">
      <c r="A123" s="107"/>
      <c r="B123" s="107"/>
      <c r="C123" s="108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9"/>
    </row>
    <row r="124" spans="1:20">
      <c r="A124" s="107"/>
      <c r="B124" s="107"/>
      <c r="C124" s="108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9"/>
    </row>
    <row r="125" spans="1:20">
      <c r="A125" s="107"/>
      <c r="B125" s="107"/>
      <c r="C125" s="108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9"/>
    </row>
    <row r="126" spans="1:20">
      <c r="A126" s="107"/>
      <c r="B126" s="107"/>
      <c r="C126" s="108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9"/>
    </row>
    <row r="127" spans="1:20">
      <c r="A127" s="107"/>
      <c r="B127" s="107"/>
      <c r="C127" s="108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9"/>
    </row>
    <row r="128" spans="1:20">
      <c r="A128" s="107"/>
      <c r="B128" s="107"/>
      <c r="C128" s="108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9"/>
    </row>
    <row r="129" spans="1:20">
      <c r="A129" s="107"/>
      <c r="B129" s="107"/>
      <c r="C129" s="108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9"/>
    </row>
    <row r="130" spans="1:20">
      <c r="A130" s="107"/>
      <c r="B130" s="107"/>
      <c r="C130" s="108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9"/>
    </row>
    <row r="131" spans="1:20">
      <c r="A131" s="107"/>
      <c r="B131" s="107"/>
      <c r="C131" s="108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9"/>
    </row>
    <row r="132" spans="1:20">
      <c r="A132" s="107"/>
      <c r="B132" s="107"/>
      <c r="C132" s="108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9"/>
    </row>
    <row r="133" spans="1:20">
      <c r="A133" s="107"/>
      <c r="B133" s="107"/>
      <c r="C133" s="108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9"/>
    </row>
    <row r="134" spans="1:20">
      <c r="A134" s="107"/>
      <c r="B134" s="107"/>
      <c r="C134" s="108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9"/>
    </row>
    <row r="135" spans="1:20">
      <c r="A135" s="107"/>
      <c r="B135" s="107"/>
      <c r="C135" s="108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9"/>
    </row>
    <row r="136" spans="1:20">
      <c r="A136" s="107"/>
      <c r="B136" s="107"/>
      <c r="C136" s="108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9"/>
    </row>
    <row r="137" spans="1:20">
      <c r="A137" s="107"/>
      <c r="B137" s="107"/>
      <c r="C137" s="108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9"/>
    </row>
    <row r="138" spans="1:20">
      <c r="A138" s="107"/>
      <c r="B138" s="107"/>
      <c r="C138" s="108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9"/>
    </row>
    <row r="139" spans="1:20">
      <c r="A139" s="107"/>
      <c r="B139" s="107"/>
      <c r="C139" s="108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9"/>
    </row>
    <row r="140" spans="1:20">
      <c r="A140" s="107"/>
      <c r="B140" s="107"/>
      <c r="C140" s="108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9"/>
    </row>
    <row r="141" spans="1:20">
      <c r="A141" s="107"/>
      <c r="B141" s="107"/>
      <c r="C141" s="108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9"/>
    </row>
    <row r="142" spans="1:20">
      <c r="A142" s="107"/>
      <c r="B142" s="107"/>
      <c r="C142" s="108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9"/>
    </row>
    <row r="143" spans="1:20">
      <c r="A143" s="107"/>
      <c r="B143" s="107"/>
      <c r="C143" s="108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9"/>
    </row>
    <row r="144" spans="1:20">
      <c r="A144" s="107"/>
      <c r="B144" s="107"/>
      <c r="C144" s="108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9"/>
    </row>
    <row r="145" spans="1:20">
      <c r="A145" s="107"/>
      <c r="B145" s="107"/>
      <c r="C145" s="108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9"/>
    </row>
    <row r="146" spans="1:20">
      <c r="A146" s="107"/>
      <c r="B146" s="107"/>
      <c r="C146" s="108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9"/>
    </row>
    <row r="147" spans="1:20">
      <c r="A147" s="107"/>
      <c r="B147" s="107"/>
      <c r="C147" s="108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9"/>
    </row>
    <row r="148" spans="1:20">
      <c r="A148" s="107"/>
      <c r="B148" s="107"/>
      <c r="C148" s="108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9"/>
    </row>
    <row r="149" spans="1:20">
      <c r="A149" s="107"/>
      <c r="B149" s="107"/>
      <c r="C149" s="108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9"/>
    </row>
    <row r="150" spans="1:20">
      <c r="A150" s="107"/>
      <c r="B150" s="107"/>
      <c r="C150" s="108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9"/>
    </row>
    <row r="151" spans="1:20">
      <c r="A151" s="107"/>
      <c r="B151" s="107"/>
      <c r="C151" s="108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9"/>
    </row>
    <row r="152" spans="1:20">
      <c r="A152" s="107"/>
      <c r="B152" s="107"/>
      <c r="C152" s="108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9"/>
    </row>
    <row r="153" spans="1:20">
      <c r="A153" s="107"/>
      <c r="B153" s="107"/>
      <c r="C153" s="108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9"/>
    </row>
    <row r="154" spans="1:20">
      <c r="A154" s="107"/>
      <c r="B154" s="107"/>
      <c r="C154" s="108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9"/>
    </row>
    <row r="155" spans="1:20">
      <c r="A155" s="107"/>
      <c r="B155" s="107"/>
      <c r="C155" s="108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9"/>
    </row>
    <row r="156" spans="1:20">
      <c r="A156" s="107"/>
      <c r="B156" s="107"/>
      <c r="C156" s="108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9"/>
    </row>
    <row r="157" spans="1:20">
      <c r="A157" s="107"/>
      <c r="B157" s="107"/>
      <c r="C157" s="108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9"/>
    </row>
    <row r="158" spans="1:20">
      <c r="A158" s="107"/>
      <c r="B158" s="107"/>
      <c r="C158" s="108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9"/>
    </row>
    <row r="159" spans="1:20">
      <c r="A159" s="107"/>
      <c r="B159" s="107"/>
      <c r="C159" s="108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9"/>
    </row>
    <row r="160" spans="1:20">
      <c r="A160" s="107"/>
      <c r="B160" s="107"/>
      <c r="C160" s="108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9"/>
    </row>
    <row r="161" spans="1:20">
      <c r="A161" s="107"/>
      <c r="B161" s="107"/>
      <c r="C161" s="108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9"/>
    </row>
    <row r="162" spans="1:20">
      <c r="A162" s="107"/>
      <c r="B162" s="107"/>
      <c r="C162" s="108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9"/>
    </row>
    <row r="163" spans="1:20">
      <c r="A163" s="107"/>
      <c r="B163" s="107"/>
      <c r="C163" s="108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9"/>
    </row>
    <row r="164" spans="1:20">
      <c r="A164" s="107"/>
      <c r="B164" s="107"/>
      <c r="C164" s="108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9"/>
    </row>
    <row r="165" spans="1:20">
      <c r="A165" s="107"/>
      <c r="B165" s="107"/>
      <c r="C165" s="108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9"/>
    </row>
    <row r="166" spans="1:20">
      <c r="A166" s="107"/>
      <c r="B166" s="107"/>
      <c r="C166" s="108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9"/>
    </row>
    <row r="167" spans="1:20">
      <c r="A167" s="107"/>
      <c r="B167" s="107"/>
      <c r="C167" s="108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9"/>
    </row>
    <row r="168" spans="1:20">
      <c r="A168" s="107"/>
      <c r="B168" s="107"/>
      <c r="C168" s="108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9"/>
    </row>
    <row r="169" spans="1:20">
      <c r="A169" s="107"/>
      <c r="B169" s="107"/>
      <c r="C169" s="108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9"/>
    </row>
    <row r="170" spans="1:20">
      <c r="A170" s="107"/>
      <c r="B170" s="107"/>
      <c r="C170" s="108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9"/>
    </row>
    <row r="171" spans="1:20">
      <c r="A171" s="107"/>
      <c r="B171" s="107"/>
      <c r="C171" s="108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9"/>
    </row>
    <row r="172" spans="1:20">
      <c r="A172" s="107"/>
      <c r="B172" s="107"/>
      <c r="C172" s="108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9"/>
    </row>
    <row r="173" spans="1:20">
      <c r="A173" s="107"/>
      <c r="B173" s="107"/>
      <c r="C173" s="108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9"/>
    </row>
    <row r="174" spans="1:20">
      <c r="A174" s="107"/>
      <c r="B174" s="107"/>
      <c r="C174" s="108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9"/>
    </row>
    <row r="175" spans="1:20">
      <c r="A175" s="107"/>
      <c r="B175" s="107"/>
      <c r="C175" s="108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9"/>
    </row>
    <row r="176" spans="1:20">
      <c r="A176" s="107"/>
      <c r="B176" s="107"/>
      <c r="C176" s="108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9"/>
    </row>
    <row r="177" spans="1:20">
      <c r="A177" s="107"/>
      <c r="B177" s="107"/>
      <c r="C177" s="108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9"/>
    </row>
    <row r="178" spans="1:20">
      <c r="A178" s="107"/>
      <c r="B178" s="107"/>
      <c r="C178" s="108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9"/>
    </row>
    <row r="179" spans="1:20">
      <c r="A179" s="107"/>
      <c r="B179" s="107"/>
      <c r="C179" s="108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9"/>
    </row>
    <row r="180" spans="1:20">
      <c r="A180" s="107"/>
      <c r="B180" s="107"/>
      <c r="C180" s="108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9"/>
    </row>
    <row r="181" spans="1:20">
      <c r="A181" s="107"/>
      <c r="B181" s="107"/>
      <c r="C181" s="108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9"/>
    </row>
    <row r="182" spans="1:20">
      <c r="A182" s="107"/>
      <c r="B182" s="107"/>
      <c r="C182" s="108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9"/>
    </row>
    <row r="183" spans="1:20">
      <c r="A183" s="107"/>
      <c r="B183" s="107"/>
      <c r="C183" s="108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9"/>
    </row>
    <row r="184" spans="1:20">
      <c r="A184" s="107"/>
      <c r="B184" s="107"/>
      <c r="C184" s="108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9"/>
    </row>
    <row r="185" spans="1:20">
      <c r="A185" s="107"/>
      <c r="B185" s="107"/>
      <c r="C185" s="108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9"/>
    </row>
    <row r="186" spans="1:20">
      <c r="A186" s="107"/>
      <c r="B186" s="107"/>
      <c r="C186" s="108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9"/>
    </row>
    <row r="187" spans="1:20">
      <c r="A187" s="107"/>
      <c r="B187" s="107"/>
      <c r="C187" s="108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9"/>
    </row>
    <row r="188" spans="1:20">
      <c r="A188" s="107"/>
      <c r="B188" s="107"/>
      <c r="C188" s="108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9"/>
    </row>
    <row r="189" spans="1:20">
      <c r="A189" s="107"/>
      <c r="B189" s="107"/>
      <c r="C189" s="108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9"/>
    </row>
    <row r="190" spans="1:20">
      <c r="A190" s="107"/>
      <c r="B190" s="107"/>
      <c r="C190" s="108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9"/>
    </row>
    <row r="191" spans="1:20">
      <c r="A191" s="107"/>
      <c r="B191" s="107"/>
      <c r="C191" s="108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9"/>
    </row>
    <row r="192" spans="1:20">
      <c r="A192" s="107"/>
      <c r="B192" s="107"/>
      <c r="C192" s="108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9"/>
    </row>
    <row r="193" spans="1:20">
      <c r="A193" s="107"/>
      <c r="B193" s="107"/>
      <c r="C193" s="108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9"/>
    </row>
    <row r="194" spans="1:20">
      <c r="A194" s="107"/>
      <c r="B194" s="107"/>
      <c r="C194" s="108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9"/>
    </row>
    <row r="195" spans="1:20">
      <c r="A195" s="107"/>
      <c r="B195" s="107"/>
      <c r="C195" s="108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9"/>
    </row>
    <row r="196" spans="1:20">
      <c r="A196" s="107"/>
      <c r="B196" s="107"/>
      <c r="C196" s="108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9"/>
    </row>
    <row r="197" spans="1:20">
      <c r="A197" s="107"/>
      <c r="B197" s="107"/>
      <c r="C197" s="108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9"/>
    </row>
    <row r="198" spans="1:20">
      <c r="A198" s="107"/>
      <c r="B198" s="107"/>
      <c r="C198" s="108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9"/>
    </row>
    <row r="199" spans="1:20">
      <c r="A199" s="107"/>
      <c r="B199" s="107"/>
      <c r="C199" s="108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9"/>
    </row>
    <row r="200" spans="1:20">
      <c r="A200" s="107"/>
      <c r="B200" s="107"/>
      <c r="C200" s="108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9"/>
    </row>
    <row r="201" spans="1:20">
      <c r="A201" s="107"/>
      <c r="B201" s="107"/>
      <c r="C201" s="108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9"/>
    </row>
    <row r="202" spans="1:20">
      <c r="A202" s="107"/>
      <c r="B202" s="107"/>
      <c r="C202" s="108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9"/>
    </row>
    <row r="203" spans="1:20">
      <c r="A203" s="107"/>
      <c r="B203" s="107"/>
      <c r="C203" s="108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9"/>
    </row>
    <row r="204" spans="1:20">
      <c r="A204" s="107"/>
      <c r="B204" s="107"/>
      <c r="C204" s="108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9"/>
    </row>
    <row r="205" spans="1:20">
      <c r="A205" s="107"/>
      <c r="B205" s="107"/>
      <c r="C205" s="108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9"/>
    </row>
    <row r="206" spans="1:20">
      <c r="A206" s="107"/>
      <c r="B206" s="107"/>
      <c r="C206" s="108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9"/>
    </row>
    <row r="207" spans="1:20">
      <c r="A207" s="107"/>
      <c r="B207" s="107"/>
      <c r="C207" s="108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9"/>
    </row>
    <row r="208" spans="1:20">
      <c r="A208" s="107"/>
      <c r="B208" s="107"/>
      <c r="C208" s="108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9"/>
    </row>
    <row r="209" spans="1:20">
      <c r="A209" s="107"/>
      <c r="B209" s="107"/>
      <c r="C209" s="108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9"/>
    </row>
    <row r="210" spans="1:20">
      <c r="A210" s="107"/>
      <c r="B210" s="107"/>
      <c r="C210" s="108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9"/>
    </row>
    <row r="211" spans="1:20">
      <c r="A211" s="107"/>
      <c r="B211" s="107"/>
      <c r="C211" s="108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9"/>
    </row>
    <row r="212" spans="1:20">
      <c r="A212" s="107"/>
      <c r="B212" s="107"/>
      <c r="C212" s="108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9"/>
    </row>
    <row r="213" spans="1:20">
      <c r="A213" s="107"/>
      <c r="B213" s="107"/>
      <c r="C213" s="108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9"/>
    </row>
    <row r="214" spans="1:20">
      <c r="A214" s="107"/>
      <c r="B214" s="107"/>
      <c r="C214" s="108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9"/>
    </row>
    <row r="215" spans="1:20">
      <c r="A215" s="107"/>
      <c r="B215" s="107"/>
      <c r="C215" s="108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9"/>
    </row>
    <row r="216" spans="1:20">
      <c r="A216" s="107"/>
      <c r="B216" s="107"/>
      <c r="C216" s="108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9"/>
    </row>
    <row r="217" spans="1:20">
      <c r="A217" s="107"/>
      <c r="B217" s="107"/>
      <c r="C217" s="108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9"/>
    </row>
    <row r="218" spans="1:20">
      <c r="A218" s="107"/>
      <c r="B218" s="107"/>
      <c r="C218" s="108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9"/>
    </row>
    <row r="219" spans="1:20">
      <c r="A219" s="107"/>
      <c r="B219" s="107"/>
      <c r="C219" s="108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9"/>
    </row>
    <row r="220" spans="1:20">
      <c r="A220" s="107"/>
      <c r="B220" s="107"/>
      <c r="C220" s="108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9"/>
    </row>
    <row r="221" spans="1:20">
      <c r="A221" s="107"/>
      <c r="B221" s="107"/>
      <c r="C221" s="108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9"/>
    </row>
    <row r="222" spans="1:20">
      <c r="A222" s="107"/>
      <c r="B222" s="107"/>
      <c r="C222" s="108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9"/>
    </row>
    <row r="223" spans="1:20">
      <c r="A223" s="107"/>
      <c r="B223" s="107"/>
      <c r="C223" s="108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9"/>
    </row>
    <row r="224" spans="1:20">
      <c r="A224" s="107"/>
      <c r="B224" s="107"/>
      <c r="C224" s="108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9"/>
    </row>
    <row r="225" spans="1:20">
      <c r="A225" s="107"/>
      <c r="B225" s="107"/>
      <c r="C225" s="108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9"/>
    </row>
    <row r="226" spans="1:20">
      <c r="A226" s="107"/>
      <c r="B226" s="107"/>
      <c r="C226" s="108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9"/>
    </row>
    <row r="227" spans="1:20">
      <c r="A227" s="107"/>
      <c r="B227" s="107"/>
      <c r="C227" s="108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9"/>
    </row>
    <row r="228" spans="1:20">
      <c r="A228" s="107"/>
      <c r="B228" s="107"/>
      <c r="C228" s="108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9"/>
    </row>
    <row r="229" spans="1:20">
      <c r="A229" s="107"/>
      <c r="B229" s="107"/>
      <c r="C229" s="108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9"/>
    </row>
    <row r="230" spans="1:20">
      <c r="A230" s="107"/>
      <c r="B230" s="107"/>
      <c r="C230" s="108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9"/>
    </row>
    <row r="231" spans="1:20">
      <c r="A231" s="107"/>
      <c r="B231" s="107"/>
      <c r="C231" s="108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9"/>
    </row>
    <row r="232" spans="1:20">
      <c r="A232" s="107"/>
      <c r="B232" s="107"/>
      <c r="C232" s="108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9"/>
    </row>
    <row r="233" spans="1:20">
      <c r="A233" s="107"/>
      <c r="B233" s="107"/>
      <c r="C233" s="108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9"/>
    </row>
    <row r="234" spans="1:20">
      <c r="A234" s="107"/>
      <c r="B234" s="107"/>
      <c r="C234" s="108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9"/>
    </row>
    <row r="235" spans="1:20">
      <c r="A235" s="107"/>
      <c r="B235" s="107"/>
      <c r="C235" s="108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9"/>
    </row>
    <row r="236" spans="1:20">
      <c r="A236" s="107"/>
      <c r="B236" s="107"/>
      <c r="C236" s="108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9"/>
    </row>
    <row r="237" spans="1:20">
      <c r="A237" s="107"/>
      <c r="B237" s="107"/>
      <c r="C237" s="108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9"/>
    </row>
    <row r="238" spans="1:20">
      <c r="A238" s="107"/>
      <c r="B238" s="107"/>
      <c r="C238" s="108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9"/>
    </row>
    <row r="239" spans="1:20">
      <c r="A239" s="107"/>
      <c r="B239" s="107"/>
      <c r="C239" s="108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9"/>
    </row>
    <row r="240" spans="1:20">
      <c r="A240" s="107"/>
      <c r="B240" s="107"/>
      <c r="C240" s="108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9"/>
    </row>
    <row r="241" spans="1:20">
      <c r="A241" s="107"/>
      <c r="B241" s="107"/>
      <c r="C241" s="108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9"/>
    </row>
    <row r="242" spans="1:20">
      <c r="A242" s="107"/>
      <c r="B242" s="107"/>
      <c r="C242" s="108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9"/>
    </row>
    <row r="243" spans="1:20">
      <c r="A243" s="107"/>
      <c r="B243" s="107"/>
      <c r="C243" s="108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9"/>
    </row>
    <row r="244" spans="1:20">
      <c r="A244" s="107"/>
      <c r="B244" s="107"/>
      <c r="C244" s="108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9"/>
    </row>
    <row r="245" spans="1:20">
      <c r="A245" s="107"/>
      <c r="B245" s="107"/>
      <c r="C245" s="108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9"/>
    </row>
    <row r="246" spans="1:20">
      <c r="A246" s="107"/>
      <c r="B246" s="107"/>
      <c r="C246" s="108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9"/>
    </row>
    <row r="247" spans="1:20">
      <c r="A247" s="107"/>
      <c r="B247" s="107"/>
      <c r="C247" s="108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9"/>
    </row>
    <row r="248" spans="1:20">
      <c r="A248" s="107"/>
      <c r="B248" s="107"/>
      <c r="C248" s="108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9"/>
    </row>
    <row r="249" spans="1:20">
      <c r="A249" s="107"/>
      <c r="B249" s="107"/>
      <c r="C249" s="108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9"/>
    </row>
    <row r="250" spans="1:20">
      <c r="A250" s="107"/>
      <c r="B250" s="107"/>
      <c r="C250" s="108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9"/>
    </row>
    <row r="251" spans="1:20">
      <c r="A251" s="107"/>
      <c r="B251" s="107"/>
      <c r="C251" s="108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9"/>
    </row>
    <row r="252" spans="1:20">
      <c r="A252" s="107"/>
      <c r="B252" s="107"/>
      <c r="C252" s="108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9"/>
    </row>
    <row r="253" spans="1:20">
      <c r="A253" s="107"/>
      <c r="B253" s="107"/>
      <c r="C253" s="108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9"/>
    </row>
    <row r="254" spans="1:20">
      <c r="A254" s="107"/>
      <c r="B254" s="107"/>
      <c r="C254" s="108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9"/>
    </row>
    <row r="255" spans="1:20">
      <c r="A255" s="107"/>
      <c r="B255" s="107"/>
      <c r="C255" s="108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9"/>
    </row>
    <row r="256" spans="1:20">
      <c r="A256" s="107"/>
      <c r="B256" s="107"/>
      <c r="C256" s="108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9"/>
    </row>
    <row r="257" spans="1:20">
      <c r="A257" s="107"/>
      <c r="B257" s="107"/>
      <c r="C257" s="108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9"/>
    </row>
    <row r="258" spans="1:20">
      <c r="A258" s="107"/>
      <c r="B258" s="107"/>
      <c r="C258" s="108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9"/>
    </row>
    <row r="259" spans="1:20">
      <c r="A259" s="107"/>
      <c r="B259" s="107"/>
      <c r="C259" s="108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9"/>
    </row>
    <row r="260" spans="1:20">
      <c r="A260" s="107"/>
      <c r="B260" s="107"/>
      <c r="C260" s="108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9"/>
    </row>
    <row r="261" spans="1:20">
      <c r="A261" s="107"/>
      <c r="B261" s="107"/>
      <c r="C261" s="108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9"/>
    </row>
    <row r="262" spans="1:20">
      <c r="A262" s="107"/>
      <c r="B262" s="107"/>
      <c r="C262" s="108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9"/>
    </row>
    <row r="263" spans="1:20">
      <c r="A263" s="107"/>
      <c r="B263" s="107"/>
      <c r="C263" s="108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9"/>
    </row>
    <row r="264" spans="1:20">
      <c r="A264" s="107"/>
      <c r="B264" s="107"/>
      <c r="C264" s="108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9"/>
    </row>
    <row r="265" spans="1:20">
      <c r="A265" s="107"/>
      <c r="B265" s="107"/>
      <c r="C265" s="108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9"/>
    </row>
    <row r="266" spans="1:20">
      <c r="A266" s="107"/>
      <c r="B266" s="107"/>
      <c r="C266" s="108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9"/>
    </row>
    <row r="267" spans="1:20">
      <c r="A267" s="107"/>
      <c r="B267" s="107"/>
      <c r="C267" s="108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9"/>
    </row>
    <row r="268" spans="1:20">
      <c r="A268" s="107"/>
      <c r="B268" s="107"/>
      <c r="C268" s="108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9"/>
    </row>
    <row r="269" spans="1:20">
      <c r="A269" s="107"/>
      <c r="B269" s="107"/>
      <c r="C269" s="108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9"/>
    </row>
    <row r="270" spans="1:20">
      <c r="A270" s="107"/>
      <c r="B270" s="107"/>
      <c r="C270" s="108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9"/>
    </row>
    <row r="271" spans="1:20">
      <c r="A271" s="107"/>
      <c r="B271" s="107"/>
      <c r="C271" s="108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9"/>
    </row>
    <row r="272" spans="1:20">
      <c r="A272" s="107"/>
      <c r="B272" s="107"/>
      <c r="C272" s="108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9"/>
    </row>
    <row r="273" spans="1:20">
      <c r="A273" s="107"/>
      <c r="B273" s="107"/>
      <c r="C273" s="108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9"/>
    </row>
    <row r="274" spans="1:20">
      <c r="A274" s="107"/>
      <c r="B274" s="107"/>
      <c r="C274" s="108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9"/>
    </row>
    <row r="275" spans="1:20">
      <c r="A275" s="107"/>
      <c r="B275" s="107"/>
      <c r="C275" s="108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9"/>
    </row>
    <row r="276" spans="1:20">
      <c r="A276" s="107"/>
      <c r="B276" s="107"/>
      <c r="C276" s="108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9"/>
    </row>
    <row r="277" spans="1:20">
      <c r="A277" s="107"/>
      <c r="B277" s="107"/>
      <c r="C277" s="108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9"/>
    </row>
    <row r="278" spans="1:20">
      <c r="A278" s="107"/>
      <c r="B278" s="107"/>
      <c r="C278" s="108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9"/>
    </row>
    <row r="279" spans="1:20">
      <c r="A279" s="107"/>
      <c r="B279" s="107"/>
      <c r="C279" s="108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9"/>
    </row>
    <row r="280" spans="1:20">
      <c r="A280" s="107"/>
      <c r="B280" s="107"/>
      <c r="C280" s="108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9"/>
    </row>
    <row r="281" spans="1:20">
      <c r="A281" s="107"/>
      <c r="B281" s="107"/>
      <c r="C281" s="108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9"/>
    </row>
    <row r="282" spans="1:20">
      <c r="A282" s="107"/>
      <c r="B282" s="107"/>
      <c r="C282" s="108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9"/>
    </row>
    <row r="283" spans="1:20">
      <c r="A283" s="107"/>
      <c r="B283" s="107"/>
      <c r="C283" s="108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9"/>
    </row>
    <row r="284" spans="1:20">
      <c r="A284" s="107"/>
      <c r="B284" s="107"/>
      <c r="C284" s="108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9"/>
    </row>
    <row r="285" spans="1:20">
      <c r="A285" s="107"/>
      <c r="B285" s="107"/>
      <c r="C285" s="108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9"/>
    </row>
    <row r="286" spans="1:20">
      <c r="A286" s="107"/>
      <c r="B286" s="107"/>
      <c r="C286" s="108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9"/>
    </row>
    <row r="287" spans="1:20">
      <c r="A287" s="107"/>
      <c r="B287" s="107"/>
      <c r="C287" s="108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9"/>
    </row>
    <row r="288" spans="1:20">
      <c r="A288" s="107"/>
      <c r="B288" s="107"/>
      <c r="C288" s="108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9"/>
    </row>
    <row r="289" spans="1:20">
      <c r="A289" s="107"/>
      <c r="B289" s="107"/>
      <c r="C289" s="108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9"/>
    </row>
    <row r="290" spans="1:20">
      <c r="A290" s="107"/>
      <c r="B290" s="107"/>
      <c r="C290" s="108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9"/>
    </row>
    <row r="291" spans="1:20">
      <c r="A291" s="107"/>
      <c r="B291" s="107"/>
      <c r="C291" s="108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9"/>
    </row>
    <row r="292" spans="1:20">
      <c r="A292" s="107"/>
      <c r="B292" s="107"/>
      <c r="C292" s="108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9"/>
    </row>
    <row r="293" spans="1:20">
      <c r="A293" s="107"/>
      <c r="B293" s="107"/>
      <c r="C293" s="108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9"/>
    </row>
    <row r="294" spans="1:20">
      <c r="A294" s="107"/>
      <c r="B294" s="107"/>
      <c r="C294" s="108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9"/>
    </row>
    <row r="295" spans="1:20">
      <c r="A295" s="107"/>
      <c r="B295" s="107"/>
      <c r="C295" s="108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9"/>
    </row>
    <row r="296" spans="1:20">
      <c r="A296" s="107"/>
      <c r="B296" s="107"/>
      <c r="C296" s="108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9"/>
    </row>
    <row r="297" spans="1:20">
      <c r="A297" s="107"/>
      <c r="B297" s="107"/>
      <c r="C297" s="108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9"/>
    </row>
    <row r="298" spans="1:20">
      <c r="A298" s="107"/>
      <c r="B298" s="107"/>
      <c r="C298" s="108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9"/>
    </row>
    <row r="299" spans="1:20">
      <c r="A299" s="107"/>
      <c r="B299" s="107"/>
      <c r="C299" s="108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9"/>
    </row>
    <row r="300" spans="1:20">
      <c r="A300" s="107"/>
      <c r="B300" s="107"/>
      <c r="C300" s="108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9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130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AA1" s="121" t="s">
        <v>164</v>
      </c>
      <c r="AB1" s="121"/>
      <c r="AC1" s="121"/>
      <c r="AD1" s="121"/>
    </row>
    <row r="2" spans="1:30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AA2" s="121"/>
      <c r="AB2" s="121"/>
      <c r="AC2" s="121"/>
      <c r="AD2" s="121"/>
    </row>
    <row r="3" spans="1:30" ht="24.6" customHeight="1">
      <c r="A3" s="121" t="s">
        <v>165</v>
      </c>
      <c r="B3" s="121"/>
      <c r="C3" s="121"/>
      <c r="D3" s="121" t="s">
        <v>166</v>
      </c>
      <c r="E3" s="121"/>
      <c r="F3" s="121"/>
      <c r="G3" s="121" t="s">
        <v>167</v>
      </c>
      <c r="H3" s="121"/>
      <c r="I3" s="121"/>
      <c r="J3" s="121" t="s">
        <v>168</v>
      </c>
      <c r="K3" s="121"/>
      <c r="L3" s="121"/>
      <c r="AA3" s="9" t="s">
        <v>165</v>
      </c>
      <c r="AB3" s="9" t="s">
        <v>166</v>
      </c>
      <c r="AC3" s="9" t="s">
        <v>167</v>
      </c>
      <c r="AD3" s="9" t="s">
        <v>168</v>
      </c>
    </row>
    <row r="4" spans="1:30" ht="24" customHeight="1">
      <c r="A4" s="9" t="s">
        <v>164</v>
      </c>
      <c r="B4" s="9" t="s">
        <v>169</v>
      </c>
      <c r="C4" s="9" t="s">
        <v>170</v>
      </c>
      <c r="D4" s="30" t="s">
        <v>164</v>
      </c>
      <c r="E4" s="30" t="s">
        <v>169</v>
      </c>
      <c r="F4" s="30" t="s">
        <v>170</v>
      </c>
      <c r="G4" s="30" t="s">
        <v>164</v>
      </c>
      <c r="H4" s="30" t="s">
        <v>169</v>
      </c>
      <c r="I4" s="30" t="s">
        <v>170</v>
      </c>
      <c r="J4" s="30" t="s">
        <v>164</v>
      </c>
      <c r="K4" s="30" t="s">
        <v>169</v>
      </c>
      <c r="L4" s="30" t="s">
        <v>170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840</v>
      </c>
      <c r="B5" s="9">
        <f>SUM('S1 Maquette'!J19:J300)</f>
        <v>888</v>
      </c>
      <c r="C5" s="9">
        <f>SUM('S1 Maquette'!K19:K300)</f>
        <v>0</v>
      </c>
      <c r="D5" s="9">
        <f>SUM(AB4:AB291)</f>
        <v>906</v>
      </c>
      <c r="E5" s="9">
        <f>SUM('S2 Maquette'!J19:J300)</f>
        <v>904</v>
      </c>
      <c r="F5" s="9">
        <f>SUM('S2 Maquette'!K19:K300)</f>
        <v>0</v>
      </c>
      <c r="G5" s="9">
        <f>SUM(AC4:AC291)</f>
        <v>375</v>
      </c>
      <c r="H5" s="9">
        <f>SUM('S3 Maquette'!J19:J300)</f>
        <v>272</v>
      </c>
      <c r="I5" s="9">
        <f>SUM('S3 Maquette'!K19:K300)</f>
        <v>0</v>
      </c>
      <c r="J5" s="9">
        <f>SUM(AD4:AD291)</f>
        <v>375</v>
      </c>
      <c r="K5" s="9">
        <f>SUM('S4 Maquette'!J19:J300)</f>
        <v>272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121" t="s">
        <v>171</v>
      </c>
      <c r="B6" s="121"/>
      <c r="C6" s="121"/>
      <c r="D6" s="121" t="s">
        <v>171</v>
      </c>
      <c r="E6" s="121"/>
      <c r="F6" s="121"/>
      <c r="G6" s="121" t="s">
        <v>171</v>
      </c>
      <c r="H6" s="121"/>
      <c r="I6" s="121"/>
      <c r="J6" s="121" t="s">
        <v>171</v>
      </c>
      <c r="K6" s="121"/>
      <c r="L6" s="121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121">
        <f>SUM(A5,B5,C5)</f>
        <v>1728</v>
      </c>
      <c r="B7" s="121"/>
      <c r="C7" s="121"/>
      <c r="D7" s="121">
        <f>SUM(D5,E5,F5)</f>
        <v>1810</v>
      </c>
      <c r="E7" s="121"/>
      <c r="F7" s="121"/>
      <c r="G7" s="121">
        <f>SUM(G5,H5,I5)</f>
        <v>647</v>
      </c>
      <c r="H7" s="121"/>
      <c r="I7" s="121"/>
      <c r="J7" s="121">
        <f>SUM(J5,K5,L5)</f>
        <v>647</v>
      </c>
      <c r="K7" s="121"/>
      <c r="L7" s="121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24" t="s">
        <v>171</v>
      </c>
      <c r="B8" s="125"/>
      <c r="C8" s="125"/>
      <c r="D8" s="125"/>
      <c r="E8" s="125"/>
      <c r="F8" s="126"/>
      <c r="G8" s="124" t="s">
        <v>171</v>
      </c>
      <c r="H8" s="125"/>
      <c r="I8" s="125"/>
      <c r="J8" s="125"/>
      <c r="K8" s="125"/>
      <c r="L8" s="126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27"/>
      <c r="B9" s="128"/>
      <c r="C9" s="128"/>
      <c r="D9" s="128"/>
      <c r="E9" s="128"/>
      <c r="F9" s="129"/>
      <c r="G9" s="127"/>
      <c r="H9" s="128"/>
      <c r="I9" s="128"/>
      <c r="J9" s="128"/>
      <c r="K9" s="128"/>
      <c r="L9" s="129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24">
        <f>SUM(A7,D7)</f>
        <v>3538</v>
      </c>
      <c r="B10" s="125"/>
      <c r="C10" s="125"/>
      <c r="D10" s="125"/>
      <c r="E10" s="125"/>
      <c r="F10" s="126"/>
      <c r="G10" s="124">
        <f>SUM(G7,J7)</f>
        <v>1294</v>
      </c>
      <c r="H10" s="125"/>
      <c r="I10" s="125"/>
      <c r="J10" s="125"/>
      <c r="K10" s="125"/>
      <c r="L10" s="126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27"/>
      <c r="B11" s="128"/>
      <c r="C11" s="128"/>
      <c r="D11" s="128"/>
      <c r="E11" s="128"/>
      <c r="F11" s="129"/>
      <c r="G11" s="127"/>
      <c r="H11" s="128"/>
      <c r="I11" s="128"/>
      <c r="J11" s="128"/>
      <c r="K11" s="128"/>
      <c r="L11" s="129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36</v>
      </c>
      <c r="AB13" s="9">
        <f>'S2 Maquette'!I28*1.5</f>
        <v>36</v>
      </c>
      <c r="AC13" s="9">
        <f>'S3 Maquette'!I28*1.5</f>
        <v>36</v>
      </c>
      <c r="AD13" s="9">
        <f>'S4 Maquette'!I28*1.5</f>
        <v>36</v>
      </c>
    </row>
    <row r="14" spans="1:30">
      <c r="A14" s="123" t="s">
        <v>172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N14" s="122" t="s">
        <v>173</v>
      </c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45" customHeight="1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121" t="s">
        <v>165</v>
      </c>
      <c r="B16" s="121"/>
      <c r="C16" s="121"/>
      <c r="D16" s="118" t="s">
        <v>166</v>
      </c>
      <c r="E16" s="119"/>
      <c r="F16" s="120"/>
      <c r="G16" s="121" t="s">
        <v>167</v>
      </c>
      <c r="H16" s="121"/>
      <c r="I16" s="121"/>
      <c r="J16" s="121" t="s">
        <v>168</v>
      </c>
      <c r="K16" s="121"/>
      <c r="L16" s="121"/>
      <c r="N16" s="121" t="s">
        <v>165</v>
      </c>
      <c r="O16" s="121"/>
      <c r="P16" s="121"/>
      <c r="Q16" s="121" t="s">
        <v>166</v>
      </c>
      <c r="R16" s="121"/>
      <c r="S16" s="121"/>
      <c r="T16" s="121" t="s">
        <v>167</v>
      </c>
      <c r="U16" s="121"/>
      <c r="V16" s="121"/>
      <c r="W16" s="121" t="s">
        <v>168</v>
      </c>
      <c r="X16" s="121"/>
      <c r="Y16" s="121"/>
      <c r="AA16" s="9">
        <f>'S1 Maquette'!I31*1.5</f>
        <v>30</v>
      </c>
      <c r="AB16" s="9">
        <f>'S2 Maquette'!I31*1.5</f>
        <v>30</v>
      </c>
      <c r="AC16" s="9">
        <f>'S3 Maquette'!I31*1.5</f>
        <v>18</v>
      </c>
      <c r="AD16" s="9">
        <f>'S4 Maquette'!I31*1.5</f>
        <v>18</v>
      </c>
    </row>
    <row r="17" spans="1:30" ht="25.35" customHeight="1">
      <c r="A17" s="9" t="s">
        <v>164</v>
      </c>
      <c r="B17" s="9" t="s">
        <v>169</v>
      </c>
      <c r="C17" s="9" t="s">
        <v>170</v>
      </c>
      <c r="D17" s="9" t="s">
        <v>164</v>
      </c>
      <c r="E17" s="9" t="s">
        <v>169</v>
      </c>
      <c r="F17" s="9" t="s">
        <v>170</v>
      </c>
      <c r="G17" s="9" t="s">
        <v>164</v>
      </c>
      <c r="H17" s="9" t="s">
        <v>169</v>
      </c>
      <c r="I17" s="9" t="s">
        <v>170</v>
      </c>
      <c r="J17" s="9" t="s">
        <v>164</v>
      </c>
      <c r="K17" s="9" t="s">
        <v>169</v>
      </c>
      <c r="L17" s="9" t="s">
        <v>170</v>
      </c>
      <c r="N17" s="9" t="s">
        <v>164</v>
      </c>
      <c r="O17" s="9" t="s">
        <v>169</v>
      </c>
      <c r="P17" s="9" t="s">
        <v>170</v>
      </c>
      <c r="Q17" s="9" t="s">
        <v>164</v>
      </c>
      <c r="R17" s="9" t="s">
        <v>169</v>
      </c>
      <c r="S17" s="9" t="s">
        <v>170</v>
      </c>
      <c r="T17" s="9" t="s">
        <v>164</v>
      </c>
      <c r="U17" s="9" t="s">
        <v>169</v>
      </c>
      <c r="V17" s="9" t="s">
        <v>170</v>
      </c>
      <c r="W17" s="9" t="s">
        <v>164</v>
      </c>
      <c r="X17" s="9" t="s">
        <v>169</v>
      </c>
      <c r="Y17" s="9" t="s">
        <v>170</v>
      </c>
      <c r="AA17" s="9">
        <f>'S1 Maquette'!I32*1.5</f>
        <v>30</v>
      </c>
      <c r="AB17" s="9">
        <f>'S2 Maquette'!I32*1.5</f>
        <v>30</v>
      </c>
      <c r="AC17" s="9">
        <f>'S3 Maquette'!I32*1.5</f>
        <v>0</v>
      </c>
      <c r="AD17" s="9">
        <f>'S4 Maquette'!I32*1.5</f>
        <v>0</v>
      </c>
    </row>
    <row r="18" spans="1:30" ht="25.35" customHeight="1">
      <c r="A18" s="9">
        <f>A5-N18</f>
        <v>126</v>
      </c>
      <c r="B18" s="9">
        <f>B5-O18</f>
        <v>44</v>
      </c>
      <c r="C18" s="9">
        <f>C5-P18</f>
        <v>0</v>
      </c>
      <c r="D18" s="9">
        <f t="shared" ref="D18:K18" si="0">D5-Q18</f>
        <v>126</v>
      </c>
      <c r="E18" s="9">
        <f t="shared" si="0"/>
        <v>44</v>
      </c>
      <c r="F18" s="9">
        <f t="shared" ca="1" si="0"/>
        <v>0</v>
      </c>
      <c r="G18" s="9">
        <f t="shared" si="0"/>
        <v>150</v>
      </c>
      <c r="H18" s="9">
        <f t="shared" si="0"/>
        <v>60</v>
      </c>
      <c r="I18" s="9">
        <f t="shared" si="0"/>
        <v>0</v>
      </c>
      <c r="J18" s="9">
        <f t="shared" si="0"/>
        <v>150</v>
      </c>
      <c r="K18" s="9">
        <f t="shared" si="0"/>
        <v>60</v>
      </c>
      <c r="L18" s="9">
        <f>L5-Y18</f>
        <v>0</v>
      </c>
      <c r="N18" s="9">
        <f>SUMIF('S1 Maquette'!M19:M300,"Portée",'S1 Maquette'!I19:I300)*1.5</f>
        <v>714</v>
      </c>
      <c r="O18" s="9">
        <f>SUMIF('S1 Maquette'!M19:M300,"Portée",'S1 Maquette'!J19:J300)</f>
        <v>844</v>
      </c>
      <c r="P18" s="9">
        <f>SUMIF('S1 Maquette'!M19:M300,"Portée",'S1 Maquette'!K19:K300)</f>
        <v>0</v>
      </c>
      <c r="Q18" s="9">
        <f>SUMIF('S2 Maquette'!M19:M300,"Portée",'S2 Maquette'!I19:I300)*1.5</f>
        <v>780</v>
      </c>
      <c r="R18" s="9">
        <f>SUMIF('S2 Maquette'!M19:M300,"Portée",'S2 Maquette'!J19:J300)</f>
        <v>860</v>
      </c>
      <c r="S18" s="9">
        <f ca="1">SUMIF('S2 Maquette'!M9:M300,"Portée",'S2 Maquette'!K19:K300)</f>
        <v>0</v>
      </c>
      <c r="T18" s="9">
        <f>SUMIF('S3 Maquette'!M19:M300,"Portée",'S3 Maquette'!I19:I300)*1.5</f>
        <v>225</v>
      </c>
      <c r="U18" s="9">
        <f>SUMIF('S3 Maquette'!M19:M300,"Portée",'S3 Maquette'!J19:J300)</f>
        <v>212</v>
      </c>
      <c r="V18" s="9">
        <f>SUMIF('S3 Maquette'!M19:M300,"Portée",'S3 Maquette'!K19:K300)</f>
        <v>0</v>
      </c>
      <c r="W18" s="9">
        <f>SUMIF('S4 Maquette'!M19:M300,"Portée",'S4 Maquette'!I19:I300)*1.5</f>
        <v>225</v>
      </c>
      <c r="X18" s="9">
        <f>SUMIF('S4 Maquette'!M19:M300,"Portée",'S4 Maquette'!J19:J300)</f>
        <v>212</v>
      </c>
      <c r="Y18" s="9">
        <f>SUMIF('S4 Maquette'!M19:M300,"Portée",'S4 Maquette'!K19:K300)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36</v>
      </c>
      <c r="AD18" s="9">
        <f>'S4 Maquette'!I33*1.5</f>
        <v>36</v>
      </c>
    </row>
    <row r="19" spans="1:30" ht="24" customHeight="1">
      <c r="A19" s="121" t="s">
        <v>171</v>
      </c>
      <c r="B19" s="121"/>
      <c r="C19" s="121"/>
      <c r="D19" s="121" t="s">
        <v>171</v>
      </c>
      <c r="E19" s="121"/>
      <c r="F19" s="121"/>
      <c r="G19" s="121" t="s">
        <v>171</v>
      </c>
      <c r="H19" s="121"/>
      <c r="I19" s="121"/>
      <c r="J19" s="121" t="s">
        <v>171</v>
      </c>
      <c r="K19" s="121"/>
      <c r="L19" s="121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.1" customHeight="1">
      <c r="A20" s="121">
        <f>SUM(A18,B18,C18)</f>
        <v>170</v>
      </c>
      <c r="B20" s="121"/>
      <c r="C20" s="121"/>
      <c r="D20" s="121">
        <f ca="1">SUM(D18,E18,F18)</f>
        <v>170</v>
      </c>
      <c r="E20" s="121"/>
      <c r="F20" s="121"/>
      <c r="G20" s="121">
        <f>SUM(G18,H18,I18)</f>
        <v>210</v>
      </c>
      <c r="H20" s="121"/>
      <c r="I20" s="121"/>
      <c r="J20" s="121">
        <f>SUM(J18,K18,L18)</f>
        <v>210</v>
      </c>
      <c r="K20" s="121"/>
      <c r="L20" s="121"/>
      <c r="AA20" s="9">
        <f>'S1 Maquette'!I35*1.5</f>
        <v>0</v>
      </c>
      <c r="AB20" s="9">
        <f>'S2 Maquette'!I35*1.5</f>
        <v>0</v>
      </c>
      <c r="AC20" s="9">
        <f>'S3 Maquette'!I35*1.5</f>
        <v>30</v>
      </c>
      <c r="AD20" s="9">
        <f>'S4 Maquette'!I35*1.5</f>
        <v>30</v>
      </c>
    </row>
    <row r="21" spans="1:30" ht="30.6" customHeight="1">
      <c r="A21" s="118" t="s">
        <v>171</v>
      </c>
      <c r="B21" s="119"/>
      <c r="C21" s="119"/>
      <c r="D21" s="119"/>
      <c r="E21" s="119"/>
      <c r="F21" s="120"/>
      <c r="G21" s="118" t="s">
        <v>171</v>
      </c>
      <c r="H21" s="119"/>
      <c r="I21" s="119"/>
      <c r="J21" s="119"/>
      <c r="K21" s="119"/>
      <c r="L21" s="120"/>
      <c r="AA21" s="9">
        <f>'S1 Maquette'!I36*1.5</f>
        <v>30</v>
      </c>
      <c r="AB21" s="9">
        <f>'S2 Maquette'!I36*1.5</f>
        <v>30</v>
      </c>
      <c r="AC21" s="9">
        <f>'S3 Maquette'!I36*1.5</f>
        <v>30</v>
      </c>
      <c r="AD21" s="9">
        <f>'S4 Maquette'!I36*1.5</f>
        <v>30</v>
      </c>
    </row>
    <row r="22" spans="1:30" ht="25.35" customHeight="1">
      <c r="A22" s="118">
        <f ca="1">SUM(A20,D20)</f>
        <v>340</v>
      </c>
      <c r="B22" s="119"/>
      <c r="C22" s="119"/>
      <c r="D22" s="119"/>
      <c r="E22" s="119"/>
      <c r="F22" s="120"/>
      <c r="G22" s="118">
        <f>SUM(G20,J20)</f>
        <v>420</v>
      </c>
      <c r="H22" s="119"/>
      <c r="I22" s="119"/>
      <c r="J22" s="119"/>
      <c r="K22" s="119"/>
      <c r="L22" s="120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>
      <c r="AA25" s="9">
        <f>'S1 Maquette'!I40*1.5</f>
        <v>0</v>
      </c>
      <c r="AB25" s="9">
        <f>'S2 Maquette'!I40*1.5</f>
        <v>0</v>
      </c>
      <c r="AC25" s="9">
        <f>'S3 Maquette'!I40*1.5</f>
        <v>22.5</v>
      </c>
      <c r="AD25" s="9">
        <f>'S4 Maquette'!I40*1.5</f>
        <v>22.5</v>
      </c>
    </row>
    <row r="26" spans="1:30">
      <c r="AA26" s="9">
        <f>'S1 Maquette'!I41*1.5</f>
        <v>0</v>
      </c>
      <c r="AB26" s="9">
        <f>'S2 Maquette'!I41*1.5</f>
        <v>0</v>
      </c>
      <c r="AC26" s="9">
        <f>'S3 Maquette'!I41*1.5</f>
        <v>22.5</v>
      </c>
      <c r="AD26" s="9">
        <f>'S4 Maquette'!I41*1.5</f>
        <v>22.5</v>
      </c>
    </row>
    <row r="27" spans="1:30">
      <c r="AA27" s="9">
        <f>'S1 Maquette'!I42*1.5</f>
        <v>0</v>
      </c>
      <c r="AB27" s="9">
        <f>'S2 Maquette'!I42*1.5</f>
        <v>45</v>
      </c>
      <c r="AC27" s="9">
        <f>'S3 Maquette'!I42*1.5</f>
        <v>0</v>
      </c>
      <c r="AD27" s="9">
        <f>'S4 Maquette'!I42*1.5</f>
        <v>0</v>
      </c>
    </row>
    <row r="28" spans="1:30">
      <c r="AA28" s="9">
        <f>'S1 Maquette'!I43*1.5</f>
        <v>45</v>
      </c>
      <c r="AB28" s="9">
        <f>'S2 Maquette'!I43*1.5</f>
        <v>45</v>
      </c>
      <c r="AC28" s="9">
        <f>'S3 Maquette'!I43*1.5</f>
        <v>30</v>
      </c>
      <c r="AD28" s="9">
        <f>'S4 Maquette'!I43*1.5</f>
        <v>30</v>
      </c>
    </row>
    <row r="29" spans="1:30">
      <c r="AA29" s="9">
        <f>'S1 Maquette'!I44*1.5</f>
        <v>0</v>
      </c>
      <c r="AB29" s="9">
        <f>'S2 Maquette'!I44*1.5</f>
        <v>0</v>
      </c>
      <c r="AC29" s="9">
        <f>'S3 Maquette'!I44*1.5</f>
        <v>30</v>
      </c>
      <c r="AD29" s="9">
        <f>'S4 Maquette'!I44*1.5</f>
        <v>30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30</v>
      </c>
      <c r="AD31" s="9">
        <f>'S4 Maquette'!I46*1.5</f>
        <v>30</v>
      </c>
    </row>
    <row r="32" spans="1:30">
      <c r="AA32" s="9">
        <f>'S1 Maquette'!I47*1.5</f>
        <v>30</v>
      </c>
      <c r="AB32" s="9">
        <f>'S2 Maquette'!I47*1.5</f>
        <v>30</v>
      </c>
      <c r="AC32" s="9">
        <f>'S3 Maquette'!I47*1.5</f>
        <v>30</v>
      </c>
      <c r="AD32" s="9">
        <f>'S4 Maquette'!I47*1.5</f>
        <v>30</v>
      </c>
    </row>
    <row r="33" spans="27:30">
      <c r="AA33" s="9">
        <f>'S1 Maquette'!I48*1.5</f>
        <v>30</v>
      </c>
      <c r="AB33" s="9">
        <f>'S2 Maquette'!I48*1.5</f>
        <v>30</v>
      </c>
      <c r="AC33" s="9">
        <f>'S3 Maquette'!I48*1.5</f>
        <v>30</v>
      </c>
      <c r="AD33" s="9">
        <f>'S4 Maquette'!I48*1.5</f>
        <v>30</v>
      </c>
    </row>
    <row r="34" spans="27:30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30</v>
      </c>
      <c r="AB35" s="9">
        <f>'S2 Maquette'!I50*1.5</f>
        <v>30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30</v>
      </c>
      <c r="AB36" s="9">
        <f>'S2 Maquette'!I51*1.5</f>
        <v>30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21</v>
      </c>
      <c r="AB40" s="9">
        <f>'S2 Maquette'!I55*1.5</f>
        <v>15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21</v>
      </c>
      <c r="AB41" s="9">
        <f>'S2 Maquette'!I56*1.5</f>
        <v>15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30</v>
      </c>
      <c r="AB43" s="9">
        <f>'S2 Maquette'!I58*1.5</f>
        <v>30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30</v>
      </c>
      <c r="AB44" s="9">
        <f>'S2 Maquette'!I59*1.5</f>
        <v>30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30</v>
      </c>
      <c r="AB45" s="9">
        <f>'S2 Maquette'!I60*1.5</f>
        <v>30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30</v>
      </c>
      <c r="AB49" s="9">
        <f>'S2 Maquette'!I64*1.5</f>
        <v>30</v>
      </c>
      <c r="AC49" s="9">
        <f>'S3 Maquette'!I64*1.5</f>
        <v>30</v>
      </c>
      <c r="AD49" s="9">
        <f>'S4 Maquette'!I64*1.5</f>
        <v>30</v>
      </c>
    </row>
    <row r="50" spans="27:30">
      <c r="AA50" s="9">
        <f>'S1 Maquette'!I65*1.5</f>
        <v>30</v>
      </c>
      <c r="AB50" s="9">
        <f>'S2 Maquette'!I65*1.5</f>
        <v>30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45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45</v>
      </c>
      <c r="AB71" s="9">
        <f>'S2 Maquette'!I86*1.5</f>
        <v>45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30</v>
      </c>
      <c r="AB75" s="9">
        <f>'S2 Maquette'!I90*1.5</f>
        <v>30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30</v>
      </c>
      <c r="AB76" s="9">
        <f>'S2 Maquette'!I91*1.5</f>
        <v>30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30</v>
      </c>
      <c r="AB78" s="9">
        <f>'S2 Maquette'!I93*1.5</f>
        <v>30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30</v>
      </c>
      <c r="AB79" s="9">
        <f>'S2 Maquette'!I94*1.5</f>
        <v>30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21</v>
      </c>
      <c r="AB83" s="9">
        <f>'S2 Maquette'!I98*1.5</f>
        <v>15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21</v>
      </c>
      <c r="AB84" s="9">
        <f>'S2 Maquette'!I99*1.5</f>
        <v>15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30</v>
      </c>
      <c r="AB86" s="9">
        <f>'S2 Maquette'!I101*1.5</f>
        <v>30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30</v>
      </c>
      <c r="AB87" s="9">
        <f>'S2 Maquette'!I102*1.5</f>
        <v>30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30</v>
      </c>
      <c r="AB88" s="9">
        <f>'S2 Maquette'!I103*1.5</f>
        <v>30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30</v>
      </c>
      <c r="AB92" s="9">
        <f>'S2 Maquette'!I107*1.5</f>
        <v>30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30</v>
      </c>
      <c r="AB93" s="9">
        <f>'S2 Maquette'!I108*1.5</f>
        <v>30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22" zoomScale="130" zoomScaleNormal="130" workbookViewId="0">
      <selection activeCell="A15" sqref="A15:A16"/>
    </sheetView>
  </sheetViews>
  <sheetFormatPr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45" t="s">
        <v>174</v>
      </c>
      <c r="B1" s="145"/>
      <c r="C1" s="145"/>
      <c r="D1" s="145"/>
      <c r="E1" s="14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46" t="s">
        <v>175</v>
      </c>
      <c r="B2" s="44" t="s">
        <v>15</v>
      </c>
      <c r="C2" s="43"/>
      <c r="D2" s="45"/>
      <c r="E2" s="4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1" t="s">
        <v>176</v>
      </c>
      <c r="B3" s="9" t="s">
        <v>91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177</v>
      </c>
      <c r="B4" s="140" t="s">
        <v>81</v>
      </c>
      <c r="C4" s="140"/>
      <c r="D4" s="14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178</v>
      </c>
      <c r="B5" s="9" t="str">
        <f>IFERROR(VLOOKUP(B4,tab_code_dip,2,FALSE),"-")</f>
        <v>HPSHS18</v>
      </c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0" t="s">
        <v>10</v>
      </c>
      <c r="C6" s="16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>
      <c r="A8" s="143" t="s">
        <v>179</v>
      </c>
      <c r="B8" s="143"/>
      <c r="C8" s="143"/>
      <c r="D8" s="14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6" t="s">
        <v>180</v>
      </c>
      <c r="B9" s="144"/>
      <c r="C9" s="144"/>
      <c r="D9" s="14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41" t="s">
        <v>181</v>
      </c>
      <c r="B13" s="141" t="s">
        <v>182</v>
      </c>
      <c r="C13" s="141" t="s">
        <v>183</v>
      </c>
      <c r="D13" s="141" t="s">
        <v>184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42"/>
      <c r="B14" s="142"/>
      <c r="C14" s="142"/>
      <c r="D14" s="14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41">
        <f>Calcul!A10</f>
        <v>3538</v>
      </c>
      <c r="B15" s="141">
        <f ca="1">Calcul!A22</f>
        <v>340</v>
      </c>
      <c r="C15" s="141">
        <f>Calcul!G10</f>
        <v>1294</v>
      </c>
      <c r="D15" s="141">
        <f>Calcul!G22</f>
        <v>420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42"/>
      <c r="B16" s="142"/>
      <c r="C16" s="142"/>
      <c r="D16" s="14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51" t="s">
        <v>185</v>
      </c>
      <c r="B19" s="151"/>
      <c r="C19" s="151"/>
      <c r="D19" s="15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186</v>
      </c>
      <c r="E20" s="2"/>
      <c r="F20" s="2"/>
      <c r="G20" s="2"/>
      <c r="H20" s="2"/>
      <c r="I20" s="2" t="s">
        <v>187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47" t="s">
        <v>188</v>
      </c>
      <c r="B21" s="148"/>
      <c r="C21" s="148"/>
      <c r="D21" s="14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40" t="s">
        <v>189</v>
      </c>
      <c r="B22" s="140"/>
      <c r="C22" s="140"/>
      <c r="D22" s="14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40"/>
      <c r="B23" s="140"/>
      <c r="C23" s="140"/>
      <c r="D23" s="14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40"/>
      <c r="B24" s="140"/>
      <c r="C24" s="140"/>
      <c r="D24" s="14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47" t="s">
        <v>190</v>
      </c>
      <c r="B25" s="148"/>
      <c r="C25" s="148"/>
      <c r="D25" s="14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31" t="s">
        <v>191</v>
      </c>
      <c r="B26" s="132"/>
      <c r="C26" s="132"/>
      <c r="D26" s="13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34"/>
      <c r="B27" s="135"/>
      <c r="C27" s="135"/>
      <c r="D27" s="13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37"/>
      <c r="B28" s="138"/>
      <c r="C28" s="138"/>
      <c r="D28" s="13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47" t="s">
        <v>192</v>
      </c>
      <c r="B29" s="148"/>
      <c r="C29" s="148"/>
      <c r="D29" s="14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40" t="s">
        <v>193</v>
      </c>
      <c r="B30" s="140"/>
      <c r="C30" s="140"/>
      <c r="D30" s="14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40"/>
      <c r="B31" s="140"/>
      <c r="C31" s="140"/>
      <c r="D31" s="14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40"/>
      <c r="B32" s="140"/>
      <c r="C32" s="140"/>
      <c r="D32" s="14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47" t="s">
        <v>194</v>
      </c>
      <c r="B33" s="148"/>
      <c r="C33" s="148"/>
      <c r="D33" s="14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40" t="s">
        <v>195</v>
      </c>
      <c r="B34" s="140"/>
      <c r="C34" s="140"/>
      <c r="D34" s="14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40"/>
      <c r="B35" s="140"/>
      <c r="C35" s="140"/>
      <c r="D35" s="14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40"/>
      <c r="B36" s="140"/>
      <c r="C36" s="140"/>
      <c r="D36" s="14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51" t="s">
        <v>196</v>
      </c>
      <c r="B37" s="151"/>
      <c r="C37" s="151"/>
      <c r="D37" s="15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40" t="s">
        <v>197</v>
      </c>
      <c r="B38" s="140"/>
      <c r="C38" s="140"/>
      <c r="D38" s="14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40"/>
      <c r="B39" s="140"/>
      <c r="C39" s="140"/>
      <c r="D39" s="14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50" t="s">
        <v>198</v>
      </c>
      <c r="B40" s="150"/>
      <c r="C40" s="150"/>
      <c r="D40" s="15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46" t="s">
        <v>199</v>
      </c>
      <c r="B41" s="146"/>
      <c r="C41" s="146"/>
      <c r="D41" s="14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46" t="s">
        <v>200</v>
      </c>
      <c r="B42" s="146"/>
      <c r="C42" s="146"/>
      <c r="D42" s="14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84" zoomScaleNormal="50" workbookViewId="0">
      <selection activeCell="L103" sqref="L103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4.2851562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26" customWidth="1"/>
    <col min="15" max="15" width="54.140625" style="13" customWidth="1"/>
  </cols>
  <sheetData>
    <row r="1" spans="1:10">
      <c r="A1" s="154"/>
      <c r="B1" s="154"/>
      <c r="C1" s="154"/>
      <c r="D1" s="154"/>
      <c r="E1" s="154"/>
      <c r="F1" s="154"/>
      <c r="G1" s="154"/>
      <c r="H1" s="154"/>
      <c r="I1" s="154"/>
      <c r="J1" s="154"/>
    </row>
    <row r="2" spans="1:10">
      <c r="A2" s="154"/>
      <c r="B2" s="154"/>
      <c r="C2" s="154"/>
      <c r="D2" s="154"/>
      <c r="E2" s="154"/>
      <c r="F2" s="154"/>
      <c r="G2" s="154"/>
      <c r="H2" s="154"/>
      <c r="I2" s="154"/>
      <c r="J2" s="154"/>
    </row>
    <row r="3" spans="1:10">
      <c r="A3" s="154"/>
      <c r="B3" s="154"/>
      <c r="C3" s="154"/>
      <c r="D3" s="154"/>
      <c r="E3" s="154"/>
      <c r="F3" s="154"/>
      <c r="G3" s="154"/>
      <c r="H3" s="154"/>
      <c r="I3" s="154"/>
      <c r="J3" s="154"/>
    </row>
    <row r="4" spans="1:10">
      <c r="A4" s="154"/>
      <c r="B4" s="154"/>
      <c r="C4" s="154"/>
      <c r="D4" s="154"/>
      <c r="E4" s="154"/>
      <c r="F4" s="154"/>
      <c r="G4" s="154"/>
      <c r="H4" s="154"/>
      <c r="I4" s="154"/>
      <c r="J4" s="154"/>
    </row>
    <row r="5" spans="1:10">
      <c r="A5" s="154"/>
      <c r="B5" s="154"/>
      <c r="C5" s="154"/>
      <c r="D5" s="154"/>
      <c r="E5" s="154"/>
      <c r="F5" s="154"/>
      <c r="G5" s="154"/>
      <c r="H5" s="154"/>
      <c r="I5" s="154"/>
      <c r="J5" s="154"/>
    </row>
    <row r="6" spans="1:10">
      <c r="A6" s="154"/>
      <c r="B6" s="155"/>
      <c r="C6" s="154"/>
      <c r="D6" s="154"/>
      <c r="E6" s="154"/>
      <c r="F6" s="154"/>
      <c r="G6" s="154"/>
      <c r="H6" s="154"/>
      <c r="I6" s="154"/>
      <c r="J6" s="154"/>
    </row>
    <row r="7" spans="1:10" ht="18" customHeight="1">
      <c r="A7" s="156" t="s">
        <v>201</v>
      </c>
      <c r="B7" s="152" t="str">
        <f>'Fiche Générale'!B3</f>
        <v>Portail_SHS</v>
      </c>
      <c r="C7" s="157" t="s">
        <v>202</v>
      </c>
      <c r="D7" s="158"/>
      <c r="E7" s="163" t="str">
        <f>'Fiche Générale'!B4</f>
        <v>Sociologie</v>
      </c>
      <c r="F7" s="164"/>
      <c r="G7" s="156" t="s">
        <v>203</v>
      </c>
      <c r="H7" s="152" t="str">
        <f>'Fiche Générale'!B5</f>
        <v>HPSHS18</v>
      </c>
      <c r="I7" s="152"/>
      <c r="J7" s="152"/>
    </row>
    <row r="8" spans="1:10" ht="18" customHeight="1">
      <c r="A8" s="156"/>
      <c r="B8" s="152"/>
      <c r="C8" s="159"/>
      <c r="D8" s="160"/>
      <c r="E8" s="165"/>
      <c r="F8" s="166"/>
      <c r="G8" s="156"/>
      <c r="H8" s="152"/>
      <c r="I8" s="152"/>
      <c r="J8" s="152"/>
    </row>
    <row r="9" spans="1:10" ht="18" customHeight="1">
      <c r="A9" s="156"/>
      <c r="B9" s="152"/>
      <c r="C9" s="161"/>
      <c r="D9" s="162"/>
      <c r="E9" s="167"/>
      <c r="F9" s="168"/>
      <c r="G9" s="156"/>
      <c r="H9" s="152"/>
      <c r="I9" s="152"/>
      <c r="J9" s="152"/>
    </row>
    <row r="10" spans="1:10" ht="18" customHeight="1">
      <c r="A10" s="156"/>
      <c r="B10" s="152"/>
      <c r="C10" s="169" t="s">
        <v>204</v>
      </c>
      <c r="D10" s="169"/>
      <c r="E10" s="170">
        <f>'Fiche Générale'!B9</f>
        <v>0</v>
      </c>
      <c r="F10" s="171"/>
      <c r="G10" s="171"/>
      <c r="H10" s="171"/>
      <c r="I10" s="171"/>
      <c r="J10" s="172"/>
    </row>
    <row r="11" spans="1:10" ht="18" customHeight="1">
      <c r="A11" s="156"/>
      <c r="B11" s="152"/>
      <c r="C11" s="169"/>
      <c r="D11" s="169"/>
      <c r="E11" s="173"/>
      <c r="F11" s="174"/>
      <c r="G11" s="174"/>
      <c r="H11" s="174"/>
      <c r="I11" s="174"/>
      <c r="J11" s="175"/>
    </row>
    <row r="13" spans="1:10">
      <c r="A13" s="153" t="s">
        <v>205</v>
      </c>
      <c r="B13" s="126" t="s">
        <v>206</v>
      </c>
      <c r="C13" s="153" t="s">
        <v>207</v>
      </c>
      <c r="D13" s="153"/>
      <c r="E13" s="153"/>
      <c r="F13" s="153"/>
      <c r="G13" s="153" t="s">
        <v>208</v>
      </c>
      <c r="H13" s="121">
        <f>Calcul!A7</f>
        <v>1728</v>
      </c>
      <c r="I13" s="121"/>
    </row>
    <row r="14" spans="1:10">
      <c r="A14" s="153"/>
      <c r="B14" s="129"/>
      <c r="C14" s="153"/>
      <c r="D14" s="153"/>
      <c r="E14" s="153"/>
      <c r="F14" s="153"/>
      <c r="G14" s="153"/>
      <c r="H14" s="121"/>
      <c r="I14" s="121"/>
    </row>
    <row r="15" spans="1:10">
      <c r="A15" s="153" t="s">
        <v>209</v>
      </c>
      <c r="B15" s="121" t="s">
        <v>165</v>
      </c>
      <c r="C15" s="176" t="s">
        <v>210</v>
      </c>
      <c r="D15" s="177"/>
      <c r="E15" s="153"/>
      <c r="F15" s="153"/>
      <c r="G15" s="153" t="s">
        <v>211</v>
      </c>
      <c r="H15" s="121">
        <f>Calcul!A20</f>
        <v>170</v>
      </c>
      <c r="I15" s="121"/>
    </row>
    <row r="16" spans="1:10">
      <c r="A16" s="153"/>
      <c r="B16" s="121"/>
      <c r="C16" s="178"/>
      <c r="D16" s="179"/>
      <c r="E16" s="153"/>
      <c r="F16" s="153"/>
      <c r="G16" s="153"/>
      <c r="H16" s="121"/>
      <c r="I16" s="121"/>
    </row>
    <row r="17" spans="1:15">
      <c r="I17" s="14"/>
      <c r="J17" s="14"/>
      <c r="K17" s="14"/>
      <c r="L17" s="14"/>
      <c r="M17" s="14"/>
      <c r="N17" s="90"/>
    </row>
    <row r="18" spans="1:15" ht="49.35" customHeight="1">
      <c r="A18" s="3" t="s">
        <v>212</v>
      </c>
      <c r="B18" s="3" t="s">
        <v>213</v>
      </c>
      <c r="C18" s="3" t="s">
        <v>3</v>
      </c>
      <c r="D18" s="3" t="s">
        <v>214</v>
      </c>
      <c r="E18" s="3" t="s">
        <v>6</v>
      </c>
      <c r="F18" s="3" t="s">
        <v>5</v>
      </c>
      <c r="G18" s="3" t="s">
        <v>215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216</v>
      </c>
      <c r="M18" s="3" t="s">
        <v>4</v>
      </c>
      <c r="N18" s="3" t="s">
        <v>217</v>
      </c>
      <c r="O18" s="4" t="s">
        <v>218</v>
      </c>
    </row>
    <row r="19" spans="1:15" ht="43.35" customHeight="1">
      <c r="A19" s="50">
        <v>0</v>
      </c>
      <c r="B19" s="48" t="s">
        <v>219</v>
      </c>
      <c r="C19" s="50" t="s">
        <v>11</v>
      </c>
      <c r="D19" s="50">
        <v>6</v>
      </c>
      <c r="E19" s="60"/>
      <c r="F19" s="60"/>
      <c r="G19" s="60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220</v>
      </c>
      <c r="B20" s="48" t="s">
        <v>221</v>
      </c>
      <c r="C20" s="50" t="s">
        <v>19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222</v>
      </c>
      <c r="B21" s="48" t="s">
        <v>223</v>
      </c>
      <c r="C21" s="50" t="s">
        <v>19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224</v>
      </c>
      <c r="B22" s="49" t="s">
        <v>225</v>
      </c>
      <c r="C22" s="50" t="s">
        <v>19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1"/>
      <c r="B23" s="49" t="s">
        <v>226</v>
      </c>
      <c r="C23" s="50" t="s">
        <v>29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227</v>
      </c>
      <c r="B24" s="49" t="s">
        <v>228</v>
      </c>
      <c r="C24" s="50" t="s">
        <v>19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229</v>
      </c>
      <c r="B25" s="49" t="s">
        <v>230</v>
      </c>
      <c r="C25" s="50" t="s">
        <v>19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231</v>
      </c>
      <c r="B26" s="49" t="s">
        <v>232</v>
      </c>
      <c r="C26" s="50" t="s">
        <v>19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22">
        <v>1</v>
      </c>
      <c r="B27" s="24" t="s">
        <v>233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5"/>
      <c r="O27" s="5" t="s">
        <v>234</v>
      </c>
    </row>
    <row r="28" spans="1:15" ht="43.35" customHeight="1">
      <c r="A28" s="22" t="s">
        <v>235</v>
      </c>
      <c r="B28" s="24" t="s">
        <v>236</v>
      </c>
      <c r="C28" s="19" t="s">
        <v>19</v>
      </c>
      <c r="D28" s="19">
        <v>4</v>
      </c>
      <c r="E28" s="19"/>
      <c r="F28" s="19"/>
      <c r="G28" s="19"/>
      <c r="H28" s="19" t="s">
        <v>124</v>
      </c>
      <c r="I28" s="11">
        <v>24</v>
      </c>
      <c r="J28" s="19"/>
      <c r="K28" s="19"/>
      <c r="L28" s="19"/>
      <c r="M28" s="19" t="s">
        <v>12</v>
      </c>
      <c r="N28" s="5"/>
      <c r="O28" s="5" t="s">
        <v>237</v>
      </c>
    </row>
    <row r="29" spans="1:15" ht="43.35" customHeight="1">
      <c r="A29" s="22" t="s">
        <v>238</v>
      </c>
      <c r="B29" s="24" t="s">
        <v>239</v>
      </c>
      <c r="C29" s="19" t="s">
        <v>19</v>
      </c>
      <c r="D29" s="19">
        <v>2</v>
      </c>
      <c r="E29" s="19"/>
      <c r="F29" s="19"/>
      <c r="G29" s="19"/>
      <c r="H29" s="19" t="s">
        <v>124</v>
      </c>
      <c r="I29" s="19"/>
      <c r="J29" s="19">
        <v>24</v>
      </c>
      <c r="K29" s="19"/>
      <c r="L29" s="19"/>
      <c r="M29" s="19" t="s">
        <v>12</v>
      </c>
      <c r="N29" s="5"/>
      <c r="O29" s="5" t="s">
        <v>237</v>
      </c>
    </row>
    <row r="30" spans="1:15" ht="43.35" customHeight="1">
      <c r="A30" s="74">
        <v>2</v>
      </c>
      <c r="B30" s="69" t="s">
        <v>240</v>
      </c>
      <c r="C30" s="19" t="s">
        <v>11</v>
      </c>
      <c r="D30" s="19">
        <v>6</v>
      </c>
      <c r="E30" s="19"/>
      <c r="F30" s="19"/>
      <c r="G30" s="19"/>
      <c r="H30" s="19"/>
      <c r="I30" s="19"/>
      <c r="J30" s="19"/>
      <c r="K30" s="19"/>
      <c r="L30" s="19"/>
      <c r="M30" s="19"/>
      <c r="N30" s="5"/>
      <c r="O30" s="5" t="s">
        <v>241</v>
      </c>
    </row>
    <row r="31" spans="1:15" ht="43.35" customHeight="1">
      <c r="A31" s="22" t="s">
        <v>242</v>
      </c>
      <c r="B31" s="24" t="s">
        <v>243</v>
      </c>
      <c r="C31" s="19" t="s">
        <v>19</v>
      </c>
      <c r="D31" s="19">
        <v>3</v>
      </c>
      <c r="E31" s="19"/>
      <c r="F31" s="19"/>
      <c r="G31" s="19"/>
      <c r="H31" s="19" t="s">
        <v>124</v>
      </c>
      <c r="I31" s="19">
        <v>20</v>
      </c>
      <c r="J31" s="19"/>
      <c r="K31" s="19"/>
      <c r="L31" s="19"/>
      <c r="M31" s="19" t="s">
        <v>12</v>
      </c>
      <c r="N31" s="5"/>
      <c r="O31" s="5" t="s">
        <v>244</v>
      </c>
    </row>
    <row r="32" spans="1:15" ht="43.35" customHeight="1">
      <c r="A32" s="22" t="s">
        <v>245</v>
      </c>
      <c r="B32" s="24" t="s">
        <v>246</v>
      </c>
      <c r="C32" s="19" t="s">
        <v>19</v>
      </c>
      <c r="D32" s="19">
        <v>3</v>
      </c>
      <c r="E32" s="19"/>
      <c r="F32" s="19"/>
      <c r="G32" s="19"/>
      <c r="H32" s="19" t="s">
        <v>124</v>
      </c>
      <c r="I32" s="19">
        <v>20</v>
      </c>
      <c r="J32" s="19"/>
      <c r="K32" s="19"/>
      <c r="L32" s="19"/>
      <c r="M32" s="19" t="s">
        <v>12</v>
      </c>
      <c r="N32" s="5"/>
      <c r="O32" s="5" t="s">
        <v>244</v>
      </c>
    </row>
    <row r="33" spans="1:15" ht="43.35" customHeight="1">
      <c r="A33" s="75">
        <v>3</v>
      </c>
      <c r="B33" s="69" t="s">
        <v>247</v>
      </c>
      <c r="C33" s="19" t="s">
        <v>26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5"/>
      <c r="O33" s="5"/>
    </row>
    <row r="34" spans="1:15" ht="43.35" customHeight="1">
      <c r="A34" s="22"/>
      <c r="B34" s="24" t="s">
        <v>248</v>
      </c>
      <c r="C34" s="19" t="s">
        <v>29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5"/>
      <c r="O34" s="5" t="s">
        <v>249</v>
      </c>
    </row>
    <row r="35" spans="1:15" ht="43.35" customHeight="1">
      <c r="A35" s="74" t="s">
        <v>250</v>
      </c>
      <c r="B35" s="69" t="s">
        <v>251</v>
      </c>
      <c r="C35" s="19" t="s">
        <v>11</v>
      </c>
      <c r="D35" s="19">
        <v>6</v>
      </c>
      <c r="E35" s="19"/>
      <c r="F35" s="19" t="s">
        <v>13</v>
      </c>
      <c r="G35" s="19"/>
      <c r="H35" s="19"/>
      <c r="I35" s="19"/>
      <c r="J35" s="19"/>
      <c r="K35" s="19"/>
      <c r="L35" s="19"/>
      <c r="M35" s="19"/>
      <c r="N35" s="5"/>
      <c r="O35" s="5" t="s">
        <v>249</v>
      </c>
    </row>
    <row r="36" spans="1:15" ht="43.35" customHeight="1">
      <c r="A36" s="22" t="s">
        <v>252</v>
      </c>
      <c r="B36" s="24" t="s">
        <v>253</v>
      </c>
      <c r="C36" s="19" t="s">
        <v>19</v>
      </c>
      <c r="D36" s="19">
        <v>3</v>
      </c>
      <c r="E36" s="19"/>
      <c r="F36" s="19" t="s">
        <v>13</v>
      </c>
      <c r="G36" s="19"/>
      <c r="H36" s="19" t="s">
        <v>124</v>
      </c>
      <c r="I36" s="19">
        <v>20</v>
      </c>
      <c r="J36" s="19"/>
      <c r="K36" s="19"/>
      <c r="L36" s="19"/>
      <c r="M36" s="19" t="s">
        <v>12</v>
      </c>
      <c r="N36" s="5"/>
      <c r="O36" s="5" t="s">
        <v>254</v>
      </c>
    </row>
    <row r="37" spans="1:15" ht="43.35" customHeight="1">
      <c r="A37" s="22" t="s">
        <v>255</v>
      </c>
      <c r="B37" s="24" t="s">
        <v>256</v>
      </c>
      <c r="C37" s="19" t="s">
        <v>19</v>
      </c>
      <c r="D37" s="19">
        <v>3</v>
      </c>
      <c r="E37" s="19"/>
      <c r="F37" s="19" t="s">
        <v>13</v>
      </c>
      <c r="G37" s="19"/>
      <c r="H37" s="19" t="s">
        <v>124</v>
      </c>
      <c r="I37" s="19"/>
      <c r="J37" s="19">
        <v>20</v>
      </c>
      <c r="K37" s="19"/>
      <c r="L37" s="19"/>
      <c r="M37" s="19" t="s">
        <v>12</v>
      </c>
      <c r="N37" s="5"/>
      <c r="O37" s="5" t="s">
        <v>254</v>
      </c>
    </row>
    <row r="38" spans="1:15" ht="43.35" customHeight="1">
      <c r="A38" s="68" t="s">
        <v>257</v>
      </c>
      <c r="B38" s="24" t="s">
        <v>258</v>
      </c>
      <c r="C38" s="19" t="s">
        <v>26</v>
      </c>
      <c r="D38" s="19"/>
      <c r="E38" s="19"/>
      <c r="F38" s="19"/>
      <c r="G38" s="19"/>
      <c r="H38" s="19"/>
      <c r="I38" s="19"/>
      <c r="J38" s="19"/>
      <c r="K38" s="19"/>
      <c r="L38" s="19"/>
      <c r="M38" s="19" t="s">
        <v>20</v>
      </c>
      <c r="N38" s="5"/>
      <c r="O38" s="5" t="s">
        <v>259</v>
      </c>
    </row>
    <row r="39" spans="1:15" ht="43.35" customHeight="1">
      <c r="A39" s="22"/>
      <c r="B39" s="24" t="s">
        <v>260</v>
      </c>
      <c r="C39" s="19" t="s">
        <v>29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 t="s">
        <v>261</v>
      </c>
    </row>
    <row r="40" spans="1:15" ht="43.35" customHeight="1">
      <c r="A40" s="22" t="s">
        <v>262</v>
      </c>
      <c r="B40" s="69" t="s">
        <v>263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 t="s">
        <v>20</v>
      </c>
      <c r="N40" s="5" t="s">
        <v>264</v>
      </c>
      <c r="O40" s="5" t="s">
        <v>265</v>
      </c>
    </row>
    <row r="41" spans="1:15" ht="43.35" customHeight="1">
      <c r="A41" s="22"/>
      <c r="B41" s="24" t="s">
        <v>226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5"/>
      <c r="O41" s="5"/>
    </row>
    <row r="42" spans="1:15" ht="43.35" customHeight="1">
      <c r="A42" s="22" t="s">
        <v>266</v>
      </c>
      <c r="B42" s="69" t="s">
        <v>267</v>
      </c>
      <c r="C42" s="19" t="s">
        <v>11</v>
      </c>
      <c r="D42" s="19">
        <v>6</v>
      </c>
      <c r="E42" s="19"/>
      <c r="F42" s="19" t="s">
        <v>21</v>
      </c>
      <c r="G42" s="19"/>
      <c r="H42" s="19" t="s">
        <v>125</v>
      </c>
      <c r="I42" s="19"/>
      <c r="J42" s="19"/>
      <c r="K42" s="19"/>
      <c r="L42" s="19"/>
      <c r="M42" s="19" t="s">
        <v>20</v>
      </c>
      <c r="N42" s="5" t="s">
        <v>264</v>
      </c>
      <c r="O42" s="5"/>
    </row>
    <row r="43" spans="1:15" ht="43.35" customHeight="1">
      <c r="A43" s="22" t="s">
        <v>268</v>
      </c>
      <c r="B43" s="70" t="s">
        <v>269</v>
      </c>
      <c r="C43" s="19" t="s">
        <v>11</v>
      </c>
      <c r="D43" s="19">
        <v>6</v>
      </c>
      <c r="E43" s="19"/>
      <c r="F43" s="19" t="s">
        <v>13</v>
      </c>
      <c r="G43" s="19"/>
      <c r="H43" s="19" t="s">
        <v>125</v>
      </c>
      <c r="I43" s="19">
        <v>30</v>
      </c>
      <c r="J43" s="19"/>
      <c r="K43" s="19"/>
      <c r="L43" s="19"/>
      <c r="M43" s="19" t="s">
        <v>20</v>
      </c>
      <c r="N43" s="80" t="s">
        <v>264</v>
      </c>
      <c r="O43" s="6"/>
    </row>
    <row r="44" spans="1:15" ht="43.35" customHeight="1">
      <c r="A44" s="22" t="s">
        <v>270</v>
      </c>
      <c r="B44" s="70" t="s">
        <v>271</v>
      </c>
      <c r="C44" s="19" t="s">
        <v>11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80"/>
      <c r="O44" s="6"/>
    </row>
    <row r="45" spans="1:15" ht="43.35" customHeight="1">
      <c r="A45" s="23"/>
      <c r="B45" s="22"/>
      <c r="C45" s="37" t="s">
        <v>29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80"/>
      <c r="O45" s="6"/>
    </row>
    <row r="46" spans="1:15" ht="43.35" customHeight="1">
      <c r="A46" s="22" t="s">
        <v>272</v>
      </c>
      <c r="B46" s="24" t="s">
        <v>273</v>
      </c>
      <c r="C46" s="19" t="s">
        <v>11</v>
      </c>
      <c r="D46" s="19">
        <v>6</v>
      </c>
      <c r="E46" s="19"/>
      <c r="F46" s="19"/>
      <c r="G46" s="19"/>
      <c r="H46" s="19" t="s">
        <v>128</v>
      </c>
      <c r="I46" s="19"/>
      <c r="J46" s="11"/>
      <c r="K46" s="19"/>
      <c r="L46" s="19"/>
      <c r="M46" s="19" t="s">
        <v>20</v>
      </c>
      <c r="N46" s="80" t="s">
        <v>83</v>
      </c>
      <c r="O46" s="6"/>
    </row>
    <row r="47" spans="1:15" ht="43.35" customHeight="1">
      <c r="A47" s="22" t="s">
        <v>274</v>
      </c>
      <c r="B47" s="71" t="s">
        <v>275</v>
      </c>
      <c r="C47" s="19" t="s">
        <v>19</v>
      </c>
      <c r="D47" s="19">
        <v>3</v>
      </c>
      <c r="E47" s="19"/>
      <c r="F47" s="19"/>
      <c r="G47" s="19"/>
      <c r="H47" s="19" t="s">
        <v>128</v>
      </c>
      <c r="I47" s="11">
        <v>20</v>
      </c>
      <c r="J47" s="19"/>
      <c r="K47" s="19"/>
      <c r="L47" s="19"/>
      <c r="M47" s="19" t="s">
        <v>20</v>
      </c>
      <c r="N47" s="80" t="s">
        <v>83</v>
      </c>
      <c r="O47" s="6"/>
    </row>
    <row r="48" spans="1:15" ht="43.35" customHeight="1">
      <c r="A48" s="22" t="s">
        <v>276</v>
      </c>
      <c r="B48" s="71" t="s">
        <v>277</v>
      </c>
      <c r="C48" s="19" t="s">
        <v>19</v>
      </c>
      <c r="D48" s="19">
        <v>3</v>
      </c>
      <c r="E48" s="19"/>
      <c r="F48" s="19"/>
      <c r="G48" s="19"/>
      <c r="H48" s="19" t="s">
        <v>128</v>
      </c>
      <c r="I48" s="19">
        <v>20</v>
      </c>
      <c r="J48" s="19"/>
      <c r="K48" s="19"/>
      <c r="L48" s="19"/>
      <c r="M48" s="19" t="s">
        <v>20</v>
      </c>
      <c r="N48" s="80" t="s">
        <v>83</v>
      </c>
      <c r="O48" s="6"/>
    </row>
    <row r="49" spans="1:15" ht="43.35" customHeight="1">
      <c r="A49" s="22" t="s">
        <v>278</v>
      </c>
      <c r="B49" s="24" t="s">
        <v>279</v>
      </c>
      <c r="C49" s="19" t="s">
        <v>11</v>
      </c>
      <c r="D49" s="19">
        <v>6</v>
      </c>
      <c r="E49" s="19"/>
      <c r="F49" s="19"/>
      <c r="G49" s="19"/>
      <c r="H49" s="19" t="s">
        <v>129</v>
      </c>
      <c r="I49" s="19"/>
      <c r="J49" s="19"/>
      <c r="K49" s="19"/>
      <c r="L49" s="19"/>
      <c r="M49" s="19" t="s">
        <v>20</v>
      </c>
      <c r="N49" s="80" t="s">
        <v>83</v>
      </c>
      <c r="O49" s="6"/>
    </row>
    <row r="50" spans="1:15" ht="43.35" customHeight="1">
      <c r="A50" s="22" t="s">
        <v>280</v>
      </c>
      <c r="B50" s="71" t="s">
        <v>281</v>
      </c>
      <c r="C50" s="19" t="s">
        <v>19</v>
      </c>
      <c r="D50" s="19">
        <v>3</v>
      </c>
      <c r="E50" s="19"/>
      <c r="F50" s="19"/>
      <c r="G50" s="19"/>
      <c r="H50" s="19" t="s">
        <v>129</v>
      </c>
      <c r="I50" s="19">
        <v>20</v>
      </c>
      <c r="J50" s="19"/>
      <c r="K50" s="19"/>
      <c r="L50" s="19"/>
      <c r="M50" s="19" t="s">
        <v>20</v>
      </c>
      <c r="N50" s="80" t="s">
        <v>83</v>
      </c>
      <c r="O50" s="6"/>
    </row>
    <row r="51" spans="1:15" ht="43.35" customHeight="1">
      <c r="A51" s="22" t="s">
        <v>282</v>
      </c>
      <c r="B51" s="72" t="s">
        <v>283</v>
      </c>
      <c r="C51" s="19" t="s">
        <v>19</v>
      </c>
      <c r="D51" s="19">
        <v>3</v>
      </c>
      <c r="E51" s="19"/>
      <c r="F51" s="19"/>
      <c r="G51" s="19"/>
      <c r="H51" s="19" t="s">
        <v>129</v>
      </c>
      <c r="I51" s="19">
        <v>20</v>
      </c>
      <c r="J51" s="20"/>
      <c r="K51" s="20"/>
      <c r="L51" s="20"/>
      <c r="M51" s="20" t="s">
        <v>20</v>
      </c>
      <c r="N51" s="80" t="s">
        <v>83</v>
      </c>
      <c r="O51" s="7"/>
    </row>
    <row r="52" spans="1:15" ht="43.35" customHeight="1">
      <c r="A52" s="22" t="s">
        <v>284</v>
      </c>
      <c r="B52" s="24" t="s">
        <v>285</v>
      </c>
      <c r="C52" s="19" t="s">
        <v>11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80"/>
      <c r="O52" s="6"/>
    </row>
    <row r="53" spans="1:15" ht="43.35" customHeight="1">
      <c r="A53" s="23"/>
      <c r="B53" s="25"/>
      <c r="C53" s="19" t="s">
        <v>29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80"/>
      <c r="O53" s="6"/>
    </row>
    <row r="54" spans="1:15" ht="43.35" customHeight="1">
      <c r="A54" s="22" t="s">
        <v>286</v>
      </c>
      <c r="B54" s="69" t="s">
        <v>287</v>
      </c>
      <c r="C54" s="19" t="s">
        <v>11</v>
      </c>
      <c r="D54" s="19">
        <v>6</v>
      </c>
      <c r="E54" s="5"/>
      <c r="F54" s="5"/>
      <c r="G54" s="5"/>
      <c r="H54" s="19" t="s">
        <v>153</v>
      </c>
      <c r="I54" s="19"/>
      <c r="J54" s="19"/>
      <c r="K54" s="19"/>
      <c r="L54" s="19"/>
      <c r="M54" s="19" t="s">
        <v>20</v>
      </c>
      <c r="N54" s="5" t="s">
        <v>288</v>
      </c>
      <c r="O54" s="5"/>
    </row>
    <row r="55" spans="1:15" ht="43.35" customHeight="1">
      <c r="A55" s="22" t="s">
        <v>289</v>
      </c>
      <c r="B55" s="24" t="s">
        <v>290</v>
      </c>
      <c r="C55" s="19" t="s">
        <v>19</v>
      </c>
      <c r="D55" s="19">
        <v>3</v>
      </c>
      <c r="E55" s="19"/>
      <c r="F55" s="19"/>
      <c r="G55" s="19"/>
      <c r="H55" s="19"/>
      <c r="I55" s="19">
        <v>14</v>
      </c>
      <c r="J55" s="19">
        <v>16</v>
      </c>
      <c r="K55" s="19"/>
      <c r="L55" s="19"/>
      <c r="M55" s="19" t="s">
        <v>20</v>
      </c>
      <c r="N55" s="5" t="s">
        <v>288</v>
      </c>
      <c r="O55" s="5"/>
    </row>
    <row r="56" spans="1:15" ht="43.35" customHeight="1">
      <c r="A56" s="22" t="s">
        <v>291</v>
      </c>
      <c r="B56" s="24" t="s">
        <v>292</v>
      </c>
      <c r="C56" s="19" t="s">
        <v>19</v>
      </c>
      <c r="D56" s="19">
        <v>3</v>
      </c>
      <c r="E56" s="19"/>
      <c r="F56" s="19"/>
      <c r="G56" s="19"/>
      <c r="H56" s="19"/>
      <c r="I56" s="19">
        <v>14</v>
      </c>
      <c r="J56" s="19">
        <v>16</v>
      </c>
      <c r="K56" s="19"/>
      <c r="L56" s="19"/>
      <c r="M56" s="19" t="s">
        <v>20</v>
      </c>
      <c r="N56" s="5" t="s">
        <v>288</v>
      </c>
      <c r="O56" s="5"/>
    </row>
    <row r="57" spans="1:15" ht="43.35" customHeight="1">
      <c r="A57" s="74" t="s">
        <v>293</v>
      </c>
      <c r="B57" s="69" t="s">
        <v>294</v>
      </c>
      <c r="C57" s="19" t="s">
        <v>11</v>
      </c>
      <c r="D57" s="19">
        <v>6</v>
      </c>
      <c r="E57" s="5"/>
      <c r="F57" s="5"/>
      <c r="G57" s="5"/>
      <c r="H57" s="19" t="s">
        <v>153</v>
      </c>
      <c r="I57" s="19"/>
      <c r="J57" s="19"/>
      <c r="K57" s="19"/>
      <c r="L57" s="19"/>
      <c r="M57" s="19" t="s">
        <v>20</v>
      </c>
      <c r="N57" s="5" t="s">
        <v>288</v>
      </c>
      <c r="O57" s="5"/>
    </row>
    <row r="58" spans="1:15" ht="43.35" customHeight="1">
      <c r="A58" s="22" t="s">
        <v>295</v>
      </c>
      <c r="B58" s="24" t="s">
        <v>296</v>
      </c>
      <c r="C58" s="19" t="s">
        <v>19</v>
      </c>
      <c r="D58" s="19">
        <v>2</v>
      </c>
      <c r="E58" s="5"/>
      <c r="F58" s="5"/>
      <c r="G58" s="5"/>
      <c r="H58" s="19"/>
      <c r="I58" s="19">
        <v>20</v>
      </c>
      <c r="J58" s="19"/>
      <c r="K58" s="19"/>
      <c r="L58" s="19"/>
      <c r="M58" s="19" t="s">
        <v>20</v>
      </c>
      <c r="N58" s="5" t="s">
        <v>288</v>
      </c>
      <c r="O58" s="5"/>
    </row>
    <row r="59" spans="1:15" ht="43.35" customHeight="1">
      <c r="A59" s="22" t="s">
        <v>297</v>
      </c>
      <c r="B59" s="24" t="s">
        <v>298</v>
      </c>
      <c r="C59" s="19" t="s">
        <v>19</v>
      </c>
      <c r="D59" s="19">
        <v>2</v>
      </c>
      <c r="E59" s="5"/>
      <c r="F59" s="5"/>
      <c r="G59" s="5"/>
      <c r="H59" s="19"/>
      <c r="I59" s="19">
        <v>20</v>
      </c>
      <c r="J59" s="19"/>
      <c r="K59" s="19"/>
      <c r="L59" s="19"/>
      <c r="M59" s="19" t="s">
        <v>20</v>
      </c>
      <c r="N59" s="5" t="s">
        <v>288</v>
      </c>
      <c r="O59" s="5"/>
    </row>
    <row r="60" spans="1:15" ht="43.35" customHeight="1">
      <c r="A60" s="22" t="s">
        <v>299</v>
      </c>
      <c r="B60" s="24" t="s">
        <v>300</v>
      </c>
      <c r="C60" s="19" t="s">
        <v>19</v>
      </c>
      <c r="D60" s="19">
        <v>2</v>
      </c>
      <c r="E60" s="5"/>
      <c r="F60" s="5"/>
      <c r="G60" s="5"/>
      <c r="H60" s="19"/>
      <c r="I60" s="19">
        <v>20</v>
      </c>
      <c r="J60" s="19"/>
      <c r="K60" s="19"/>
      <c r="L60" s="19"/>
      <c r="M60" s="19" t="s">
        <v>20</v>
      </c>
      <c r="N60" s="5" t="s">
        <v>288</v>
      </c>
      <c r="O60" s="5"/>
    </row>
    <row r="61" spans="1:15" ht="43.35" customHeight="1">
      <c r="A61" s="74" t="s">
        <v>301</v>
      </c>
      <c r="B61" s="69" t="s">
        <v>302</v>
      </c>
      <c r="C61" s="19" t="s">
        <v>11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80"/>
      <c r="O61" s="6"/>
    </row>
    <row r="62" spans="1:15" ht="43.35" customHeight="1">
      <c r="A62" s="22" t="s">
        <v>303</v>
      </c>
      <c r="B62" s="24" t="s">
        <v>304</v>
      </c>
      <c r="C62" s="19" t="s">
        <v>26</v>
      </c>
      <c r="D62" s="19"/>
      <c r="E62" s="19"/>
      <c r="F62" s="19" t="s">
        <v>13</v>
      </c>
      <c r="G62" s="19"/>
      <c r="H62" s="19"/>
      <c r="I62" s="19"/>
      <c r="J62" s="19"/>
      <c r="K62" s="19"/>
      <c r="L62" s="19"/>
      <c r="M62" s="19"/>
      <c r="N62" s="80"/>
      <c r="O62" s="6"/>
    </row>
    <row r="63" spans="1:15" ht="43.35" customHeight="1">
      <c r="A63" s="23"/>
      <c r="B63" s="24" t="s">
        <v>226</v>
      </c>
      <c r="C63" s="19" t="s">
        <v>29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80"/>
      <c r="O63" s="6"/>
    </row>
    <row r="64" spans="1:15" ht="43.35" customHeight="1">
      <c r="A64" s="22" t="s">
        <v>305</v>
      </c>
      <c r="B64" s="24" t="s">
        <v>306</v>
      </c>
      <c r="C64" s="19" t="s">
        <v>19</v>
      </c>
      <c r="D64" s="19"/>
      <c r="E64" s="19"/>
      <c r="F64" s="19" t="s">
        <v>13</v>
      </c>
      <c r="G64" s="19"/>
      <c r="H64" s="19"/>
      <c r="I64" s="19">
        <v>20</v>
      </c>
      <c r="J64" s="19"/>
      <c r="K64" s="19"/>
      <c r="L64" s="19"/>
      <c r="M64" s="19" t="s">
        <v>20</v>
      </c>
      <c r="N64" s="80" t="s">
        <v>80</v>
      </c>
      <c r="O64" s="6"/>
    </row>
    <row r="65" spans="1:15" ht="43.35" customHeight="1">
      <c r="A65" s="22" t="s">
        <v>307</v>
      </c>
      <c r="B65" s="24" t="s">
        <v>308</v>
      </c>
      <c r="C65" s="19" t="s">
        <v>19</v>
      </c>
      <c r="D65" s="19"/>
      <c r="E65" s="19"/>
      <c r="F65" s="19" t="s">
        <v>13</v>
      </c>
      <c r="G65" s="19"/>
      <c r="H65" s="19"/>
      <c r="I65" s="19">
        <v>20</v>
      </c>
      <c r="J65" s="19"/>
      <c r="K65" s="19"/>
      <c r="L65" s="19"/>
      <c r="M65" s="19" t="s">
        <v>20</v>
      </c>
      <c r="N65" s="80" t="s">
        <v>80</v>
      </c>
      <c r="O65" s="6"/>
    </row>
    <row r="66" spans="1:15" ht="43.35" customHeight="1">
      <c r="A66" s="22" t="s">
        <v>309</v>
      </c>
      <c r="B66" s="24" t="s">
        <v>310</v>
      </c>
      <c r="C66" s="19" t="s">
        <v>26</v>
      </c>
      <c r="D66" s="19"/>
      <c r="E66" s="19"/>
      <c r="F66" s="19" t="s">
        <v>21</v>
      </c>
      <c r="G66" s="19"/>
      <c r="H66" s="19"/>
      <c r="I66" s="19"/>
      <c r="J66" s="19"/>
      <c r="K66" s="19"/>
      <c r="L66" s="19"/>
      <c r="M66" s="19"/>
      <c r="N66" s="80"/>
      <c r="O66" s="6"/>
    </row>
    <row r="67" spans="1:15" ht="43.35" customHeight="1">
      <c r="A67" s="23"/>
      <c r="B67" s="24" t="s">
        <v>226</v>
      </c>
      <c r="C67" s="19" t="s">
        <v>29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80"/>
      <c r="O67" s="6"/>
    </row>
    <row r="68" spans="1:15" ht="43.35" customHeight="1">
      <c r="A68" s="22" t="s">
        <v>311</v>
      </c>
      <c r="B68" s="24" t="s">
        <v>312</v>
      </c>
      <c r="C68" s="19" t="s">
        <v>19</v>
      </c>
      <c r="D68" s="19"/>
      <c r="E68" s="19"/>
      <c r="F68" s="19"/>
      <c r="G68" s="73" t="s">
        <v>313</v>
      </c>
      <c r="H68" s="19"/>
      <c r="I68" s="19"/>
      <c r="J68" s="19">
        <v>30</v>
      </c>
      <c r="K68" s="19"/>
      <c r="L68" s="19"/>
      <c r="M68" s="19" t="s">
        <v>20</v>
      </c>
      <c r="N68" s="80" t="s">
        <v>80</v>
      </c>
      <c r="O68" s="6"/>
    </row>
    <row r="69" spans="1:15" ht="43.35" customHeight="1">
      <c r="A69" s="22" t="s">
        <v>314</v>
      </c>
      <c r="B69" s="24" t="s">
        <v>315</v>
      </c>
      <c r="C69" s="19" t="s">
        <v>19</v>
      </c>
      <c r="D69" s="19"/>
      <c r="E69" s="19"/>
      <c r="F69" s="19"/>
      <c r="G69" s="19" t="s">
        <v>316</v>
      </c>
      <c r="H69" s="19"/>
      <c r="I69" s="19"/>
      <c r="J69" s="19">
        <v>30</v>
      </c>
      <c r="K69" s="19"/>
      <c r="L69" s="19"/>
      <c r="M69" s="19" t="s">
        <v>20</v>
      </c>
      <c r="N69" s="80" t="s">
        <v>80</v>
      </c>
      <c r="O69" s="6"/>
    </row>
    <row r="70" spans="1:15" ht="43.35" customHeight="1">
      <c r="A70" s="22" t="s">
        <v>317</v>
      </c>
      <c r="B70" s="24" t="s">
        <v>318</v>
      </c>
      <c r="C70" s="19" t="s">
        <v>19</v>
      </c>
      <c r="D70" s="19"/>
      <c r="E70" s="19"/>
      <c r="F70" s="19"/>
      <c r="G70" s="19" t="s">
        <v>319</v>
      </c>
      <c r="H70" s="19"/>
      <c r="I70" s="19"/>
      <c r="J70" s="19">
        <v>30</v>
      </c>
      <c r="K70" s="19"/>
      <c r="L70" s="19"/>
      <c r="M70" s="19" t="s">
        <v>20</v>
      </c>
      <c r="N70" s="80" t="s">
        <v>80</v>
      </c>
      <c r="O70" s="6"/>
    </row>
    <row r="71" spans="1:15" ht="43.35" customHeight="1">
      <c r="A71" s="22" t="s">
        <v>320</v>
      </c>
      <c r="B71" s="24" t="s">
        <v>321</v>
      </c>
      <c r="C71" s="19" t="s">
        <v>19</v>
      </c>
      <c r="D71" s="19"/>
      <c r="E71" s="19"/>
      <c r="F71" s="19"/>
      <c r="G71" s="19" t="s">
        <v>322</v>
      </c>
      <c r="H71" s="19"/>
      <c r="I71" s="19"/>
      <c r="J71" s="19">
        <v>30</v>
      </c>
      <c r="K71" s="19"/>
      <c r="L71" s="19"/>
      <c r="M71" s="19" t="s">
        <v>20</v>
      </c>
      <c r="N71" s="80" t="s">
        <v>80</v>
      </c>
      <c r="O71" s="6"/>
    </row>
    <row r="72" spans="1:15" ht="43.35" customHeight="1">
      <c r="A72" s="22" t="s">
        <v>323</v>
      </c>
      <c r="B72" s="24" t="s">
        <v>324</v>
      </c>
      <c r="C72" s="19" t="s">
        <v>19</v>
      </c>
      <c r="D72" s="19"/>
      <c r="E72" s="19"/>
      <c r="F72" s="19"/>
      <c r="G72" s="19" t="s">
        <v>325</v>
      </c>
      <c r="H72" s="19"/>
      <c r="I72" s="19"/>
      <c r="J72" s="19">
        <v>30</v>
      </c>
      <c r="K72" s="19"/>
      <c r="L72" s="19"/>
      <c r="M72" s="19" t="s">
        <v>20</v>
      </c>
      <c r="N72" s="80" t="s">
        <v>80</v>
      </c>
      <c r="O72" s="6"/>
    </row>
    <row r="73" spans="1:15" ht="43.35" customHeight="1">
      <c r="A73" s="22" t="s">
        <v>326</v>
      </c>
      <c r="B73" s="24" t="s">
        <v>327</v>
      </c>
      <c r="C73" s="19" t="s">
        <v>19</v>
      </c>
      <c r="D73" s="19"/>
      <c r="E73" s="19"/>
      <c r="F73" s="19"/>
      <c r="G73" s="19" t="s">
        <v>328</v>
      </c>
      <c r="H73" s="19"/>
      <c r="I73" s="19"/>
      <c r="J73" s="19">
        <v>30</v>
      </c>
      <c r="K73" s="19"/>
      <c r="L73" s="19"/>
      <c r="M73" s="19" t="s">
        <v>20</v>
      </c>
      <c r="N73" s="80" t="s">
        <v>80</v>
      </c>
      <c r="O73" s="6"/>
    </row>
    <row r="74" spans="1:15" ht="43.35" customHeight="1">
      <c r="A74" s="22" t="s">
        <v>329</v>
      </c>
      <c r="B74" s="24" t="s">
        <v>330</v>
      </c>
      <c r="C74" s="19" t="s">
        <v>19</v>
      </c>
      <c r="D74" s="19"/>
      <c r="E74" s="19"/>
      <c r="F74" s="19"/>
      <c r="G74" s="19" t="s">
        <v>331</v>
      </c>
      <c r="H74" s="19"/>
      <c r="I74" s="19"/>
      <c r="J74" s="19">
        <v>30</v>
      </c>
      <c r="K74" s="19"/>
      <c r="L74" s="19"/>
      <c r="M74" s="19" t="s">
        <v>20</v>
      </c>
      <c r="N74" s="80" t="s">
        <v>80</v>
      </c>
      <c r="O74" s="6"/>
    </row>
    <row r="75" spans="1:15" ht="43.35" customHeight="1">
      <c r="A75" s="22" t="s">
        <v>332</v>
      </c>
      <c r="B75" s="24" t="s">
        <v>333</v>
      </c>
      <c r="C75" s="19" t="s">
        <v>19</v>
      </c>
      <c r="D75" s="19"/>
      <c r="E75" s="19"/>
      <c r="F75" s="19"/>
      <c r="G75" s="19" t="s">
        <v>334</v>
      </c>
      <c r="H75" s="19"/>
      <c r="I75" s="19"/>
      <c r="J75" s="19">
        <v>30</v>
      </c>
      <c r="K75" s="19"/>
      <c r="L75" s="19"/>
      <c r="M75" s="19" t="s">
        <v>20</v>
      </c>
      <c r="N75" s="80" t="s">
        <v>80</v>
      </c>
      <c r="O75" s="6"/>
    </row>
    <row r="76" spans="1:15" ht="43.35" customHeight="1">
      <c r="A76" s="22" t="s">
        <v>335</v>
      </c>
      <c r="B76" s="24" t="s">
        <v>336</v>
      </c>
      <c r="C76" s="19" t="s">
        <v>19</v>
      </c>
      <c r="D76" s="19"/>
      <c r="E76" s="19"/>
      <c r="F76" s="19"/>
      <c r="G76" s="19" t="s">
        <v>337</v>
      </c>
      <c r="H76" s="19"/>
      <c r="I76" s="19"/>
      <c r="J76" s="19">
        <v>30</v>
      </c>
      <c r="K76" s="19"/>
      <c r="L76" s="19"/>
      <c r="M76" s="19" t="s">
        <v>20</v>
      </c>
      <c r="N76" s="80" t="s">
        <v>80</v>
      </c>
      <c r="O76" s="6"/>
    </row>
    <row r="77" spans="1:15" ht="43.35" customHeight="1">
      <c r="A77" s="22" t="s">
        <v>338</v>
      </c>
      <c r="B77" s="24" t="s">
        <v>339</v>
      </c>
      <c r="C77" s="19" t="s">
        <v>19</v>
      </c>
      <c r="D77" s="19"/>
      <c r="E77" s="19"/>
      <c r="F77" s="19"/>
      <c r="G77" s="19" t="s">
        <v>340</v>
      </c>
      <c r="H77" s="19"/>
      <c r="I77" s="19"/>
      <c r="J77" s="19">
        <v>30</v>
      </c>
      <c r="K77" s="19"/>
      <c r="L77" s="19"/>
      <c r="M77" s="19" t="s">
        <v>20</v>
      </c>
      <c r="N77" s="80" t="s">
        <v>80</v>
      </c>
      <c r="O77" s="6"/>
    </row>
    <row r="78" spans="1:15" ht="43.35" customHeight="1">
      <c r="A78" s="22" t="s">
        <v>341</v>
      </c>
      <c r="B78" s="24" t="s">
        <v>342</v>
      </c>
      <c r="C78" s="19" t="s">
        <v>19</v>
      </c>
      <c r="D78" s="19"/>
      <c r="E78" s="19"/>
      <c r="F78" s="19"/>
      <c r="G78" s="19" t="s">
        <v>343</v>
      </c>
      <c r="H78" s="19"/>
      <c r="I78" s="19"/>
      <c r="J78" s="19">
        <v>30</v>
      </c>
      <c r="K78" s="19"/>
      <c r="L78" s="19"/>
      <c r="M78" s="19" t="s">
        <v>20</v>
      </c>
      <c r="N78" s="80" t="s">
        <v>80</v>
      </c>
      <c r="O78" s="6"/>
    </row>
    <row r="79" spans="1:15" ht="43.35" customHeight="1">
      <c r="A79" s="22" t="s">
        <v>344</v>
      </c>
      <c r="B79" s="24" t="s">
        <v>345</v>
      </c>
      <c r="C79" s="19" t="s">
        <v>19</v>
      </c>
      <c r="D79" s="19"/>
      <c r="E79" s="19"/>
      <c r="F79" s="19"/>
      <c r="G79" s="19" t="s">
        <v>346</v>
      </c>
      <c r="H79" s="19"/>
      <c r="I79" s="19"/>
      <c r="J79" s="19">
        <v>30</v>
      </c>
      <c r="K79" s="19"/>
      <c r="L79" s="19"/>
      <c r="M79" s="19" t="s">
        <v>20</v>
      </c>
      <c r="N79" s="80" t="s">
        <v>80</v>
      </c>
      <c r="O79" s="6"/>
    </row>
    <row r="80" spans="1:15" ht="43.35" customHeight="1">
      <c r="A80" s="22" t="s">
        <v>347</v>
      </c>
      <c r="B80" s="24" t="s">
        <v>348</v>
      </c>
      <c r="C80" s="19" t="s">
        <v>19</v>
      </c>
      <c r="D80" s="19"/>
      <c r="E80" s="19"/>
      <c r="F80" s="19"/>
      <c r="G80" s="19" t="s">
        <v>349</v>
      </c>
      <c r="H80" s="19"/>
      <c r="I80" s="19"/>
      <c r="J80" s="19">
        <v>30</v>
      </c>
      <c r="K80" s="19"/>
      <c r="L80" s="19"/>
      <c r="M80" s="19" t="s">
        <v>20</v>
      </c>
      <c r="N80" s="80" t="s">
        <v>80</v>
      </c>
      <c r="O80" s="6"/>
    </row>
    <row r="81" spans="1:15" ht="43.35" customHeight="1">
      <c r="A81" s="74">
        <v>4</v>
      </c>
      <c r="B81" s="69" t="s">
        <v>258</v>
      </c>
      <c r="C81" s="19" t="s">
        <v>11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80"/>
      <c r="O81" s="6"/>
    </row>
    <row r="82" spans="1:15" ht="43.35" customHeight="1">
      <c r="A82" s="22"/>
      <c r="B82" s="24" t="s">
        <v>260</v>
      </c>
      <c r="C82" s="19" t="s">
        <v>29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5"/>
      <c r="O82" s="5" t="s">
        <v>261</v>
      </c>
    </row>
    <row r="83" spans="1:15" ht="43.35" customHeight="1">
      <c r="A83" s="22" t="s">
        <v>350</v>
      </c>
      <c r="B83" s="24" t="s">
        <v>263</v>
      </c>
      <c r="C83" s="19" t="s">
        <v>11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5"/>
      <c r="O83" s="5"/>
    </row>
    <row r="84" spans="1:15" ht="43.35" customHeight="1">
      <c r="A84" s="22"/>
      <c r="B84" s="24" t="s">
        <v>226</v>
      </c>
      <c r="C84" s="19" t="s">
        <v>29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5"/>
    </row>
    <row r="85" spans="1:15" ht="43.35" customHeight="1">
      <c r="A85" s="22" t="s">
        <v>351</v>
      </c>
      <c r="B85" s="69" t="s">
        <v>267</v>
      </c>
      <c r="C85" s="19" t="s">
        <v>11</v>
      </c>
      <c r="D85" s="19">
        <v>6</v>
      </c>
      <c r="E85" s="19"/>
      <c r="F85" s="19" t="s">
        <v>21</v>
      </c>
      <c r="G85" s="19"/>
      <c r="H85" s="19" t="s">
        <v>125</v>
      </c>
      <c r="I85" s="19"/>
      <c r="J85" s="19"/>
      <c r="K85" s="19"/>
      <c r="L85" s="19"/>
      <c r="M85" s="19" t="s">
        <v>20</v>
      </c>
      <c r="N85" s="5" t="s">
        <v>264</v>
      </c>
      <c r="O85" s="5"/>
    </row>
    <row r="86" spans="1:15" ht="43.35" customHeight="1">
      <c r="A86" s="22" t="s">
        <v>352</v>
      </c>
      <c r="B86" s="70" t="s">
        <v>269</v>
      </c>
      <c r="C86" s="19" t="s">
        <v>11</v>
      </c>
      <c r="D86" s="19">
        <v>6</v>
      </c>
      <c r="E86" s="19"/>
      <c r="F86" s="19" t="s">
        <v>13</v>
      </c>
      <c r="G86" s="19"/>
      <c r="H86" s="19" t="s">
        <v>125</v>
      </c>
      <c r="I86" s="19">
        <v>30</v>
      </c>
      <c r="J86" s="19"/>
      <c r="K86" s="19"/>
      <c r="L86" s="19"/>
      <c r="M86" s="19" t="s">
        <v>20</v>
      </c>
      <c r="N86" s="5" t="s">
        <v>264</v>
      </c>
      <c r="O86" s="6"/>
    </row>
    <row r="87" spans="1:15" ht="43.35" customHeight="1">
      <c r="A87" s="22" t="s">
        <v>353</v>
      </c>
      <c r="B87" s="70" t="s">
        <v>271</v>
      </c>
      <c r="C87" s="19" t="s">
        <v>11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80"/>
      <c r="O87" s="6"/>
    </row>
    <row r="88" spans="1:15" ht="43.35" customHeight="1">
      <c r="A88" s="23"/>
      <c r="B88" s="22"/>
      <c r="C88" s="24" t="s">
        <v>29</v>
      </c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80"/>
      <c r="O88" s="6"/>
    </row>
    <row r="89" spans="1:15" ht="43.35" customHeight="1">
      <c r="A89" s="22" t="s">
        <v>354</v>
      </c>
      <c r="B89" s="24" t="s">
        <v>355</v>
      </c>
      <c r="C89" s="19" t="s">
        <v>11</v>
      </c>
      <c r="D89" s="19">
        <v>6</v>
      </c>
      <c r="E89" s="19"/>
      <c r="F89" s="19"/>
      <c r="G89" s="19"/>
      <c r="H89" s="19" t="s">
        <v>128</v>
      </c>
      <c r="I89" s="19"/>
      <c r="J89" s="11"/>
      <c r="K89" s="19"/>
      <c r="L89" s="19"/>
      <c r="M89" s="19" t="s">
        <v>20</v>
      </c>
      <c r="N89" s="80" t="s">
        <v>83</v>
      </c>
      <c r="O89" s="6"/>
    </row>
    <row r="90" spans="1:15" ht="43.35" customHeight="1">
      <c r="A90" s="22" t="s">
        <v>356</v>
      </c>
      <c r="B90" s="71" t="s">
        <v>275</v>
      </c>
      <c r="C90" s="19" t="s">
        <v>19</v>
      </c>
      <c r="D90" s="19">
        <v>3</v>
      </c>
      <c r="E90" s="19"/>
      <c r="F90" s="19"/>
      <c r="G90" s="19"/>
      <c r="H90" s="19" t="s">
        <v>128</v>
      </c>
      <c r="I90" s="11">
        <v>20</v>
      </c>
      <c r="J90" s="19"/>
      <c r="K90" s="19"/>
      <c r="L90" s="19"/>
      <c r="M90" s="19" t="s">
        <v>20</v>
      </c>
      <c r="N90" s="80" t="s">
        <v>83</v>
      </c>
      <c r="O90" s="6"/>
    </row>
    <row r="91" spans="1:15" ht="43.35" customHeight="1">
      <c r="A91" s="22" t="s">
        <v>357</v>
      </c>
      <c r="B91" s="71" t="s">
        <v>277</v>
      </c>
      <c r="C91" s="19" t="s">
        <v>19</v>
      </c>
      <c r="D91" s="19">
        <v>3</v>
      </c>
      <c r="E91" s="19"/>
      <c r="F91" s="19"/>
      <c r="G91" s="19"/>
      <c r="H91" s="19" t="s">
        <v>128</v>
      </c>
      <c r="I91" s="19">
        <v>20</v>
      </c>
      <c r="J91" s="19"/>
      <c r="K91" s="19"/>
      <c r="L91" s="19"/>
      <c r="M91" s="19" t="s">
        <v>20</v>
      </c>
      <c r="N91" s="80" t="s">
        <v>83</v>
      </c>
      <c r="O91" s="6"/>
    </row>
    <row r="92" spans="1:15" ht="43.35" customHeight="1">
      <c r="A92" s="22" t="s">
        <v>358</v>
      </c>
      <c r="B92" s="24" t="s">
        <v>279</v>
      </c>
      <c r="C92" s="19" t="s">
        <v>11</v>
      </c>
      <c r="D92" s="19">
        <v>6</v>
      </c>
      <c r="E92" s="19"/>
      <c r="F92" s="19"/>
      <c r="G92" s="19"/>
      <c r="H92" s="19" t="s">
        <v>129</v>
      </c>
      <c r="I92" s="19"/>
      <c r="J92" s="19"/>
      <c r="K92" s="19"/>
      <c r="L92" s="19"/>
      <c r="M92" s="19" t="s">
        <v>20</v>
      </c>
      <c r="N92" s="80" t="s">
        <v>83</v>
      </c>
      <c r="O92" s="6"/>
    </row>
    <row r="93" spans="1:15" ht="43.35" customHeight="1">
      <c r="A93" s="22" t="s">
        <v>359</v>
      </c>
      <c r="B93" s="71" t="s">
        <v>281</v>
      </c>
      <c r="C93" s="19" t="s">
        <v>19</v>
      </c>
      <c r="D93" s="19">
        <v>3</v>
      </c>
      <c r="E93" s="19"/>
      <c r="F93" s="19"/>
      <c r="G93" s="19"/>
      <c r="H93" s="19" t="s">
        <v>129</v>
      </c>
      <c r="I93" s="19">
        <v>20</v>
      </c>
      <c r="J93" s="19"/>
      <c r="K93" s="19"/>
      <c r="L93" s="19"/>
      <c r="M93" s="19" t="s">
        <v>20</v>
      </c>
      <c r="N93" s="80" t="s">
        <v>83</v>
      </c>
      <c r="O93" s="6"/>
    </row>
    <row r="94" spans="1:15" ht="43.35" customHeight="1">
      <c r="A94" s="22" t="s">
        <v>360</v>
      </c>
      <c r="B94" s="72" t="s">
        <v>283</v>
      </c>
      <c r="C94" s="19" t="s">
        <v>19</v>
      </c>
      <c r="D94" s="19">
        <v>3</v>
      </c>
      <c r="E94" s="19"/>
      <c r="F94" s="19"/>
      <c r="G94" s="19"/>
      <c r="H94" s="19" t="s">
        <v>129</v>
      </c>
      <c r="I94" s="19">
        <v>20</v>
      </c>
      <c r="J94" s="20"/>
      <c r="K94" s="20"/>
      <c r="L94" s="20"/>
      <c r="M94" s="20" t="s">
        <v>20</v>
      </c>
      <c r="N94" s="80" t="s">
        <v>83</v>
      </c>
      <c r="O94" s="7"/>
    </row>
    <row r="95" spans="1:15" ht="43.35" customHeight="1">
      <c r="A95" s="22" t="s">
        <v>361</v>
      </c>
      <c r="B95" s="24" t="s">
        <v>285</v>
      </c>
      <c r="C95" s="19" t="s">
        <v>11</v>
      </c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80"/>
      <c r="O95" s="6"/>
    </row>
    <row r="96" spans="1:15" ht="43.35" customHeight="1">
      <c r="A96" s="23"/>
      <c r="B96" s="25"/>
      <c r="C96" s="19" t="s">
        <v>29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80"/>
      <c r="O96" s="6"/>
    </row>
    <row r="97" spans="1:15" ht="43.35" customHeight="1">
      <c r="A97" s="22" t="s">
        <v>362</v>
      </c>
      <c r="B97" s="69" t="s">
        <v>287</v>
      </c>
      <c r="C97" s="19" t="s">
        <v>11</v>
      </c>
      <c r="D97" s="19">
        <v>6</v>
      </c>
      <c r="E97" s="5"/>
      <c r="F97" s="5"/>
      <c r="G97" s="5"/>
      <c r="H97" s="19" t="s">
        <v>153</v>
      </c>
      <c r="I97" s="19"/>
      <c r="J97" s="19"/>
      <c r="K97" s="19"/>
      <c r="L97" s="19"/>
      <c r="M97" s="19" t="s">
        <v>20</v>
      </c>
      <c r="N97" s="5" t="s">
        <v>288</v>
      </c>
      <c r="O97" s="5"/>
    </row>
    <row r="98" spans="1:15" ht="43.35" customHeight="1">
      <c r="A98" s="22" t="s">
        <v>363</v>
      </c>
      <c r="B98" s="24" t="s">
        <v>290</v>
      </c>
      <c r="C98" s="19" t="s">
        <v>19</v>
      </c>
      <c r="D98" s="19">
        <v>3</v>
      </c>
      <c r="E98" s="19"/>
      <c r="F98" s="19"/>
      <c r="G98" s="19"/>
      <c r="H98" s="19"/>
      <c r="I98" s="19">
        <v>14</v>
      </c>
      <c r="J98" s="19">
        <v>16</v>
      </c>
      <c r="K98" s="19"/>
      <c r="L98" s="19"/>
      <c r="M98" s="19" t="s">
        <v>20</v>
      </c>
      <c r="N98" s="5" t="s">
        <v>288</v>
      </c>
      <c r="O98" s="5"/>
    </row>
    <row r="99" spans="1:15" ht="43.35" customHeight="1">
      <c r="A99" s="22" t="s">
        <v>364</v>
      </c>
      <c r="B99" s="24" t="s">
        <v>292</v>
      </c>
      <c r="C99" s="19" t="s">
        <v>19</v>
      </c>
      <c r="D99" s="19">
        <v>3</v>
      </c>
      <c r="E99" s="19"/>
      <c r="F99" s="19"/>
      <c r="G99" s="19"/>
      <c r="H99" s="19"/>
      <c r="I99" s="19">
        <v>14</v>
      </c>
      <c r="J99" s="19">
        <v>16</v>
      </c>
      <c r="K99" s="19"/>
      <c r="L99" s="19"/>
      <c r="M99" s="19" t="s">
        <v>20</v>
      </c>
      <c r="N99" s="5" t="s">
        <v>288</v>
      </c>
      <c r="O99" s="5"/>
    </row>
    <row r="100" spans="1:15" ht="43.35" customHeight="1">
      <c r="A100" s="22" t="s">
        <v>365</v>
      </c>
      <c r="B100" s="69" t="s">
        <v>294</v>
      </c>
      <c r="C100" s="19" t="s">
        <v>11</v>
      </c>
      <c r="D100" s="19">
        <v>6</v>
      </c>
      <c r="E100" s="5"/>
      <c r="F100" s="5"/>
      <c r="G100" s="5"/>
      <c r="H100" s="19" t="s">
        <v>153</v>
      </c>
      <c r="I100" s="19"/>
      <c r="J100" s="19"/>
      <c r="K100" s="19"/>
      <c r="L100" s="19"/>
      <c r="M100" s="19" t="s">
        <v>20</v>
      </c>
      <c r="N100" s="5" t="s">
        <v>288</v>
      </c>
      <c r="O100" s="5"/>
    </row>
    <row r="101" spans="1:15" ht="43.35" customHeight="1">
      <c r="A101" s="22" t="s">
        <v>366</v>
      </c>
      <c r="B101" s="24" t="s">
        <v>296</v>
      </c>
      <c r="C101" s="19" t="s">
        <v>19</v>
      </c>
      <c r="D101" s="19">
        <v>2</v>
      </c>
      <c r="E101" s="5"/>
      <c r="F101" s="5"/>
      <c r="G101" s="5"/>
      <c r="H101" s="19"/>
      <c r="I101" s="19">
        <v>20</v>
      </c>
      <c r="J101" s="19"/>
      <c r="K101" s="19"/>
      <c r="L101" s="19"/>
      <c r="M101" s="19" t="s">
        <v>20</v>
      </c>
      <c r="N101" s="5" t="s">
        <v>288</v>
      </c>
      <c r="O101" s="5"/>
    </row>
    <row r="102" spans="1:15" ht="43.35" customHeight="1">
      <c r="A102" s="22" t="s">
        <v>367</v>
      </c>
      <c r="B102" s="24" t="s">
        <v>298</v>
      </c>
      <c r="C102" s="19" t="s">
        <v>19</v>
      </c>
      <c r="D102" s="19">
        <v>2</v>
      </c>
      <c r="E102" s="5"/>
      <c r="F102" s="5"/>
      <c r="G102" s="5"/>
      <c r="H102" s="19"/>
      <c r="I102" s="19">
        <v>20</v>
      </c>
      <c r="J102" s="19"/>
      <c r="K102" s="19"/>
      <c r="L102" s="19"/>
      <c r="M102" s="19" t="s">
        <v>20</v>
      </c>
      <c r="N102" s="5" t="s">
        <v>288</v>
      </c>
      <c r="O102" s="5"/>
    </row>
    <row r="103" spans="1:15" ht="43.35" customHeight="1">
      <c r="A103" s="22" t="s">
        <v>368</v>
      </c>
      <c r="B103" s="24" t="s">
        <v>300</v>
      </c>
      <c r="C103" s="19" t="s">
        <v>19</v>
      </c>
      <c r="D103" s="19">
        <v>2</v>
      </c>
      <c r="E103" s="5"/>
      <c r="F103" s="5"/>
      <c r="G103" s="5"/>
      <c r="H103" s="19"/>
      <c r="I103" s="19">
        <v>20</v>
      </c>
      <c r="J103" s="19"/>
      <c r="K103" s="19"/>
      <c r="L103" s="19"/>
      <c r="M103" s="19" t="s">
        <v>20</v>
      </c>
      <c r="N103" s="5" t="s">
        <v>288</v>
      </c>
      <c r="O103" s="5"/>
    </row>
    <row r="104" spans="1:15" ht="43.35" customHeight="1">
      <c r="A104" s="74" t="s">
        <v>369</v>
      </c>
      <c r="B104" s="69" t="s">
        <v>302</v>
      </c>
      <c r="C104" s="19" t="s">
        <v>11</v>
      </c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5"/>
      <c r="O104" s="6"/>
    </row>
    <row r="105" spans="1:15" ht="43.35" customHeight="1">
      <c r="A105" s="22" t="s">
        <v>370</v>
      </c>
      <c r="B105" s="24" t="s">
        <v>304</v>
      </c>
      <c r="C105" s="19" t="s">
        <v>26</v>
      </c>
      <c r="D105" s="19"/>
      <c r="E105" s="19"/>
      <c r="F105" s="19" t="s">
        <v>13</v>
      </c>
      <c r="G105" s="19"/>
      <c r="H105" s="19"/>
      <c r="I105" s="19"/>
      <c r="J105" s="19"/>
      <c r="K105" s="19"/>
      <c r="L105" s="19"/>
      <c r="M105" s="19"/>
      <c r="N105" s="5"/>
      <c r="O105" s="6"/>
    </row>
    <row r="106" spans="1:15" ht="43.35" customHeight="1">
      <c r="A106" s="23"/>
      <c r="B106" s="24" t="s">
        <v>226</v>
      </c>
      <c r="C106" s="19" t="s">
        <v>29</v>
      </c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80"/>
      <c r="O106" s="6"/>
    </row>
    <row r="107" spans="1:15" ht="43.35" customHeight="1">
      <c r="A107" s="22" t="s">
        <v>371</v>
      </c>
      <c r="B107" s="24" t="s">
        <v>306</v>
      </c>
      <c r="C107" s="19" t="s">
        <v>19</v>
      </c>
      <c r="D107" s="19"/>
      <c r="E107" s="19"/>
      <c r="F107" s="19" t="s">
        <v>13</v>
      </c>
      <c r="G107" s="19"/>
      <c r="H107" s="19"/>
      <c r="I107" s="19">
        <v>20</v>
      </c>
      <c r="J107" s="19"/>
      <c r="K107" s="19"/>
      <c r="L107" s="19"/>
      <c r="M107" s="19" t="s">
        <v>20</v>
      </c>
      <c r="N107" s="80" t="s">
        <v>80</v>
      </c>
      <c r="O107" s="6"/>
    </row>
    <row r="108" spans="1:15" ht="43.35" customHeight="1">
      <c r="A108" s="22" t="s">
        <v>372</v>
      </c>
      <c r="B108" s="24" t="s">
        <v>308</v>
      </c>
      <c r="C108" s="19" t="s">
        <v>19</v>
      </c>
      <c r="D108" s="19"/>
      <c r="E108" s="19"/>
      <c r="F108" s="19" t="s">
        <v>13</v>
      </c>
      <c r="G108" s="19"/>
      <c r="H108" s="19"/>
      <c r="I108" s="19">
        <v>20</v>
      </c>
      <c r="J108" s="19"/>
      <c r="K108" s="19"/>
      <c r="L108" s="19"/>
      <c r="M108" s="19" t="s">
        <v>20</v>
      </c>
      <c r="N108" s="80" t="s">
        <v>80</v>
      </c>
      <c r="O108" s="6"/>
    </row>
    <row r="109" spans="1:15" ht="43.35" customHeight="1">
      <c r="A109" s="22" t="s">
        <v>373</v>
      </c>
      <c r="B109" s="24" t="s">
        <v>310</v>
      </c>
      <c r="C109" s="19" t="s">
        <v>26</v>
      </c>
      <c r="D109" s="19"/>
      <c r="E109" s="19"/>
      <c r="F109" s="19" t="s">
        <v>21</v>
      </c>
      <c r="G109" s="19"/>
      <c r="H109" s="19"/>
      <c r="I109" s="19"/>
      <c r="J109" s="19"/>
      <c r="K109" s="19"/>
      <c r="L109" s="19"/>
      <c r="M109" s="19" t="s">
        <v>20</v>
      </c>
      <c r="N109" s="80" t="s">
        <v>80</v>
      </c>
      <c r="O109" s="6"/>
    </row>
    <row r="110" spans="1:15" ht="43.35" customHeight="1">
      <c r="A110" s="23"/>
      <c r="B110" s="24" t="s">
        <v>226</v>
      </c>
      <c r="C110" s="19" t="s">
        <v>29</v>
      </c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80"/>
      <c r="O110" s="6"/>
    </row>
    <row r="111" spans="1:15" ht="43.35" customHeight="1">
      <c r="A111" s="22" t="s">
        <v>374</v>
      </c>
      <c r="B111" s="24" t="s">
        <v>312</v>
      </c>
      <c r="C111" s="19" t="s">
        <v>19</v>
      </c>
      <c r="D111" s="19"/>
      <c r="E111" s="19"/>
      <c r="F111" s="19"/>
      <c r="G111" s="73" t="s">
        <v>313</v>
      </c>
      <c r="H111" s="19"/>
      <c r="I111" s="19"/>
      <c r="J111" s="19">
        <v>30</v>
      </c>
      <c r="K111" s="19"/>
      <c r="L111" s="19"/>
      <c r="M111" s="19" t="s">
        <v>20</v>
      </c>
      <c r="N111" s="80" t="s">
        <v>80</v>
      </c>
      <c r="O111" s="6"/>
    </row>
    <row r="112" spans="1:15" ht="43.35" customHeight="1">
      <c r="A112" s="22" t="s">
        <v>375</v>
      </c>
      <c r="B112" s="24" t="s">
        <v>315</v>
      </c>
      <c r="C112" s="19" t="s">
        <v>19</v>
      </c>
      <c r="D112" s="19"/>
      <c r="E112" s="19"/>
      <c r="F112" s="19"/>
      <c r="G112" s="19" t="s">
        <v>316</v>
      </c>
      <c r="H112" s="19"/>
      <c r="I112" s="19"/>
      <c r="J112" s="19">
        <v>30</v>
      </c>
      <c r="K112" s="19"/>
      <c r="L112" s="19"/>
      <c r="M112" s="19" t="s">
        <v>20</v>
      </c>
      <c r="N112" s="80" t="s">
        <v>80</v>
      </c>
      <c r="O112" s="6"/>
    </row>
    <row r="113" spans="1:15" ht="43.35" customHeight="1">
      <c r="A113" s="22" t="s">
        <v>376</v>
      </c>
      <c r="B113" s="24" t="s">
        <v>318</v>
      </c>
      <c r="C113" s="19" t="s">
        <v>19</v>
      </c>
      <c r="D113" s="19"/>
      <c r="E113" s="19"/>
      <c r="F113" s="19"/>
      <c r="G113" s="19" t="s">
        <v>319</v>
      </c>
      <c r="H113" s="19"/>
      <c r="I113" s="19"/>
      <c r="J113" s="19">
        <v>30</v>
      </c>
      <c r="K113" s="19"/>
      <c r="L113" s="19"/>
      <c r="M113" s="19" t="s">
        <v>20</v>
      </c>
      <c r="N113" s="80" t="s">
        <v>80</v>
      </c>
      <c r="O113" s="6"/>
    </row>
    <row r="114" spans="1:15" ht="43.35" customHeight="1">
      <c r="A114" s="22" t="s">
        <v>377</v>
      </c>
      <c r="B114" s="24" t="s">
        <v>321</v>
      </c>
      <c r="C114" s="19" t="s">
        <v>19</v>
      </c>
      <c r="D114" s="19"/>
      <c r="E114" s="19"/>
      <c r="F114" s="19"/>
      <c r="G114" s="19" t="s">
        <v>322</v>
      </c>
      <c r="H114" s="19"/>
      <c r="I114" s="19"/>
      <c r="J114" s="19">
        <v>30</v>
      </c>
      <c r="K114" s="19"/>
      <c r="L114" s="19"/>
      <c r="M114" s="19" t="s">
        <v>20</v>
      </c>
      <c r="N114" s="80" t="s">
        <v>80</v>
      </c>
      <c r="O114" s="6"/>
    </row>
    <row r="115" spans="1:15" ht="43.35" customHeight="1">
      <c r="A115" s="22" t="s">
        <v>378</v>
      </c>
      <c r="B115" s="24" t="s">
        <v>324</v>
      </c>
      <c r="C115" s="19" t="s">
        <v>19</v>
      </c>
      <c r="D115" s="19"/>
      <c r="E115" s="19"/>
      <c r="F115" s="19"/>
      <c r="G115" s="19" t="s">
        <v>325</v>
      </c>
      <c r="H115" s="19"/>
      <c r="I115" s="19"/>
      <c r="J115" s="19">
        <v>30</v>
      </c>
      <c r="K115" s="19"/>
      <c r="L115" s="19"/>
      <c r="M115" s="19" t="s">
        <v>20</v>
      </c>
      <c r="N115" s="80" t="s">
        <v>80</v>
      </c>
      <c r="O115" s="6"/>
    </row>
    <row r="116" spans="1:15" ht="43.35" customHeight="1">
      <c r="A116" s="22" t="s">
        <v>379</v>
      </c>
      <c r="B116" s="24" t="s">
        <v>327</v>
      </c>
      <c r="C116" s="19" t="s">
        <v>19</v>
      </c>
      <c r="D116" s="19"/>
      <c r="E116" s="19"/>
      <c r="F116" s="19"/>
      <c r="G116" s="19" t="s">
        <v>328</v>
      </c>
      <c r="H116" s="19"/>
      <c r="I116" s="19"/>
      <c r="J116" s="19">
        <v>30</v>
      </c>
      <c r="K116" s="19"/>
      <c r="L116" s="19"/>
      <c r="M116" s="19" t="s">
        <v>20</v>
      </c>
      <c r="N116" s="80" t="s">
        <v>80</v>
      </c>
      <c r="O116" s="6"/>
    </row>
    <row r="117" spans="1:15" ht="43.35" customHeight="1">
      <c r="A117" s="22" t="s">
        <v>380</v>
      </c>
      <c r="B117" s="24" t="s">
        <v>330</v>
      </c>
      <c r="C117" s="19" t="s">
        <v>19</v>
      </c>
      <c r="D117" s="19"/>
      <c r="E117" s="19"/>
      <c r="F117" s="19"/>
      <c r="G117" s="19" t="s">
        <v>331</v>
      </c>
      <c r="H117" s="19"/>
      <c r="I117" s="19"/>
      <c r="J117" s="19">
        <v>30</v>
      </c>
      <c r="K117" s="19"/>
      <c r="L117" s="19"/>
      <c r="M117" s="19" t="s">
        <v>20</v>
      </c>
      <c r="N117" s="80" t="s">
        <v>80</v>
      </c>
      <c r="O117" s="6"/>
    </row>
    <row r="118" spans="1:15" ht="43.35" customHeight="1">
      <c r="A118" s="22" t="s">
        <v>381</v>
      </c>
      <c r="B118" s="24" t="s">
        <v>333</v>
      </c>
      <c r="C118" s="19" t="s">
        <v>19</v>
      </c>
      <c r="D118" s="19"/>
      <c r="E118" s="19"/>
      <c r="F118" s="19"/>
      <c r="G118" s="19" t="s">
        <v>334</v>
      </c>
      <c r="H118" s="19"/>
      <c r="I118" s="19"/>
      <c r="J118" s="19">
        <v>30</v>
      </c>
      <c r="K118" s="19"/>
      <c r="L118" s="19"/>
      <c r="M118" s="19" t="s">
        <v>20</v>
      </c>
      <c r="N118" s="80" t="s">
        <v>80</v>
      </c>
      <c r="O118" s="6"/>
    </row>
    <row r="119" spans="1:15" ht="43.35" customHeight="1">
      <c r="A119" s="22" t="s">
        <v>382</v>
      </c>
      <c r="B119" s="24" t="s">
        <v>336</v>
      </c>
      <c r="C119" s="19" t="s">
        <v>19</v>
      </c>
      <c r="D119" s="19"/>
      <c r="E119" s="19"/>
      <c r="F119" s="19"/>
      <c r="G119" s="19" t="s">
        <v>337</v>
      </c>
      <c r="H119" s="19"/>
      <c r="I119" s="19"/>
      <c r="J119" s="19">
        <v>30</v>
      </c>
      <c r="K119" s="19"/>
      <c r="L119" s="19"/>
      <c r="M119" s="19" t="s">
        <v>20</v>
      </c>
      <c r="N119" s="80" t="s">
        <v>80</v>
      </c>
      <c r="O119" s="6"/>
    </row>
    <row r="120" spans="1:15" ht="43.35" customHeight="1">
      <c r="A120" s="22" t="s">
        <v>383</v>
      </c>
      <c r="B120" s="24" t="s">
        <v>339</v>
      </c>
      <c r="C120" s="19" t="s">
        <v>19</v>
      </c>
      <c r="D120" s="19"/>
      <c r="E120" s="19"/>
      <c r="F120" s="19"/>
      <c r="G120" s="19" t="s">
        <v>340</v>
      </c>
      <c r="H120" s="19"/>
      <c r="I120" s="19"/>
      <c r="J120" s="19">
        <v>30</v>
      </c>
      <c r="K120" s="19"/>
      <c r="L120" s="19"/>
      <c r="M120" s="19" t="s">
        <v>20</v>
      </c>
      <c r="N120" s="80" t="s">
        <v>80</v>
      </c>
      <c r="O120" s="6"/>
    </row>
    <row r="121" spans="1:15" ht="43.35" customHeight="1">
      <c r="A121" s="22" t="s">
        <v>384</v>
      </c>
      <c r="B121" s="24" t="s">
        <v>342</v>
      </c>
      <c r="C121" s="19" t="s">
        <v>19</v>
      </c>
      <c r="D121" s="19"/>
      <c r="E121" s="19"/>
      <c r="F121" s="19"/>
      <c r="G121" s="19" t="s">
        <v>343</v>
      </c>
      <c r="H121" s="19"/>
      <c r="I121" s="19"/>
      <c r="J121" s="19">
        <v>30</v>
      </c>
      <c r="K121" s="19"/>
      <c r="L121" s="19"/>
      <c r="M121" s="19" t="s">
        <v>20</v>
      </c>
      <c r="N121" s="80" t="s">
        <v>80</v>
      </c>
      <c r="O121" s="6"/>
    </row>
    <row r="122" spans="1:15" ht="43.35" customHeight="1">
      <c r="A122" s="22" t="s">
        <v>385</v>
      </c>
      <c r="B122" s="24" t="s">
        <v>345</v>
      </c>
      <c r="C122" s="19" t="s">
        <v>19</v>
      </c>
      <c r="D122" s="19"/>
      <c r="E122" s="19"/>
      <c r="F122" s="19"/>
      <c r="G122" s="19" t="s">
        <v>346</v>
      </c>
      <c r="H122" s="19"/>
      <c r="I122" s="19"/>
      <c r="J122" s="19">
        <v>30</v>
      </c>
      <c r="K122" s="19"/>
      <c r="L122" s="19"/>
      <c r="M122" s="19" t="s">
        <v>20</v>
      </c>
      <c r="N122" s="80" t="s">
        <v>80</v>
      </c>
      <c r="O122" s="6"/>
    </row>
    <row r="123" spans="1:15" ht="43.35" customHeight="1">
      <c r="A123" s="22" t="s">
        <v>386</v>
      </c>
      <c r="B123" s="24" t="s">
        <v>348</v>
      </c>
      <c r="C123" s="19" t="s">
        <v>19</v>
      </c>
      <c r="D123" s="19"/>
      <c r="E123" s="19"/>
      <c r="F123" s="19"/>
      <c r="G123" s="19" t="s">
        <v>349</v>
      </c>
      <c r="H123" s="19"/>
      <c r="I123" s="19"/>
      <c r="J123" s="19">
        <v>30</v>
      </c>
      <c r="K123" s="19"/>
      <c r="L123" s="19"/>
      <c r="M123" s="19" t="s">
        <v>20</v>
      </c>
      <c r="N123" s="80" t="s">
        <v>80</v>
      </c>
      <c r="O123" s="6"/>
    </row>
    <row r="124" spans="1:15" ht="43.35" customHeight="1">
      <c r="A124" s="23"/>
      <c r="B124" s="25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80"/>
      <c r="O124" s="6"/>
    </row>
    <row r="125" spans="1:15" ht="43.35" customHeight="1">
      <c r="A125" s="23"/>
      <c r="B125" s="25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80"/>
      <c r="O125" s="6"/>
    </row>
    <row r="126" spans="1:15" ht="43.35" customHeight="1">
      <c r="A126" s="23"/>
      <c r="B126" s="25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80"/>
      <c r="O126" s="6"/>
    </row>
    <row r="127" spans="1:15" ht="43.35" customHeight="1">
      <c r="A127" s="23"/>
      <c r="B127" s="25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80"/>
      <c r="O127" s="6"/>
    </row>
    <row r="128" spans="1:15" ht="43.35" customHeight="1">
      <c r="A128" s="23"/>
      <c r="B128" s="25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80"/>
      <c r="O128" s="6"/>
    </row>
    <row r="129" spans="1:15" ht="43.35" customHeight="1">
      <c r="A129" s="23"/>
      <c r="B129" s="25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80"/>
      <c r="O129" s="6"/>
    </row>
    <row r="130" spans="1:15" ht="43.35" customHeight="1">
      <c r="A130" s="23"/>
      <c r="B130" s="25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80"/>
      <c r="O130" s="6"/>
    </row>
    <row r="131" spans="1:15" ht="43.35" customHeight="1">
      <c r="A131" s="23"/>
      <c r="B131" s="2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80"/>
      <c r="O131" s="6"/>
    </row>
    <row r="132" spans="1:15" ht="43.35" customHeight="1">
      <c r="A132" s="23"/>
      <c r="B132" s="25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80"/>
      <c r="O132" s="6"/>
    </row>
    <row r="133" spans="1:15" ht="43.35" customHeight="1">
      <c r="A133" s="23"/>
      <c r="B133" s="25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80"/>
      <c r="O133" s="6"/>
    </row>
    <row r="134" spans="1:15" ht="43.35" customHeight="1">
      <c r="A134" s="23"/>
      <c r="B134" s="25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80"/>
      <c r="O134" s="6"/>
    </row>
    <row r="135" spans="1:15" ht="43.35" customHeight="1">
      <c r="A135" s="23"/>
      <c r="B135" s="25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80"/>
      <c r="O135" s="6"/>
    </row>
    <row r="136" spans="1:15" ht="43.35" customHeight="1">
      <c r="A136" s="23"/>
      <c r="B136" s="25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80"/>
      <c r="O136" s="6"/>
    </row>
    <row r="137" spans="1:15" ht="43.35" customHeight="1">
      <c r="A137" s="23"/>
      <c r="B137" s="25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80"/>
      <c r="O137" s="6"/>
    </row>
    <row r="138" spans="1:15" ht="43.35" customHeight="1">
      <c r="A138" s="23"/>
      <c r="B138" s="25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80"/>
      <c r="O138" s="6"/>
    </row>
    <row r="139" spans="1:15" ht="43.35" customHeight="1">
      <c r="A139" s="23"/>
      <c r="B139" s="25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80"/>
      <c r="O139" s="6"/>
    </row>
    <row r="140" spans="1:15" ht="43.35" customHeight="1">
      <c r="A140" s="23"/>
      <c r="B140" s="25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80"/>
      <c r="O140" s="6"/>
    </row>
    <row r="141" spans="1:15" ht="43.35" customHeight="1">
      <c r="A141" s="23"/>
      <c r="B141" s="25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80"/>
      <c r="O141" s="6"/>
    </row>
    <row r="142" spans="1:15" ht="43.35" customHeight="1">
      <c r="A142" s="23"/>
      <c r="B142" s="25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80"/>
      <c r="O142" s="6"/>
    </row>
    <row r="143" spans="1:15" ht="43.35" customHeight="1">
      <c r="A143" s="23"/>
      <c r="B143" s="25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80"/>
      <c r="O143" s="6"/>
    </row>
    <row r="144" spans="1:15" ht="43.35" customHeight="1">
      <c r="A144" s="23"/>
      <c r="B144" s="25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80"/>
      <c r="O144" s="6"/>
    </row>
    <row r="145" spans="1:15" ht="43.35" customHeight="1">
      <c r="A145" s="23"/>
      <c r="B145" s="25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80"/>
      <c r="O145" s="6"/>
    </row>
    <row r="146" spans="1:15" ht="43.35" customHeight="1">
      <c r="A146" s="23"/>
      <c r="B146" s="25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80"/>
      <c r="O146" s="6"/>
    </row>
    <row r="147" spans="1:15" ht="43.35" customHeight="1">
      <c r="A147" s="23"/>
      <c r="B147" s="2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80"/>
      <c r="O147" s="6"/>
    </row>
    <row r="148" spans="1:15" ht="43.35" customHeight="1">
      <c r="A148" s="23"/>
      <c r="B148" s="25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80"/>
      <c r="O148" s="6"/>
    </row>
    <row r="149" spans="1:15" ht="43.35" customHeight="1">
      <c r="A149" s="23"/>
      <c r="B149" s="25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80"/>
      <c r="O149" s="6"/>
    </row>
    <row r="150" spans="1:15" ht="43.35" customHeight="1">
      <c r="A150" s="23"/>
      <c r="B150" s="25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80"/>
      <c r="O150" s="6"/>
    </row>
    <row r="151" spans="1:15" ht="43.35" customHeight="1">
      <c r="A151" s="23"/>
      <c r="B151" s="25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80"/>
      <c r="O151" s="6"/>
    </row>
    <row r="152" spans="1:15" ht="43.35" customHeight="1">
      <c r="A152" s="23"/>
      <c r="B152" s="25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80"/>
      <c r="O152" s="6"/>
    </row>
    <row r="153" spans="1:15" ht="43.35" customHeight="1">
      <c r="A153" s="23"/>
      <c r="B153" s="25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80"/>
      <c r="O153" s="6"/>
    </row>
    <row r="154" spans="1:15" ht="43.35" customHeight="1">
      <c r="A154" s="23"/>
      <c r="B154" s="25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80"/>
      <c r="O154" s="6"/>
    </row>
    <row r="155" spans="1:15" ht="43.35" customHeight="1">
      <c r="A155" s="23"/>
      <c r="B155" s="25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80"/>
      <c r="O155" s="6"/>
    </row>
    <row r="156" spans="1:15" ht="43.35" customHeight="1">
      <c r="A156" s="23"/>
      <c r="B156" s="25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80"/>
      <c r="O156" s="6"/>
    </row>
    <row r="157" spans="1:15" ht="43.35" customHeight="1">
      <c r="A157" s="23"/>
      <c r="B157" s="25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80"/>
      <c r="O157" s="6"/>
    </row>
    <row r="158" spans="1:15" ht="43.35" customHeight="1">
      <c r="A158" s="23"/>
      <c r="B158" s="25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80"/>
      <c r="O158" s="6"/>
    </row>
    <row r="159" spans="1:15" ht="43.35" customHeight="1">
      <c r="A159" s="23"/>
      <c r="B159" s="25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80"/>
      <c r="O159" s="6"/>
    </row>
    <row r="160" spans="1:15" ht="43.35" customHeight="1">
      <c r="A160" s="23"/>
      <c r="B160" s="25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80"/>
      <c r="O160" s="6"/>
    </row>
    <row r="161" spans="1:15" ht="43.35" customHeight="1">
      <c r="A161" s="23"/>
      <c r="B161" s="25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80"/>
      <c r="O161" s="6"/>
    </row>
    <row r="162" spans="1:15" ht="43.35" customHeight="1">
      <c r="A162" s="23"/>
      <c r="B162" s="25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80"/>
      <c r="O162" s="6"/>
    </row>
    <row r="163" spans="1:15" ht="43.35" customHeight="1">
      <c r="A163" s="23"/>
      <c r="B163" s="2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80"/>
      <c r="O163" s="6"/>
    </row>
    <row r="164" spans="1:15" ht="43.35" customHeight="1">
      <c r="A164" s="23"/>
      <c r="B164" s="25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80"/>
      <c r="O164" s="6"/>
    </row>
    <row r="165" spans="1:15" ht="43.35" customHeight="1">
      <c r="A165" s="23"/>
      <c r="B165" s="25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80"/>
      <c r="O165" s="6"/>
    </row>
    <row r="166" spans="1:15" ht="43.35" customHeight="1">
      <c r="A166" s="23"/>
      <c r="B166" s="25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80"/>
      <c r="O166" s="6"/>
    </row>
    <row r="167" spans="1:15" ht="43.35" customHeight="1">
      <c r="A167" s="23"/>
      <c r="B167" s="25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80"/>
      <c r="O167" s="6"/>
    </row>
    <row r="168" spans="1:15" ht="43.35" customHeight="1">
      <c r="A168" s="23"/>
      <c r="B168" s="25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80"/>
      <c r="O168" s="6"/>
    </row>
    <row r="169" spans="1:15" ht="43.35" customHeight="1">
      <c r="A169" s="23"/>
      <c r="B169" s="25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80"/>
      <c r="O169" s="6"/>
    </row>
    <row r="170" spans="1:15" ht="43.35" customHeight="1">
      <c r="A170" s="23"/>
      <c r="B170" s="25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80"/>
      <c r="O170" s="6"/>
    </row>
    <row r="171" spans="1:15" ht="43.35" customHeight="1">
      <c r="A171" s="23"/>
      <c r="B171" s="25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80"/>
      <c r="O171" s="6"/>
    </row>
    <row r="172" spans="1:15" ht="43.35" customHeight="1">
      <c r="A172" s="23"/>
      <c r="B172" s="25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80"/>
      <c r="O172" s="6"/>
    </row>
    <row r="173" spans="1:15" ht="43.35" customHeight="1">
      <c r="A173" s="23"/>
      <c r="B173" s="25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80"/>
      <c r="O173" s="6"/>
    </row>
    <row r="174" spans="1:15" ht="43.35" customHeight="1">
      <c r="A174" s="23"/>
      <c r="B174" s="25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80"/>
      <c r="O174" s="6"/>
    </row>
    <row r="175" spans="1:15" ht="43.35" customHeight="1">
      <c r="A175" s="23"/>
      <c r="B175" s="25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80"/>
      <c r="O175" s="6"/>
    </row>
    <row r="176" spans="1:15" ht="43.35" customHeight="1">
      <c r="A176" s="23"/>
      <c r="B176" s="25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80"/>
      <c r="O176" s="6"/>
    </row>
    <row r="177" spans="1:15" ht="43.35" customHeight="1">
      <c r="A177" s="23"/>
      <c r="B177" s="25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80"/>
      <c r="O177" s="6"/>
    </row>
    <row r="178" spans="1:15" ht="43.35" customHeight="1">
      <c r="A178" s="23"/>
      <c r="B178" s="25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80"/>
      <c r="O178" s="6"/>
    </row>
    <row r="179" spans="1:15" ht="43.35" customHeight="1">
      <c r="A179" s="23"/>
      <c r="B179" s="25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80"/>
      <c r="O179" s="6"/>
    </row>
    <row r="180" spans="1:15" ht="43.35" customHeight="1">
      <c r="A180" s="23"/>
      <c r="B180" s="25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80"/>
      <c r="O180" s="6"/>
    </row>
    <row r="181" spans="1:15" ht="43.35" customHeight="1">
      <c r="A181" s="23"/>
      <c r="B181" s="25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80"/>
      <c r="O181" s="6"/>
    </row>
    <row r="182" spans="1:15" ht="43.35" customHeight="1">
      <c r="A182" s="23"/>
      <c r="B182" s="25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80"/>
      <c r="O182" s="6"/>
    </row>
    <row r="183" spans="1:15" ht="43.35" customHeight="1">
      <c r="A183" s="23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80"/>
      <c r="O183" s="6"/>
    </row>
    <row r="184" spans="1:15" ht="43.35" customHeight="1">
      <c r="A184" s="23"/>
      <c r="B184" s="25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80"/>
      <c r="O184" s="6"/>
    </row>
    <row r="185" spans="1:15" ht="43.35" customHeight="1">
      <c r="A185" s="23"/>
      <c r="B185" s="2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80"/>
      <c r="O185" s="6"/>
    </row>
    <row r="186" spans="1:15" ht="43.35" customHeight="1">
      <c r="A186" s="23"/>
      <c r="B186" s="25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80"/>
      <c r="O186" s="6"/>
    </row>
    <row r="187" spans="1:15" ht="43.35" customHeight="1">
      <c r="A187" s="23"/>
      <c r="B187" s="25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80"/>
      <c r="O187" s="6"/>
    </row>
    <row r="188" spans="1:15" ht="43.35" customHeight="1">
      <c r="A188" s="23"/>
      <c r="B188" s="25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80"/>
      <c r="O188" s="6"/>
    </row>
    <row r="189" spans="1:15" ht="43.35" customHeight="1">
      <c r="A189" s="23"/>
      <c r="B189" s="25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80"/>
      <c r="O189" s="6"/>
    </row>
    <row r="190" spans="1:15" ht="43.35" customHeight="1">
      <c r="A190" s="23"/>
      <c r="B190" s="25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80"/>
      <c r="O190" s="6"/>
    </row>
    <row r="191" spans="1:15" ht="43.35" customHeight="1">
      <c r="A191" s="23"/>
      <c r="B191" s="25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80"/>
      <c r="O191" s="6"/>
    </row>
    <row r="192" spans="1:15" ht="43.35" customHeight="1">
      <c r="A192" s="23"/>
      <c r="B192" s="2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80"/>
      <c r="O192" s="6"/>
    </row>
    <row r="193" spans="1:15" ht="43.35" customHeight="1">
      <c r="A193" s="23"/>
      <c r="B193" s="25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80"/>
      <c r="O193" s="6"/>
    </row>
    <row r="194" spans="1:15" ht="43.35" customHeight="1">
      <c r="A194" s="23"/>
      <c r="B194" s="25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80"/>
      <c r="O194" s="6"/>
    </row>
    <row r="195" spans="1:15" ht="43.35" customHeight="1">
      <c r="A195" s="23"/>
      <c r="B195" s="25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80"/>
      <c r="O195" s="6"/>
    </row>
    <row r="196" spans="1:15" ht="43.35" customHeight="1">
      <c r="A196" s="23"/>
      <c r="B196" s="25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80"/>
      <c r="O196" s="6"/>
    </row>
    <row r="197" spans="1:15" ht="43.35" customHeight="1">
      <c r="A197" s="23"/>
      <c r="B197" s="25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80"/>
      <c r="O197" s="6"/>
    </row>
    <row r="198" spans="1:15" ht="43.35" customHeight="1">
      <c r="A198" s="23"/>
      <c r="B198" s="25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80"/>
      <c r="O198" s="6"/>
    </row>
    <row r="199" spans="1:15" ht="43.35" customHeight="1">
      <c r="A199" s="23"/>
      <c r="B199" s="25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80"/>
      <c r="O199" s="6"/>
    </row>
    <row r="200" spans="1:15" ht="43.35" customHeight="1">
      <c r="A200" s="23"/>
      <c r="B200" s="25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80"/>
      <c r="O200" s="6"/>
    </row>
    <row r="201" spans="1:15" ht="43.35" customHeight="1">
      <c r="A201" s="23"/>
      <c r="B201" s="25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80"/>
      <c r="O201" s="6"/>
    </row>
    <row r="202" spans="1:15" ht="43.35" customHeight="1">
      <c r="A202" s="23"/>
      <c r="B202" s="25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80"/>
      <c r="O202" s="6"/>
    </row>
    <row r="203" spans="1:15" ht="43.35" customHeight="1">
      <c r="A203" s="23"/>
      <c r="B203" s="25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80"/>
      <c r="O203" s="6"/>
    </row>
    <row r="204" spans="1:15" ht="43.35" customHeight="1">
      <c r="A204" s="23"/>
      <c r="B204" s="25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80"/>
      <c r="O204" s="6"/>
    </row>
    <row r="205" spans="1:15" ht="43.35" customHeight="1">
      <c r="A205" s="23"/>
      <c r="B205" s="25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80"/>
      <c r="O205" s="6"/>
    </row>
    <row r="206" spans="1:15" ht="43.35" customHeight="1">
      <c r="A206" s="23"/>
      <c r="B206" s="25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80"/>
      <c r="O206" s="6"/>
    </row>
    <row r="207" spans="1:15" ht="43.35" customHeight="1">
      <c r="A207" s="23"/>
      <c r="B207" s="25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80"/>
      <c r="O207" s="6"/>
    </row>
    <row r="208" spans="1:15" ht="43.35" customHeight="1">
      <c r="A208" s="23"/>
      <c r="B208" s="25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80"/>
      <c r="O208" s="6"/>
    </row>
    <row r="209" spans="1:15" ht="43.35" customHeight="1">
      <c r="A209" s="23"/>
      <c r="B209" s="25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80"/>
      <c r="O209" s="6"/>
    </row>
    <row r="210" spans="1:15" ht="43.35" customHeight="1">
      <c r="A210" s="23"/>
      <c r="B210" s="25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80"/>
      <c r="O210" s="6"/>
    </row>
    <row r="211" spans="1:15" ht="43.35" customHeight="1">
      <c r="A211" s="23"/>
      <c r="B211" s="25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80"/>
      <c r="O211" s="6"/>
    </row>
    <row r="212" spans="1:15" ht="43.35" customHeight="1">
      <c r="A212" s="23"/>
      <c r="B212" s="25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80"/>
      <c r="O212" s="6"/>
    </row>
    <row r="213" spans="1:15" ht="43.35" customHeight="1">
      <c r="A213" s="23"/>
      <c r="B213" s="25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80"/>
      <c r="O213" s="6"/>
    </row>
    <row r="214" spans="1:15" ht="43.35" customHeight="1">
      <c r="A214" s="23"/>
      <c r="B214" s="25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80"/>
      <c r="O214" s="6"/>
    </row>
    <row r="215" spans="1:15" ht="43.35" customHeight="1">
      <c r="A215" s="23"/>
      <c r="B215" s="25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80"/>
      <c r="O215" s="6"/>
    </row>
    <row r="216" spans="1:15" ht="43.35" customHeight="1">
      <c r="A216" s="23"/>
      <c r="B216" s="25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80"/>
      <c r="O216" s="6"/>
    </row>
    <row r="217" spans="1:15" ht="43.35" customHeight="1">
      <c r="A217" s="23"/>
      <c r="B217" s="25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80"/>
      <c r="O217" s="6"/>
    </row>
    <row r="218" spans="1:15" ht="43.35" customHeight="1">
      <c r="A218" s="23"/>
      <c r="B218" s="25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80"/>
      <c r="O218" s="6"/>
    </row>
    <row r="219" spans="1:15" ht="43.35" customHeight="1">
      <c r="A219" s="23"/>
      <c r="B219" s="25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80"/>
      <c r="O219" s="6"/>
    </row>
    <row r="220" spans="1:15" ht="43.35" customHeight="1">
      <c r="A220" s="23"/>
      <c r="B220" s="25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80"/>
      <c r="O220" s="6"/>
    </row>
    <row r="221" spans="1:15" ht="43.35" customHeight="1">
      <c r="A221" s="23"/>
      <c r="B221" s="25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80"/>
      <c r="O221" s="6"/>
    </row>
    <row r="222" spans="1:15" ht="43.35" customHeight="1">
      <c r="A222" s="23"/>
      <c r="B222" s="25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80"/>
      <c r="O222" s="6"/>
    </row>
    <row r="223" spans="1:15" ht="43.35" customHeight="1">
      <c r="A223" s="23"/>
      <c r="B223" s="25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80"/>
      <c r="O223" s="6"/>
    </row>
    <row r="224" spans="1:15" ht="43.35" customHeight="1">
      <c r="A224" s="23"/>
      <c r="B224" s="25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80"/>
      <c r="O224" s="6"/>
    </row>
    <row r="225" spans="1:15" ht="43.35" customHeight="1">
      <c r="A225" s="23"/>
      <c r="B225" s="25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80"/>
      <c r="O225" s="6"/>
    </row>
    <row r="226" spans="1:15" ht="43.35" customHeight="1">
      <c r="A226" s="23"/>
      <c r="B226" s="25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80"/>
      <c r="O226" s="6"/>
    </row>
    <row r="227" spans="1:15" ht="43.35" customHeight="1">
      <c r="A227" s="23"/>
      <c r="B227" s="25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80"/>
      <c r="O227" s="6"/>
    </row>
    <row r="228" spans="1:15" ht="43.35" customHeight="1">
      <c r="A228" s="23"/>
      <c r="B228" s="25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80"/>
      <c r="O228" s="6"/>
    </row>
    <row r="229" spans="1:15" ht="43.35" customHeight="1">
      <c r="A229" s="23"/>
      <c r="B229" s="25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80"/>
      <c r="O229" s="6"/>
    </row>
    <row r="230" spans="1:15" ht="43.35" customHeight="1">
      <c r="A230" s="23"/>
      <c r="B230" s="25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80"/>
      <c r="O230" s="6"/>
    </row>
    <row r="231" spans="1:15" ht="43.35" customHeight="1">
      <c r="A231" s="23"/>
      <c r="B231" s="25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80"/>
      <c r="O231" s="6"/>
    </row>
    <row r="232" spans="1:15" ht="43.35" customHeight="1">
      <c r="A232" s="23"/>
      <c r="B232" s="25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80"/>
      <c r="O232" s="6"/>
    </row>
    <row r="233" spans="1:15" ht="43.35" customHeight="1">
      <c r="A233" s="23"/>
      <c r="B233" s="25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80"/>
      <c r="O233" s="6"/>
    </row>
    <row r="234" spans="1:15" ht="43.35" customHeight="1">
      <c r="A234" s="23"/>
      <c r="B234" s="25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80"/>
      <c r="O234" s="6"/>
    </row>
    <row r="235" spans="1:15" ht="43.35" customHeight="1">
      <c r="A235" s="23"/>
      <c r="B235" s="25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80"/>
      <c r="O235" s="6"/>
    </row>
    <row r="236" spans="1:15" ht="43.35" customHeight="1">
      <c r="A236" s="23"/>
      <c r="B236" s="25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80"/>
      <c r="O236" s="6"/>
    </row>
    <row r="237" spans="1:15" ht="43.35" customHeight="1">
      <c r="A237" s="23"/>
      <c r="B237" s="25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80"/>
      <c r="O237" s="6"/>
    </row>
    <row r="238" spans="1:15" ht="43.35" customHeight="1">
      <c r="A238" s="23"/>
      <c r="B238" s="25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80"/>
      <c r="O238" s="6"/>
    </row>
    <row r="239" spans="1:15" ht="43.35" customHeight="1">
      <c r="A239" s="23"/>
      <c r="B239" s="25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80"/>
      <c r="O239" s="6"/>
    </row>
    <row r="240" spans="1:15" ht="43.35" customHeight="1">
      <c r="A240" s="23"/>
      <c r="B240" s="25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80"/>
      <c r="O240" s="6"/>
    </row>
    <row r="241" spans="1:15" ht="43.35" customHeight="1">
      <c r="A241" s="23"/>
      <c r="B241" s="25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80"/>
      <c r="O241" s="6"/>
    </row>
    <row r="242" spans="1:15" ht="43.35" customHeight="1">
      <c r="A242" s="23"/>
      <c r="B242" s="25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80"/>
      <c r="O242" s="6"/>
    </row>
    <row r="243" spans="1:15" ht="43.35" customHeight="1">
      <c r="A243" s="23"/>
      <c r="B243" s="25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80"/>
      <c r="O243" s="6"/>
    </row>
    <row r="244" spans="1:15" ht="43.35" customHeight="1">
      <c r="A244" s="23"/>
      <c r="B244" s="25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80"/>
      <c r="O244" s="6"/>
    </row>
    <row r="245" spans="1:15" ht="43.35" customHeight="1">
      <c r="A245" s="23"/>
      <c r="B245" s="25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80"/>
      <c r="O245" s="6"/>
    </row>
    <row r="246" spans="1:15" ht="43.35" customHeight="1">
      <c r="A246" s="23"/>
      <c r="B246" s="25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80"/>
      <c r="O246" s="6"/>
    </row>
    <row r="247" spans="1:15" ht="43.35" customHeight="1">
      <c r="A247" s="23"/>
      <c r="B247" s="25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80"/>
      <c r="O247" s="6"/>
    </row>
    <row r="248" spans="1:15" ht="43.35" customHeight="1">
      <c r="A248" s="23"/>
      <c r="B248" s="25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80"/>
      <c r="O248" s="6"/>
    </row>
    <row r="249" spans="1:15" ht="43.35" customHeight="1">
      <c r="A249" s="23"/>
      <c r="B249" s="25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80"/>
      <c r="O249" s="6"/>
    </row>
    <row r="250" spans="1:15" ht="43.35" customHeight="1">
      <c r="A250" s="23"/>
      <c r="B250" s="25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80"/>
      <c r="O250" s="6"/>
    </row>
    <row r="251" spans="1:15" ht="43.35" customHeight="1">
      <c r="A251" s="23"/>
      <c r="B251" s="25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80"/>
      <c r="O251" s="6"/>
    </row>
    <row r="252" spans="1:15" ht="43.35" customHeight="1">
      <c r="A252" s="23"/>
      <c r="B252" s="25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80"/>
      <c r="O252" s="6"/>
    </row>
    <row r="253" spans="1:15" ht="43.35" customHeight="1">
      <c r="A253" s="23"/>
      <c r="B253" s="25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80"/>
      <c r="O253" s="6"/>
    </row>
    <row r="254" spans="1:15" ht="43.35" customHeight="1">
      <c r="A254" s="23"/>
      <c r="B254" s="25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80"/>
      <c r="O254" s="6"/>
    </row>
    <row r="255" spans="1:15" ht="43.35" customHeight="1">
      <c r="A255" s="23"/>
      <c r="B255" s="25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80"/>
      <c r="O255" s="6"/>
    </row>
    <row r="256" spans="1:15" ht="43.35" customHeight="1">
      <c r="A256" s="23"/>
      <c r="B256" s="25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80"/>
      <c r="O256" s="6"/>
    </row>
    <row r="257" spans="1:15" ht="43.35" customHeight="1">
      <c r="A257" s="23"/>
      <c r="B257" s="25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80"/>
      <c r="O257" s="6"/>
    </row>
    <row r="258" spans="1:15" ht="43.35" customHeight="1">
      <c r="A258" s="23"/>
      <c r="B258" s="25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80"/>
      <c r="O258" s="6"/>
    </row>
    <row r="259" spans="1:15" ht="43.35" customHeight="1">
      <c r="A259" s="23"/>
      <c r="B259" s="25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80"/>
      <c r="O259" s="6"/>
    </row>
    <row r="260" spans="1:15" ht="43.35" customHeight="1">
      <c r="A260" s="23"/>
      <c r="B260" s="25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80"/>
      <c r="O260" s="6"/>
    </row>
    <row r="261" spans="1:15" ht="43.35" customHeight="1">
      <c r="A261" s="23"/>
      <c r="B261" s="25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80"/>
      <c r="O261" s="6"/>
    </row>
    <row r="262" spans="1:15" ht="43.35" customHeight="1">
      <c r="A262" s="23"/>
      <c r="B262" s="25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80"/>
      <c r="O262" s="6"/>
    </row>
    <row r="263" spans="1:15" ht="43.35" customHeight="1">
      <c r="A263" s="23"/>
      <c r="B263" s="25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80"/>
      <c r="O263" s="6"/>
    </row>
    <row r="264" spans="1:15" ht="43.35" customHeight="1">
      <c r="A264" s="23"/>
      <c r="B264" s="25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80"/>
      <c r="O264" s="6"/>
    </row>
    <row r="265" spans="1:15" ht="43.35" customHeight="1">
      <c r="A265" s="23"/>
      <c r="B265" s="25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80"/>
      <c r="O265" s="6"/>
    </row>
    <row r="266" spans="1:15" ht="43.35" customHeight="1">
      <c r="A266" s="23"/>
      <c r="B266" s="25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80"/>
      <c r="O266" s="6"/>
    </row>
    <row r="267" spans="1:15" ht="43.35" customHeight="1">
      <c r="A267" s="23"/>
      <c r="B267" s="25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80"/>
      <c r="O267" s="6"/>
    </row>
    <row r="268" spans="1:15" ht="43.35" customHeight="1">
      <c r="A268" s="23"/>
      <c r="B268" s="25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80"/>
      <c r="O268" s="6"/>
    </row>
    <row r="269" spans="1:15" ht="43.35" customHeight="1">
      <c r="A269" s="23"/>
      <c r="B269" s="25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80"/>
      <c r="O269" s="6"/>
    </row>
    <row r="270" spans="1:15" ht="43.35" customHeight="1">
      <c r="A270" s="23"/>
      <c r="B270" s="25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80"/>
      <c r="O270" s="6"/>
    </row>
    <row r="271" spans="1:15" ht="43.35" customHeight="1">
      <c r="A271" s="23"/>
      <c r="B271" s="25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80"/>
      <c r="O271" s="6"/>
    </row>
    <row r="272" spans="1:15" ht="43.35" customHeight="1">
      <c r="A272" s="23"/>
      <c r="B272" s="25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80"/>
      <c r="O272" s="6"/>
    </row>
    <row r="273" spans="1:15" ht="43.35" customHeight="1">
      <c r="A273" s="23"/>
      <c r="B273" s="25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80"/>
      <c r="O273" s="6"/>
    </row>
    <row r="274" spans="1:15" ht="43.35" customHeight="1">
      <c r="A274" s="23"/>
      <c r="B274" s="25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80"/>
      <c r="O274" s="6"/>
    </row>
    <row r="275" spans="1:15" ht="43.35" customHeight="1">
      <c r="A275" s="23"/>
      <c r="B275" s="25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80"/>
      <c r="O275" s="6"/>
    </row>
    <row r="276" spans="1:15" ht="43.35" customHeight="1">
      <c r="A276" s="23"/>
      <c r="B276" s="25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80"/>
      <c r="O276" s="6"/>
    </row>
    <row r="277" spans="1:15" ht="43.35" customHeight="1">
      <c r="A277" s="23"/>
      <c r="B277" s="25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80"/>
      <c r="O277" s="6"/>
    </row>
    <row r="278" spans="1:15" ht="43.35" customHeight="1">
      <c r="A278" s="23"/>
      <c r="B278" s="25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80"/>
      <c r="O278" s="6"/>
    </row>
    <row r="279" spans="1:15" ht="43.35" customHeight="1">
      <c r="A279" s="23"/>
      <c r="B279" s="25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80"/>
      <c r="O279" s="6"/>
    </row>
    <row r="280" spans="1:15" ht="43.35" customHeight="1">
      <c r="A280" s="23"/>
      <c r="B280" s="25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80"/>
      <c r="O280" s="6"/>
    </row>
    <row r="281" spans="1:15" ht="43.35" customHeight="1">
      <c r="A281" s="23"/>
      <c r="B281" s="25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80"/>
      <c r="O281" s="6"/>
    </row>
    <row r="282" spans="1:15" ht="43.35" customHeight="1">
      <c r="A282" s="23"/>
      <c r="B282" s="25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80"/>
      <c r="O282" s="6"/>
    </row>
    <row r="283" spans="1:15" ht="43.35" customHeight="1">
      <c r="A283" s="23"/>
      <c r="B283" s="25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80"/>
      <c r="O283" s="6"/>
    </row>
    <row r="284" spans="1:15" ht="43.35" customHeight="1">
      <c r="A284" s="23"/>
      <c r="B284" s="25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80"/>
      <c r="O284" s="6"/>
    </row>
    <row r="285" spans="1:15" ht="43.35" customHeight="1">
      <c r="A285" s="23"/>
      <c r="B285" s="25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80"/>
      <c r="O285" s="6"/>
    </row>
    <row r="286" spans="1:15" ht="43.35" customHeight="1">
      <c r="A286" s="23"/>
      <c r="B286" s="25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80"/>
      <c r="O286" s="6"/>
    </row>
    <row r="287" spans="1:15" ht="43.35" customHeight="1">
      <c r="A287" s="23"/>
      <c r="B287" s="25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80"/>
      <c r="O287" s="6"/>
    </row>
    <row r="288" spans="1:15" ht="43.35" customHeight="1">
      <c r="A288" s="23"/>
      <c r="B288" s="25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80"/>
      <c r="O288" s="6"/>
    </row>
    <row r="289" spans="1:15" ht="43.35" customHeight="1">
      <c r="A289" s="23"/>
      <c r="B289" s="25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80"/>
      <c r="O289" s="6"/>
    </row>
    <row r="290" spans="1:15" ht="43.35" customHeight="1">
      <c r="A290" s="23"/>
      <c r="B290" s="25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80"/>
      <c r="O290" s="6"/>
    </row>
    <row r="291" spans="1:15" ht="43.35" customHeight="1">
      <c r="A291" s="23"/>
      <c r="B291" s="25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80"/>
      <c r="O291" s="6"/>
    </row>
    <row r="292" spans="1:15" ht="43.35" customHeight="1">
      <c r="A292" s="23"/>
      <c r="B292" s="25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80"/>
      <c r="O292" s="6"/>
    </row>
    <row r="293" spans="1:15" ht="43.35" customHeight="1">
      <c r="A293" s="23"/>
      <c r="B293" s="25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80"/>
      <c r="O293" s="6"/>
    </row>
    <row r="294" spans="1:15" ht="43.35" customHeight="1">
      <c r="A294" s="23"/>
      <c r="B294" s="25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80"/>
      <c r="O294" s="6"/>
    </row>
    <row r="295" spans="1:15" ht="43.35" customHeight="1">
      <c r="A295" s="23"/>
      <c r="B295" s="25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80"/>
      <c r="O295" s="6"/>
    </row>
    <row r="296" spans="1:15" ht="54.6" customHeight="1">
      <c r="A296" s="23"/>
      <c r="B296" s="25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80"/>
      <c r="O296" s="6"/>
    </row>
    <row r="297" spans="1:15" ht="43.35" customHeight="1">
      <c r="A297" s="23"/>
      <c r="B297" s="25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80"/>
      <c r="O297" s="6"/>
    </row>
    <row r="298" spans="1:15" ht="43.35" customHeight="1">
      <c r="A298" s="23"/>
      <c r="B298" s="25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80"/>
      <c r="O298" s="6"/>
    </row>
    <row r="299" spans="1:15" ht="43.35" customHeight="1">
      <c r="A299" s="23"/>
      <c r="B299" s="25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80"/>
      <c r="O299" s="6"/>
    </row>
    <row r="300" spans="1:15" ht="43.35" customHeight="1">
      <c r="A300" s="23"/>
      <c r="B300" s="25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80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phoneticPr fontId="6" type="noConversion"/>
  <conditionalFormatting sqref="A1:A7 D1:E9 G1:N9 E10 K10:N11 G57:M57 G58:L60">
    <cfRule type="expression" dxfId="534" priority="171">
      <formula>$C1="Option"</formula>
    </cfRule>
  </conditionalFormatting>
  <conditionalFormatting sqref="A12:A1001">
    <cfRule type="expression" dxfId="533" priority="139">
      <formula>$C12="Option"</formula>
    </cfRule>
  </conditionalFormatting>
  <conditionalFormatting sqref="A42:A43">
    <cfRule type="expression" dxfId="532" priority="142">
      <formula>$F42="Création"</formula>
    </cfRule>
    <cfRule type="expression" dxfId="531" priority="140">
      <formula>$F42="Fermeture"</formula>
    </cfRule>
    <cfRule type="expression" dxfId="530" priority="141">
      <formula>$F42="Modification"</formula>
    </cfRule>
  </conditionalFormatting>
  <conditionalFormatting sqref="A44">
    <cfRule type="expression" dxfId="529" priority="114">
      <formula>$F44="Fermeture"</formula>
    </cfRule>
    <cfRule type="expression" dxfId="528" priority="115">
      <formula>$F44="Modification"</formula>
    </cfRule>
    <cfRule type="expression" dxfId="527" priority="116">
      <formula>$F44="Création"</formula>
    </cfRule>
    <cfRule type="expression" dxfId="526" priority="117">
      <formula>$F44="Fermeture"</formula>
    </cfRule>
    <cfRule type="expression" dxfId="525" priority="118">
      <formula>$F44="Modification"</formula>
    </cfRule>
    <cfRule type="expression" dxfId="524" priority="119">
      <formula>$F44="Création"</formula>
    </cfRule>
  </conditionalFormatting>
  <conditionalFormatting sqref="A85:A87">
    <cfRule type="expression" dxfId="523" priority="56">
      <formula>$F85="Modification"</formula>
    </cfRule>
    <cfRule type="expression" dxfId="522" priority="55">
      <formula>$F85="Fermeture"</formula>
    </cfRule>
    <cfRule type="expression" dxfId="521" priority="57">
      <formula>$F85="Création"</formula>
    </cfRule>
  </conditionalFormatting>
  <conditionalFormatting sqref="A19:B26">
    <cfRule type="expression" dxfId="520" priority="165">
      <formula>$F19="Fermeture"</formula>
    </cfRule>
    <cfRule type="expression" dxfId="519" priority="167">
      <formula>$F19="Création"</formula>
    </cfRule>
    <cfRule type="expression" dxfId="518" priority="166">
      <formula>$F19="Modification"</formula>
    </cfRule>
  </conditionalFormatting>
  <conditionalFormatting sqref="A87:B87">
    <cfRule type="expression" dxfId="517" priority="54">
      <formula>$F87="Création"</formula>
    </cfRule>
    <cfRule type="expression" dxfId="516" priority="52">
      <formula>$F87="Fermeture"</formula>
    </cfRule>
    <cfRule type="expression" dxfId="515" priority="53">
      <formula>$F87="Modification"</formula>
    </cfRule>
  </conditionalFormatting>
  <conditionalFormatting sqref="A1:O7 C8:O9 C10 E10 K10:O11 A12:O12 A13:H13 J13:O16 A14:F14 A15:H15 A16:F16 A17:O18 C19:O26 A40:O41 N42:O50 A45:A51 N48:N51 J51:O51 A52:O53 B54:O54 A54:A81 N55:O60 D57:M57 D58:L60 A61:O62 K63:O81 A83:O84 N85:O93 A88:A94 N90:N94 J94:O94 A95:O96 B97:N97 O97:O103 A97:A123 N98:N103 D100:M100 D101:L103 A104:O105 K106:O123 A124:O999">
    <cfRule type="expression" dxfId="514" priority="180">
      <formula>$F1="Création"</formula>
    </cfRule>
    <cfRule type="expression" dxfId="513" priority="179">
      <formula>$F1="Modification"</formula>
    </cfRule>
  </conditionalFormatting>
  <conditionalFormatting sqref="A1:O7 C8:O9 K10:O11 A12:O12 J13:O16 A17:O18 C19:O26 E10 D57:M57 D58:L60 A40:O41 N42:O50 N48:N51 J51:O51 A52:O53 B54:O54 N55:O60 A61:O62 K63:O81 A83:O84 N85:O93 N90:N94 J94:O94 A95:O96 B97:N97 N98:N103 A104:O105 K106:O123 A124:O999 A13:H13 A15:H15 A14:F14 A16:F16 A45:A51 A54:A81 A88:A94 A97:A123 D100:M100 D101:L103 C10 O97:O103">
    <cfRule type="expression" dxfId="512" priority="178">
      <formula>$F1="Fermeture"</formula>
    </cfRule>
  </conditionalFormatting>
  <conditionalFormatting sqref="A27:O27 A28:N29 A30:O30 A31:N33 A34:O35 A35:N40 A38:O39">
    <cfRule type="expression" dxfId="511" priority="161">
      <formula>$F27="Fermeture"</formula>
    </cfRule>
    <cfRule type="expression" dxfId="510" priority="162">
      <formula>$F27="Modification"</formula>
    </cfRule>
    <cfRule type="expression" dxfId="509" priority="163">
      <formula>$F27="Création"</formula>
    </cfRule>
  </conditionalFormatting>
  <conditionalFormatting sqref="A82:O83">
    <cfRule type="expression" dxfId="508" priority="73">
      <formula>$F82="Création"</formula>
    </cfRule>
    <cfRule type="expression" dxfId="507" priority="72">
      <formula>$F82="Modification"</formula>
    </cfRule>
    <cfRule type="expression" dxfId="506" priority="71">
      <formula>$F82="Fermeture"</formula>
    </cfRule>
  </conditionalFormatting>
  <conditionalFormatting sqref="B43:B44">
    <cfRule type="expression" dxfId="505" priority="125">
      <formula>$F43="Modification"</formula>
    </cfRule>
    <cfRule type="expression" dxfId="504" priority="124">
      <formula>$F43="Fermeture"</formula>
    </cfRule>
    <cfRule type="expression" dxfId="503" priority="126">
      <formula>$F43="Création"</formula>
    </cfRule>
  </conditionalFormatting>
  <conditionalFormatting sqref="B45">
    <cfRule type="expression" dxfId="502" priority="109">
      <formula>$C45="Option"</formula>
    </cfRule>
  </conditionalFormatting>
  <conditionalFormatting sqref="B85:B86">
    <cfRule type="expression" dxfId="501" priority="26">
      <formula>$F85="Fermeture"</formula>
    </cfRule>
    <cfRule type="expression" dxfId="500" priority="27">
      <formula>$F85="Modification"</formula>
    </cfRule>
    <cfRule type="expression" dxfId="499" priority="28">
      <formula>$F85="Création"</formula>
    </cfRule>
  </conditionalFormatting>
  <conditionalFormatting sqref="B86">
    <cfRule type="expression" dxfId="498" priority="29">
      <formula>$F86="Fermeture"</formula>
    </cfRule>
    <cfRule type="expression" dxfId="497" priority="30">
      <formula>$F86="Modification"</formula>
    </cfRule>
    <cfRule type="expression" dxfId="496" priority="31">
      <formula>$F86="Création"</formula>
    </cfRule>
  </conditionalFormatting>
  <conditionalFormatting sqref="B88">
    <cfRule type="expression" dxfId="495" priority="47">
      <formula>$C88="Option"</formula>
    </cfRule>
  </conditionalFormatting>
  <conditionalFormatting sqref="B57:C60">
    <cfRule type="expression" dxfId="494" priority="21">
      <formula>$F57="Création"</formula>
    </cfRule>
    <cfRule type="expression" dxfId="493" priority="20">
      <formula>$F57="Modification"</formula>
    </cfRule>
    <cfRule type="expression" dxfId="492" priority="19">
      <formula>$F57="Fermeture"</formula>
    </cfRule>
  </conditionalFormatting>
  <conditionalFormatting sqref="B100:C103">
    <cfRule type="expression" dxfId="491" priority="2">
      <formula>$F100="Modification"</formula>
    </cfRule>
    <cfRule type="expression" dxfId="490" priority="3">
      <formula>$F100="Création"</formula>
    </cfRule>
    <cfRule type="expression" dxfId="489" priority="1">
      <formula>$F100="Fermeture"</formula>
    </cfRule>
  </conditionalFormatting>
  <conditionalFormatting sqref="B46:I51">
    <cfRule type="expression" dxfId="488" priority="103">
      <formula>$F46="Création"</formula>
    </cfRule>
    <cfRule type="expression" dxfId="487" priority="102">
      <formula>$F46="Modification"</formula>
    </cfRule>
    <cfRule type="expression" dxfId="486" priority="101">
      <formula>$F46="Fermeture"</formula>
    </cfRule>
  </conditionalFormatting>
  <conditionalFormatting sqref="B89:I94">
    <cfRule type="expression" dxfId="485" priority="46">
      <formula>$F89="Création"</formula>
    </cfRule>
    <cfRule type="expression" dxfId="484" priority="45">
      <formula>$F89="Modification"</formula>
    </cfRule>
    <cfRule type="expression" dxfId="483" priority="44">
      <formula>$F89="Fermeture"</formula>
    </cfRule>
  </conditionalFormatting>
  <conditionalFormatting sqref="B62:J81">
    <cfRule type="expression" dxfId="482" priority="90">
      <formula>$F62="Création"</formula>
    </cfRule>
    <cfRule type="expression" dxfId="481" priority="89">
      <formula>$F62="Modification"</formula>
    </cfRule>
    <cfRule type="expression" dxfId="480" priority="88">
      <formula>$F62="Fermeture"</formula>
    </cfRule>
  </conditionalFormatting>
  <conditionalFormatting sqref="B105:J123">
    <cfRule type="expression" dxfId="479" priority="37">
      <formula>$F105="Création"</formula>
    </cfRule>
    <cfRule type="expression" dxfId="478" priority="36">
      <formula>$F105="Modification"</formula>
    </cfRule>
    <cfRule type="expression" dxfId="477" priority="35">
      <formula>$F105="Fermeture"</formula>
    </cfRule>
  </conditionalFormatting>
  <conditionalFormatting sqref="B55:L56">
    <cfRule type="expression" dxfId="476" priority="24">
      <formula>$F55="Modification"</formula>
    </cfRule>
    <cfRule type="expression" dxfId="475" priority="23">
      <formula>$F55="Fermeture"</formula>
    </cfRule>
    <cfRule type="expression" dxfId="474" priority="25">
      <formula>$F55="Création"</formula>
    </cfRule>
  </conditionalFormatting>
  <conditionalFormatting sqref="B98:L99">
    <cfRule type="expression" dxfId="473" priority="6">
      <formula>$F98="Modification"</formula>
    </cfRule>
    <cfRule type="expression" dxfId="472" priority="5">
      <formula>$F98="Fermeture"</formula>
    </cfRule>
    <cfRule type="expression" dxfId="471" priority="7">
      <formula>$F98="Création"</formula>
    </cfRule>
  </conditionalFormatting>
  <conditionalFormatting sqref="B42:M43">
    <cfRule type="expression" dxfId="470" priority="121">
      <formula>$F42="Fermeture"</formula>
    </cfRule>
    <cfRule type="expression" dxfId="469" priority="123">
      <formula>$F42="Création"</formula>
    </cfRule>
    <cfRule type="expression" dxfId="468" priority="122">
      <formula>$F42="Modification"</formula>
    </cfRule>
  </conditionalFormatting>
  <conditionalFormatting sqref="B44:M44">
    <cfRule type="expression" dxfId="467" priority="130">
      <formula>$F44="Création"</formula>
    </cfRule>
    <cfRule type="expression" dxfId="466" priority="129">
      <formula>$F44="Modification"</formula>
    </cfRule>
    <cfRule type="expression" dxfId="465" priority="128">
      <formula>$F44="Fermeture"</formula>
    </cfRule>
  </conditionalFormatting>
  <conditionalFormatting sqref="B45:M45 J46:M50">
    <cfRule type="expression" dxfId="464" priority="111">
      <formula>$F45="Fermeture"</formula>
    </cfRule>
    <cfRule type="expression" dxfId="463" priority="112">
      <formula>$F45="Modification"</formula>
    </cfRule>
    <cfRule type="expression" dxfId="462" priority="113">
      <formula>$F45="Création"</formula>
    </cfRule>
  </conditionalFormatting>
  <conditionalFormatting sqref="B87:M87">
    <cfRule type="expression" dxfId="461" priority="66">
      <formula>$F87="Modification"</formula>
    </cfRule>
    <cfRule type="expression" dxfId="460" priority="65">
      <formula>$F87="Fermeture"</formula>
    </cfRule>
    <cfRule type="expression" dxfId="459" priority="67">
      <formula>$F87="Création"</formula>
    </cfRule>
  </conditionalFormatting>
  <conditionalFormatting sqref="B88:M88 J89:M93">
    <cfRule type="expression" dxfId="458" priority="49">
      <formula>$F88="Fermeture"</formula>
    </cfRule>
    <cfRule type="expression" dxfId="457" priority="50">
      <formula>$F88="Modification"</formula>
    </cfRule>
    <cfRule type="expression" dxfId="456" priority="51">
      <formula>$F88="Création"</formula>
    </cfRule>
  </conditionalFormatting>
  <conditionalFormatting sqref="C85:M86">
    <cfRule type="expression" dxfId="455" priority="61">
      <formula>$F85="Création"</formula>
    </cfRule>
    <cfRule type="expression" dxfId="454" priority="60">
      <formula>$F85="Modification"</formula>
    </cfRule>
    <cfRule type="expression" dxfId="453" priority="59">
      <formula>$F85="Fermeture"</formula>
    </cfRule>
  </conditionalFormatting>
  <conditionalFormatting sqref="D12:E44 G42:M44">
    <cfRule type="expression" dxfId="452" priority="120">
      <formula>$C12="Option"</formula>
    </cfRule>
  </conditionalFormatting>
  <conditionalFormatting sqref="D46:E56 G55:L56">
    <cfRule type="expression" dxfId="451" priority="22">
      <formula>$C46="Option"</formula>
    </cfRule>
  </conditionalFormatting>
  <conditionalFormatting sqref="D57:E62">
    <cfRule type="expression" dxfId="450" priority="95">
      <formula>$C57="Option"</formula>
    </cfRule>
  </conditionalFormatting>
  <conditionalFormatting sqref="D62:E87 G85:M87">
    <cfRule type="expression" dxfId="449" priority="58">
      <formula>$C62="Option"</formula>
    </cfRule>
  </conditionalFormatting>
  <conditionalFormatting sqref="D89:E103 G98:L99">
    <cfRule type="expression" dxfId="448" priority="4">
      <formula>$C89="Option"</formula>
    </cfRule>
  </conditionalFormatting>
  <conditionalFormatting sqref="D104:E1001">
    <cfRule type="expression" dxfId="447" priority="42">
      <formula>$C104="Option"</formula>
    </cfRule>
  </conditionalFormatting>
  <conditionalFormatting sqref="E45:F45 H45:M45 J46:M50">
    <cfRule type="expression" dxfId="446" priority="110">
      <formula>$C45="Option"</formula>
    </cfRule>
  </conditionalFormatting>
  <conditionalFormatting sqref="E88:F88 H88:M88 J89:M93">
    <cfRule type="expression" dxfId="445" priority="48">
      <formula>$C88="Option"</formula>
    </cfRule>
  </conditionalFormatting>
  <conditionalFormatting sqref="G46:I51">
    <cfRule type="expression" dxfId="444" priority="100">
      <formula>$C46="Option"</formula>
    </cfRule>
  </conditionalFormatting>
  <conditionalFormatting sqref="G89:I94">
    <cfRule type="expression" dxfId="443" priority="43">
      <formula>$C89="Option"</formula>
    </cfRule>
  </conditionalFormatting>
  <conditionalFormatting sqref="G62:J81">
    <cfRule type="expression" dxfId="442" priority="85">
      <formula>$C62="Option"</formula>
    </cfRule>
  </conditionalFormatting>
  <conditionalFormatting sqref="G105:J123">
    <cfRule type="expression" dxfId="441" priority="33">
      <formula>$C105="Option"</formula>
    </cfRule>
  </conditionalFormatting>
  <conditionalFormatting sqref="G100:M100 G101:L103">
    <cfRule type="expression" dxfId="440" priority="14">
      <formula>$C100="Option"</formula>
    </cfRule>
  </conditionalFormatting>
  <conditionalFormatting sqref="G61:N62 G82:N84 G104:N105 G12:N41 N42:N51 J51:N51 G52:N54 K63:N81 N85:N94 J94:N94 G95:N97 K106:N123 G124:N1001">
    <cfRule type="expression" dxfId="439" priority="159">
      <formula>$C12="Option"</formula>
    </cfRule>
  </conditionalFormatting>
  <conditionalFormatting sqref="H68:J69">
    <cfRule type="expression" dxfId="438" priority="87">
      <formula>$C68="Option"</formula>
    </cfRule>
  </conditionalFormatting>
  <conditionalFormatting sqref="H111:J112">
    <cfRule type="expression" dxfId="437" priority="34">
      <formula>$C111="Option"</formula>
    </cfRule>
  </conditionalFormatting>
  <conditionalFormatting sqref="M55:M56">
    <cfRule type="expression" dxfId="436" priority="182">
      <formula>$C56="Option"</formula>
    </cfRule>
    <cfRule type="expression" dxfId="435" priority="186">
      <formula>$F56="Modification"</formula>
    </cfRule>
    <cfRule type="expression" dxfId="434" priority="187">
      <formula>$F56="Création"</formula>
    </cfRule>
    <cfRule type="expression" dxfId="433" priority="189">
      <formula>$F56="Fermeture"</formula>
    </cfRule>
  </conditionalFormatting>
  <conditionalFormatting sqref="M58:M60">
    <cfRule type="expression" dxfId="432" priority="91">
      <formula>$C59="Option"</formula>
    </cfRule>
    <cfRule type="expression" dxfId="431" priority="92">
      <formula>$F59="Modification"</formula>
    </cfRule>
    <cfRule type="expression" dxfId="430" priority="93">
      <formula>$F59="Création"</formula>
    </cfRule>
    <cfRule type="expression" dxfId="429" priority="94">
      <formula>$F59="Fermeture"</formula>
    </cfRule>
  </conditionalFormatting>
  <conditionalFormatting sqref="M98:M99">
    <cfRule type="expression" dxfId="428" priority="18">
      <formula>$F99="Fermeture"</formula>
    </cfRule>
    <cfRule type="expression" dxfId="427" priority="17">
      <formula>$F99="Création"</formula>
    </cfRule>
    <cfRule type="expression" dxfId="426" priority="16">
      <formula>$F99="Modification"</formula>
    </cfRule>
    <cfRule type="expression" dxfId="425" priority="15">
      <formula>$C99="Option"</formula>
    </cfRule>
  </conditionalFormatting>
  <conditionalFormatting sqref="M101:M103">
    <cfRule type="expression" dxfId="424" priority="12">
      <formula>$F102="Fermeture"</formula>
    </cfRule>
    <cfRule type="expression" dxfId="423" priority="11">
      <formula>$F102="Création"</formula>
    </cfRule>
    <cfRule type="expression" dxfId="422" priority="10">
      <formula>$F102="Modification"</formula>
    </cfRule>
    <cfRule type="expression" dxfId="421" priority="9">
      <formula>$C102="Option"</formula>
    </cfRule>
  </conditionalFormatting>
  <conditionalFormatting sqref="N1:N26">
    <cfRule type="expression" dxfId="420" priority="173">
      <formula>$M1="Porteuse"</formula>
    </cfRule>
  </conditionalFormatting>
  <conditionalFormatting sqref="N27:N999">
    <cfRule type="expression" dxfId="419" priority="160">
      <formula>$M27="Porteuse"</formula>
    </cfRule>
  </conditionalFormatting>
  <conditionalFormatting sqref="N55:N60">
    <cfRule type="expression" dxfId="418" priority="32">
      <formula>$C55="Option"</formula>
    </cfRule>
  </conditionalFormatting>
  <conditionalFormatting sqref="N98:N103">
    <cfRule type="expression" dxfId="417" priority="8">
      <formula>$C98="Option"</formula>
    </cfRule>
  </conditionalFormatting>
  <conditionalFormatting sqref="O28:O29">
    <cfRule type="expression" dxfId="416" priority="155">
      <formula>$F28="Fermeture"</formula>
    </cfRule>
    <cfRule type="expression" dxfId="415" priority="156">
      <formula>$F28="Modification"</formula>
    </cfRule>
    <cfRule type="expression" dxfId="414" priority="157">
      <formula>$F28="Création"</formula>
    </cfRule>
  </conditionalFormatting>
  <conditionalFormatting sqref="O31:O33">
    <cfRule type="expression" dxfId="413" priority="143">
      <formula>$F31="Fermeture"</formula>
    </cfRule>
    <cfRule type="expression" dxfId="412" priority="144">
      <formula>$F31="Modification"</formula>
    </cfRule>
    <cfRule type="expression" dxfId="411" priority="145">
      <formula>$F31="Création"</formula>
    </cfRule>
  </conditionalFormatting>
  <conditionalFormatting sqref="O35:O40">
    <cfRule type="expression" dxfId="410" priority="146">
      <formula>$F35="Fermeture"</formula>
    </cfRule>
    <cfRule type="expression" dxfId="409" priority="147">
      <formula>$F35="Modification"</formula>
    </cfRule>
    <cfRule type="expression" dxfId="408" priority="148">
      <formula>$F35="Création"</formula>
    </cfRule>
  </conditionalFormatting>
  <conditionalFormatting sqref="O82">
    <cfRule type="expression" dxfId="407" priority="76">
      <formula>$F82="Création"</formula>
    </cfRule>
    <cfRule type="expression" dxfId="406" priority="75">
      <formula>$F82="Modification"</formula>
    </cfRule>
    <cfRule type="expression" dxfId="405" priority="74">
      <formula>$F82="Fermeture"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  <dataValidation type="list" allowBlank="1" showInputMessage="1" showErrorMessage="1" sqref="M57:M300 M19:M55" xr:uid="{86F1776A-58BE-4ACE-AE8F-4770A1F73705}">
      <formula1>List_Mutualisation</formula1>
    </dataValidation>
  </dataValidations>
  <pageMargins left="0.7" right="0.7" top="0.75" bottom="0.75" header="0.3" footer="0.3"/>
  <pageSetup paperSize="9" scale="10" fitToWidth="0" fitToHeight="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H1" zoomScale="80" zoomScaleNormal="80" workbookViewId="0">
      <selection activeCell="P14" sqref="P14:P17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20">
      <c r="A1" s="154"/>
      <c r="B1" s="154"/>
      <c r="C1" s="154"/>
      <c r="D1" s="154"/>
      <c r="E1" s="154"/>
      <c r="F1" s="154"/>
      <c r="G1" s="154"/>
      <c r="H1" s="154"/>
      <c r="I1" s="154"/>
      <c r="J1" s="32"/>
      <c r="T1" s="29"/>
    </row>
    <row r="2" spans="1:20">
      <c r="A2" s="154"/>
      <c r="B2" s="154"/>
      <c r="C2" s="154"/>
      <c r="D2" s="154"/>
      <c r="E2" s="154"/>
      <c r="F2" s="154"/>
      <c r="G2" s="154"/>
      <c r="H2" s="154"/>
      <c r="I2" s="154"/>
      <c r="J2" s="32"/>
      <c r="T2" s="29"/>
    </row>
    <row r="3" spans="1:20">
      <c r="A3" s="154"/>
      <c r="B3" s="154"/>
      <c r="C3" s="154"/>
      <c r="D3" s="154"/>
      <c r="E3" s="154"/>
      <c r="F3" s="154"/>
      <c r="G3" s="154"/>
      <c r="H3" s="154"/>
      <c r="I3" s="154"/>
      <c r="J3" s="32"/>
      <c r="T3" s="29"/>
    </row>
    <row r="4" spans="1:20">
      <c r="A4" s="154"/>
      <c r="B4" s="154"/>
      <c r="C4" s="154"/>
      <c r="D4" s="154"/>
      <c r="E4" s="154"/>
      <c r="F4" s="154"/>
      <c r="G4" s="154"/>
      <c r="H4" s="154"/>
      <c r="I4" s="154"/>
      <c r="J4" s="32"/>
      <c r="T4" s="29"/>
    </row>
    <row r="5" spans="1:20">
      <c r="A5" s="154"/>
      <c r="B5" s="154"/>
      <c r="C5" s="154"/>
      <c r="D5" s="154"/>
      <c r="E5" s="154"/>
      <c r="F5" s="154"/>
      <c r="G5" s="154"/>
      <c r="H5" s="154"/>
      <c r="I5" s="154"/>
      <c r="J5" s="32"/>
      <c r="T5" s="29"/>
    </row>
    <row r="6" spans="1:20">
      <c r="A6" s="154"/>
      <c r="B6" s="154"/>
      <c r="C6" s="154"/>
      <c r="D6" s="154"/>
      <c r="E6" s="154"/>
      <c r="F6" s="154"/>
      <c r="G6" s="154"/>
      <c r="H6" s="154"/>
      <c r="I6" s="154"/>
      <c r="J6" s="32"/>
      <c r="T6" s="29"/>
    </row>
    <row r="7" spans="1:20" ht="14.45" customHeight="1">
      <c r="A7" s="156" t="s">
        <v>387</v>
      </c>
      <c r="B7" s="152" t="str">
        <f>'Fiche Générale'!B3</f>
        <v>Portail_SHS</v>
      </c>
      <c r="C7" s="206" t="s">
        <v>388</v>
      </c>
      <c r="D7" s="156"/>
      <c r="E7" s="204" t="str">
        <f>'Fiche Générale'!B4</f>
        <v>Sociologie</v>
      </c>
      <c r="F7" s="152"/>
      <c r="G7" s="156" t="s">
        <v>389</v>
      </c>
      <c r="H7" s="205" t="str">
        <f>'Fiche Générale'!B5</f>
        <v>HPSHS18</v>
      </c>
      <c r="I7" s="205"/>
      <c r="J7" s="33"/>
      <c r="K7" s="18"/>
      <c r="T7" s="29"/>
    </row>
    <row r="8" spans="1:20" ht="14.45" customHeight="1">
      <c r="A8" s="156"/>
      <c r="B8" s="152"/>
      <c r="C8" s="206"/>
      <c r="D8" s="156"/>
      <c r="E8" s="204"/>
      <c r="F8" s="152"/>
      <c r="G8" s="156"/>
      <c r="H8" s="205"/>
      <c r="I8" s="205"/>
      <c r="J8" s="33"/>
      <c r="K8" s="18"/>
      <c r="T8" s="29"/>
    </row>
    <row r="9" spans="1:20" ht="14.45" customHeight="1">
      <c r="A9" s="156"/>
      <c r="B9" s="152"/>
      <c r="C9" s="206"/>
      <c r="D9" s="156"/>
      <c r="E9" s="204"/>
      <c r="F9" s="152"/>
      <c r="G9" s="156"/>
      <c r="H9" s="205"/>
      <c r="I9" s="205"/>
      <c r="J9" s="33"/>
      <c r="K9" s="18"/>
      <c r="T9" s="29"/>
    </row>
    <row r="10" spans="1:20" ht="14.45" customHeight="1">
      <c r="A10" s="156"/>
      <c r="B10" s="152"/>
      <c r="C10" s="169" t="s">
        <v>204</v>
      </c>
      <c r="D10" s="169"/>
      <c r="E10" s="207">
        <f>'Fiche Générale'!B9</f>
        <v>0</v>
      </c>
      <c r="F10" s="207"/>
      <c r="G10" s="207"/>
      <c r="H10" s="207"/>
      <c r="I10" s="207"/>
      <c r="J10" s="33"/>
      <c r="K10" s="18"/>
      <c r="T10" s="29"/>
    </row>
    <row r="11" spans="1:20" ht="14.45" customHeight="1">
      <c r="A11" s="156"/>
      <c r="B11" s="152"/>
      <c r="C11" s="169"/>
      <c r="D11" s="169"/>
      <c r="E11" s="207"/>
      <c r="F11" s="207"/>
      <c r="G11" s="207"/>
      <c r="H11" s="207"/>
      <c r="I11" s="207"/>
      <c r="J11" s="33"/>
      <c r="K11" s="18"/>
      <c r="T11" s="29"/>
    </row>
    <row r="12" spans="1:20">
      <c r="C12" s="13"/>
      <c r="I12" s="35"/>
      <c r="J12" s="35"/>
      <c r="M12" s="176" t="s">
        <v>390</v>
      </c>
      <c r="N12" s="177"/>
      <c r="O12" s="189"/>
      <c r="P12" s="196" t="s">
        <v>391</v>
      </c>
      <c r="Q12" s="197"/>
      <c r="R12" s="197"/>
      <c r="S12" s="198"/>
      <c r="T12" s="29"/>
    </row>
    <row r="13" spans="1:20">
      <c r="A13" s="180" t="s">
        <v>205</v>
      </c>
      <c r="B13" s="124" t="str">
        <f>'S1 Maquette'!B13</f>
        <v>1ère année de Portail</v>
      </c>
      <c r="C13" s="126"/>
      <c r="D13" s="180" t="s">
        <v>392</v>
      </c>
      <c r="E13" s="182">
        <f>'S1 Maquette'!E13</f>
        <v>0</v>
      </c>
      <c r="F13" s="183"/>
      <c r="G13" s="184"/>
      <c r="I13" s="35"/>
      <c r="J13" s="35"/>
      <c r="M13" s="178"/>
      <c r="N13" s="179"/>
      <c r="O13" s="190"/>
      <c r="P13" s="199"/>
      <c r="Q13" s="200"/>
      <c r="R13" s="200"/>
      <c r="S13" s="201"/>
      <c r="T13" s="29"/>
    </row>
    <row r="14" spans="1:20">
      <c r="A14" s="181"/>
      <c r="B14" s="127"/>
      <c r="C14" s="129"/>
      <c r="D14" s="181"/>
      <c r="E14" s="185"/>
      <c r="F14" s="186"/>
      <c r="G14" s="187"/>
      <c r="I14" s="35"/>
      <c r="J14" s="35"/>
      <c r="M14" s="180" t="s">
        <v>393</v>
      </c>
      <c r="N14" s="176" t="s">
        <v>394</v>
      </c>
      <c r="O14" s="189"/>
      <c r="P14" s="155"/>
      <c r="Q14" s="193"/>
      <c r="R14" s="193"/>
      <c r="S14" s="180"/>
      <c r="T14" s="29"/>
    </row>
    <row r="15" spans="1:20">
      <c r="A15" s="180" t="s">
        <v>395</v>
      </c>
      <c r="B15" s="124" t="str">
        <f>'S1 Maquette'!B15</f>
        <v>Semestre 1</v>
      </c>
      <c r="C15" s="126"/>
      <c r="D15" s="180" t="s">
        <v>396</v>
      </c>
      <c r="E15" s="182">
        <f>'S1 Maquette'!E15:F16</f>
        <v>0</v>
      </c>
      <c r="F15" s="183"/>
      <c r="G15" s="184"/>
      <c r="I15" s="35"/>
      <c r="J15" s="35"/>
      <c r="M15" s="188"/>
      <c r="N15" s="202"/>
      <c r="O15" s="203"/>
      <c r="P15" s="191"/>
      <c r="Q15" s="194"/>
      <c r="R15" s="194"/>
      <c r="S15" s="188"/>
      <c r="T15" s="29"/>
    </row>
    <row r="16" spans="1:20">
      <c r="A16" s="181"/>
      <c r="B16" s="127"/>
      <c r="C16" s="129"/>
      <c r="D16" s="181"/>
      <c r="E16" s="185"/>
      <c r="F16" s="186"/>
      <c r="G16" s="187"/>
      <c r="I16" s="35"/>
      <c r="J16" s="35"/>
      <c r="M16" s="188"/>
      <c r="N16" s="202"/>
      <c r="O16" s="203"/>
      <c r="P16" s="191"/>
      <c r="Q16" s="194"/>
      <c r="R16" s="194"/>
      <c r="S16" s="188"/>
      <c r="T16" s="29"/>
    </row>
    <row r="17" spans="1:23">
      <c r="L17" s="14"/>
      <c r="M17" s="181"/>
      <c r="N17" s="178"/>
      <c r="O17" s="190"/>
      <c r="P17" s="192"/>
      <c r="Q17" s="195"/>
      <c r="R17" s="195"/>
      <c r="S17" s="181"/>
      <c r="T17" s="29"/>
    </row>
    <row r="18" spans="1:23" ht="59.45" customHeight="1">
      <c r="A18" s="3" t="s">
        <v>397</v>
      </c>
      <c r="B18" s="34" t="s">
        <v>398</v>
      </c>
      <c r="C18" s="3" t="s">
        <v>5</v>
      </c>
      <c r="D18" s="3" t="s">
        <v>399</v>
      </c>
      <c r="E18" s="3" t="s">
        <v>400</v>
      </c>
      <c r="F18" s="3" t="s">
        <v>401</v>
      </c>
      <c r="G18" s="3" t="s">
        <v>402</v>
      </c>
      <c r="H18" s="3" t="s">
        <v>403</v>
      </c>
      <c r="I18" s="3" t="s">
        <v>404</v>
      </c>
      <c r="J18" s="3" t="s">
        <v>405</v>
      </c>
      <c r="K18" s="3" t="s">
        <v>406</v>
      </c>
      <c r="L18" s="3" t="s">
        <v>407</v>
      </c>
      <c r="M18" s="3" t="s">
        <v>408</v>
      </c>
      <c r="N18" s="3" t="s">
        <v>398</v>
      </c>
      <c r="O18" s="3" t="s">
        <v>409</v>
      </c>
      <c r="P18" s="3" t="s">
        <v>410</v>
      </c>
      <c r="Q18" s="3" t="s">
        <v>398</v>
      </c>
      <c r="R18" s="3" t="s">
        <v>409</v>
      </c>
      <c r="S18" s="4" t="s">
        <v>411</v>
      </c>
      <c r="T18" s="4" t="s">
        <v>412</v>
      </c>
      <c r="W18"/>
    </row>
    <row r="19" spans="1:23" ht="30.6" customHeight="1">
      <c r="A19" s="8" t="str">
        <f>'S1 Maquette'!B19</f>
        <v xml:space="preserve">Compétences transversales S1 </v>
      </c>
      <c r="B19" s="38" t="str">
        <f>'S1 Maquette'!C19</f>
        <v>UE</v>
      </c>
      <c r="C19" s="55">
        <f>'S1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'S1 Maquette'!B20</f>
        <v>Compétences écrites 1</v>
      </c>
      <c r="B20" s="38" t="str">
        <f>'S1 Maquette'!C20</f>
        <v>ECUE</v>
      </c>
      <c r="C20" s="61">
        <f>'S1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'S1 Maquette'!B21</f>
        <v>Compétences informationnelles</v>
      </c>
      <c r="B21" s="38" t="str">
        <f>'S1 Maquette'!C21</f>
        <v>ECUE</v>
      </c>
      <c r="C21" s="61">
        <f>'S1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'S1 Maquette'!B22</f>
        <v>Langue Vivante-1</v>
      </c>
      <c r="B22" s="38" t="str">
        <f>'S1 Maquette'!C22</f>
        <v>ECUE</v>
      </c>
      <c r="C22" s="61">
        <f>'S1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'S1 Maquette'!B23</f>
        <v>Min 1 Max 1</v>
      </c>
      <c r="B23" s="38" t="str">
        <f>'S1 Maquette'!C23</f>
        <v>OPTION</v>
      </c>
      <c r="C23" s="61">
        <f>'S1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'S1 Maquette'!B24</f>
        <v>Anglais 1</v>
      </c>
      <c r="B24" s="38" t="str">
        <f>'S1 Maquette'!C24</f>
        <v>ECUE</v>
      </c>
      <c r="C24" s="61">
        <f>'S1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'S1 Maquette'!B25</f>
        <v>Espagnol</v>
      </c>
      <c r="B25" s="38" t="str">
        <f>'S1 Maquette'!C25</f>
        <v>ECUE</v>
      </c>
      <c r="C25" s="61"/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'S1 Maquette'!B26</f>
        <v>Italien</v>
      </c>
      <c r="B26" s="38" t="str">
        <f>'S1 Maquette'!C26</f>
        <v>ECUE</v>
      </c>
      <c r="C26" s="61">
        <f>'S1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str">
        <f>'S1 Maquette'!B27</f>
        <v>Disciplinaire 1</v>
      </c>
      <c r="B27" s="41" t="str">
        <f>'S1 Maquette'!C27</f>
        <v>UE</v>
      </c>
      <c r="C27" s="39">
        <f>'[1]S1 Maquette'!F27</f>
        <v>0</v>
      </c>
      <c r="D27" s="19"/>
      <c r="E27" s="19"/>
      <c r="F27" s="19" t="s">
        <v>413</v>
      </c>
      <c r="G27" s="37"/>
      <c r="H27" s="37"/>
      <c r="I27" s="37" t="s">
        <v>413</v>
      </c>
      <c r="J27" s="37">
        <v>7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'S1 Maquette'!B28</f>
        <v>Introduction à la sociologie</v>
      </c>
      <c r="B28" s="41" t="str">
        <f>'S1 Maquette'!C28</f>
        <v>ECUE</v>
      </c>
      <c r="C28" s="39" t="s">
        <v>414</v>
      </c>
      <c r="D28" s="19">
        <v>2</v>
      </c>
      <c r="E28" s="19" t="s">
        <v>413</v>
      </c>
      <c r="F28" s="19" t="s">
        <v>413</v>
      </c>
      <c r="G28" s="37" t="s">
        <v>413</v>
      </c>
      <c r="H28" s="37" t="s">
        <v>413</v>
      </c>
      <c r="I28" s="37" t="s">
        <v>413</v>
      </c>
      <c r="J28" s="37"/>
      <c r="K28" s="37" t="s">
        <v>8</v>
      </c>
      <c r="L28" s="37"/>
      <c r="M28" s="37">
        <v>2</v>
      </c>
      <c r="N28" s="37"/>
      <c r="O28" s="37"/>
      <c r="P28" s="37" t="s">
        <v>16</v>
      </c>
      <c r="Q28" s="37" t="s">
        <v>9</v>
      </c>
      <c r="R28" s="37" t="s">
        <v>415</v>
      </c>
      <c r="S28" s="37"/>
      <c r="T28" s="42"/>
      <c r="W28"/>
    </row>
    <row r="29" spans="1:23" ht="30.6" customHeight="1">
      <c r="A29" s="41" t="str">
        <f>'S1 Maquette'!B29</f>
        <v>Lire et interpréter les données sociales 1</v>
      </c>
      <c r="B29" s="41" t="str">
        <f>'S1 Maquette'!C29</f>
        <v>ECUE</v>
      </c>
      <c r="C29" s="39" t="s">
        <v>414</v>
      </c>
      <c r="D29" s="19">
        <v>1</v>
      </c>
      <c r="E29" s="19" t="s">
        <v>413</v>
      </c>
      <c r="F29" s="19" t="s">
        <v>413</v>
      </c>
      <c r="G29" s="37" t="s">
        <v>413</v>
      </c>
      <c r="H29" s="37" t="s">
        <v>413</v>
      </c>
      <c r="I29" s="37" t="s">
        <v>413</v>
      </c>
      <c r="J29" s="37"/>
      <c r="K29" s="37" t="s">
        <v>8</v>
      </c>
      <c r="L29" s="37"/>
      <c r="M29" s="37">
        <v>2</v>
      </c>
      <c r="N29" s="37"/>
      <c r="O29" s="37"/>
      <c r="P29" s="37" t="s">
        <v>16</v>
      </c>
      <c r="Q29" s="37" t="s">
        <v>9</v>
      </c>
      <c r="R29" s="37" t="s">
        <v>416</v>
      </c>
      <c r="S29" s="37" t="s">
        <v>417</v>
      </c>
      <c r="T29" s="42"/>
      <c r="W29"/>
    </row>
    <row r="30" spans="1:23" ht="30.6" customHeight="1">
      <c r="A30" s="41" t="str">
        <f>'S1 Maquette'!B30</f>
        <v>UE Découverte dans la mention (UED sociologie 1)</v>
      </c>
      <c r="B30" s="41" t="str">
        <f>'S1 Maquette'!C30</f>
        <v>UE</v>
      </c>
      <c r="C30" s="39">
        <f>'[1]S1 Maquette'!F30</f>
        <v>0</v>
      </c>
      <c r="D30" s="19"/>
      <c r="E30" s="19"/>
      <c r="F30" s="19" t="s">
        <v>413</v>
      </c>
      <c r="G30" s="37"/>
      <c r="H30" s="37"/>
      <c r="I30" s="37" t="s">
        <v>413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'S1 Maquette'!B31</f>
        <v>Populations et sociétés</v>
      </c>
      <c r="B31" s="41" t="str">
        <f>'S1 Maquette'!C31</f>
        <v>ECUE</v>
      </c>
      <c r="C31" s="39">
        <f>'[1]S1 Maquette'!F31</f>
        <v>0</v>
      </c>
      <c r="D31" s="19">
        <v>1</v>
      </c>
      <c r="E31" s="19" t="s">
        <v>413</v>
      </c>
      <c r="F31" s="19" t="s">
        <v>413</v>
      </c>
      <c r="G31" s="37" t="s">
        <v>413</v>
      </c>
      <c r="H31" s="37" t="s">
        <v>413</v>
      </c>
      <c r="I31" s="37" t="s">
        <v>413</v>
      </c>
      <c r="J31" s="37"/>
      <c r="K31" s="37" t="s">
        <v>16</v>
      </c>
      <c r="L31" s="37"/>
      <c r="M31" s="37"/>
      <c r="N31" s="37" t="s">
        <v>9</v>
      </c>
      <c r="O31" s="37" t="s">
        <v>416</v>
      </c>
      <c r="P31" s="37" t="s">
        <v>16</v>
      </c>
      <c r="Q31" s="37" t="s">
        <v>9</v>
      </c>
      <c r="R31" s="37" t="s">
        <v>416</v>
      </c>
      <c r="S31" s="37"/>
      <c r="T31" s="89" t="s">
        <v>418</v>
      </c>
      <c r="W31"/>
    </row>
    <row r="32" spans="1:23" ht="30.6" customHeight="1">
      <c r="A32" s="41" t="str">
        <f>'S1 Maquette'!B32</f>
        <v>Racisme et sociétés</v>
      </c>
      <c r="B32" s="41" t="str">
        <f>'S1 Maquette'!C32</f>
        <v>ECUE</v>
      </c>
      <c r="C32" s="39">
        <f>'[1]S1 Maquette'!F32</f>
        <v>0</v>
      </c>
      <c r="D32" s="19">
        <v>1</v>
      </c>
      <c r="E32" s="19" t="s">
        <v>413</v>
      </c>
      <c r="F32" s="19" t="s">
        <v>413</v>
      </c>
      <c r="G32" s="37" t="s">
        <v>413</v>
      </c>
      <c r="H32" s="37" t="s">
        <v>413</v>
      </c>
      <c r="I32" s="37" t="s">
        <v>413</v>
      </c>
      <c r="J32" s="37"/>
      <c r="K32" s="37" t="s">
        <v>16</v>
      </c>
      <c r="L32" s="37"/>
      <c r="M32" s="37"/>
      <c r="N32" s="37" t="s">
        <v>9</v>
      </c>
      <c r="O32" s="37" t="s">
        <v>416</v>
      </c>
      <c r="P32" s="37" t="s">
        <v>16</v>
      </c>
      <c r="Q32" s="37" t="s">
        <v>9</v>
      </c>
      <c r="R32" s="37" t="s">
        <v>416</v>
      </c>
      <c r="S32" s="67"/>
      <c r="T32" s="89" t="s">
        <v>418</v>
      </c>
      <c r="W32"/>
    </row>
    <row r="33" spans="1:23" ht="30.6" customHeight="1">
      <c r="A33" s="41" t="str">
        <f>'S1 Maquette'!B33</f>
        <v xml:space="preserve">UE Découverte dans la mention (sociologie) ou dans le Portail </v>
      </c>
      <c r="B33" s="41" t="str">
        <f>'S1 Maquette'!C33</f>
        <v>BLOC</v>
      </c>
      <c r="C33" s="39">
        <f>'[1]S1 Maquette'!F33</f>
        <v>0</v>
      </c>
      <c r="D33" s="19"/>
      <c r="E33" s="19"/>
      <c r="F33" s="19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89"/>
      <c r="W33"/>
    </row>
    <row r="34" spans="1:23" ht="30.6" customHeight="1">
      <c r="A34" s="41" t="str">
        <f>'S1 Maquette'!B34</f>
        <v>Min1 max1</v>
      </c>
      <c r="B34" s="41" t="str">
        <f>'S1 Maquette'!C34</f>
        <v>OPTION</v>
      </c>
      <c r="C34" s="39"/>
      <c r="D34" s="19"/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89"/>
      <c r="W34"/>
    </row>
    <row r="35" spans="1:23" ht="30.6" customHeight="1">
      <c r="A35" s="41" t="str">
        <f>'S1 Maquette'!B35</f>
        <v>UE Découverte dans la mention (UED sociologie 2)</v>
      </c>
      <c r="B35" s="41" t="str">
        <f>'S1 Maquette'!C35</f>
        <v>UE</v>
      </c>
      <c r="C35" s="39" t="str">
        <f>'[1]S1 Maquette'!F35</f>
        <v>Création</v>
      </c>
      <c r="D35" s="19"/>
      <c r="E35" s="19" t="s">
        <v>413</v>
      </c>
      <c r="F35" s="19" t="s">
        <v>413</v>
      </c>
      <c r="G35" s="37" t="s">
        <v>413</v>
      </c>
      <c r="H35" s="37" t="s">
        <v>413</v>
      </c>
      <c r="I35" s="37" t="s">
        <v>413</v>
      </c>
      <c r="J35" s="37"/>
      <c r="K35" s="37" t="s">
        <v>16</v>
      </c>
      <c r="L35" s="37"/>
      <c r="M35" s="37"/>
      <c r="N35" s="37" t="s">
        <v>9</v>
      </c>
      <c r="O35" s="37" t="s">
        <v>415</v>
      </c>
      <c r="P35" s="37" t="s">
        <v>16</v>
      </c>
      <c r="Q35" s="37" t="s">
        <v>9</v>
      </c>
      <c r="R35" s="37" t="s">
        <v>415</v>
      </c>
      <c r="S35" s="37"/>
      <c r="T35" s="89" t="s">
        <v>418</v>
      </c>
      <c r="W35"/>
    </row>
    <row r="36" spans="1:23" ht="30.6" customHeight="1">
      <c r="A36" s="41" t="str">
        <f>'S1 Maquette'!B36</f>
        <v>Grands ouvrages 1</v>
      </c>
      <c r="B36" s="41" t="str">
        <f>'S1 Maquette'!C36</f>
        <v>ECUE</v>
      </c>
      <c r="C36" s="39" t="str">
        <f>'[1]S1 Maquette'!F36</f>
        <v>Création</v>
      </c>
      <c r="D36" s="19"/>
      <c r="E36" s="19" t="s">
        <v>419</v>
      </c>
      <c r="F36" s="19" t="s">
        <v>419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2"/>
      <c r="W36"/>
    </row>
    <row r="37" spans="1:23" ht="30.6" customHeight="1">
      <c r="A37" s="41" t="str">
        <f>'S1 Maquette'!B37</f>
        <v>Méthodologies sociologiques 1</v>
      </c>
      <c r="B37" s="41" t="str">
        <f>'S1 Maquette'!C37</f>
        <v>ECUE</v>
      </c>
      <c r="C37" s="39">
        <f>'[1]S1 Maquette'!F37</f>
        <v>0</v>
      </c>
      <c r="D37" s="19"/>
      <c r="E37" s="19" t="s">
        <v>419</v>
      </c>
      <c r="F37" s="19" t="s">
        <v>419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  <c r="W37"/>
    </row>
    <row r="38" spans="1:23" ht="30.6" customHeight="1">
      <c r="A38" s="41" t="str">
        <f>'S1 Maquette'!B38</f>
        <v xml:space="preserve">UE Découverte dans le Portail </v>
      </c>
      <c r="B38" s="41" t="str">
        <f>'S1 Maquette'!C38</f>
        <v>BLOC</v>
      </c>
      <c r="C38" s="39">
        <f>'[1]S1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6" customHeight="1">
      <c r="A39" s="41" t="str">
        <f>'S1 Maquette'!B39</f>
        <v>Min1 max 1</v>
      </c>
      <c r="B39" s="41" t="str">
        <f>'S1 Maquette'!C39</f>
        <v>OPTION</v>
      </c>
      <c r="C39" s="39">
        <f>'[1]S1 Maquette'!F39</f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'S1 Maquette'!B40</f>
        <v>UE Découverte SHAE</v>
      </c>
      <c r="B40" s="41" t="str">
        <f>'S1 Maquette'!C40</f>
        <v>UE</v>
      </c>
      <c r="C40" s="39">
        <f>'S1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'S1 Maquette'!B41</f>
        <v>Min 1 Max 1</v>
      </c>
      <c r="B41" s="41" t="str">
        <f>'S1 Maquette'!C41</f>
        <v>OPTION</v>
      </c>
      <c r="C41" s="39">
        <f>'S1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'S1 Maquette'!B42</f>
        <v>UED Ethnologie 1 : Notions et concepts clés 1</v>
      </c>
      <c r="B42" s="41" t="str">
        <f>'S1 Maquette'!C42</f>
        <v>UE</v>
      </c>
      <c r="C42" s="39" t="str">
        <f>'S1 Maquette'!F42</f>
        <v>Modification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'S1 Maquette'!B43</f>
        <v>UED Ethnologie 2 : Interculturalité : Regards croisés 1</v>
      </c>
      <c r="B43" s="41" t="str">
        <f>'S1 Maquette'!C43</f>
        <v>UE</v>
      </c>
      <c r="C43" s="39" t="str">
        <f>'S1 Maquette'!F43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'S1 Maquette'!B44</f>
        <v>UE découverte Géographie</v>
      </c>
      <c r="B44" s="41" t="str">
        <f>'S1 Maquette'!C44</f>
        <v>UE</v>
      </c>
      <c r="C44" s="39">
        <f>'S1 Maquette'!F44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>
        <f>'S1 Maquette'!B45</f>
        <v>0</v>
      </c>
      <c r="B45" s="41" t="str">
        <f>'S1 Maquette'!C45</f>
        <v>OPTION</v>
      </c>
      <c r="C45" s="39">
        <f>'S1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'S1 Maquette'!B46</f>
        <v>UED géographie 1 : Géographie Fondamentale  1</v>
      </c>
      <c r="B46" s="41" t="str">
        <f>'S1 Maquette'!C46</f>
        <v>UE</v>
      </c>
      <c r="C46" s="39">
        <f>'S1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'S1 Maquette'!B47</f>
        <v>Qu'est ce que la géographie ?</v>
      </c>
      <c r="B47" s="41" t="str">
        <f>'S1 Maquette'!C47</f>
        <v>ECUE</v>
      </c>
      <c r="C47" s="39">
        <f>'S1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'S1 Maquette'!B48</f>
        <v>Introduction à la géographie physique</v>
      </c>
      <c r="B48" s="41" t="str">
        <f>'S1 Maquette'!C48</f>
        <v>ECUE</v>
      </c>
      <c r="C48" s="39">
        <f>'S1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'S1 Maquette'!B49</f>
        <v>UED géographie 2 : géographie appliquée aménagement 1</v>
      </c>
      <c r="B49" s="41" t="str">
        <f>'S1 Maquette'!C49</f>
        <v>UE</v>
      </c>
      <c r="C49" s="39">
        <f>'S1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'S1 Maquette'!B50</f>
        <v>Sciences environnementales</v>
      </c>
      <c r="B50" s="41" t="str">
        <f>'S1 Maquette'!C50</f>
        <v>ECUE</v>
      </c>
      <c r="C50" s="39">
        <f>'S1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'S1 Maquette'!B51</f>
        <v>Aménagement du territoire (ex ville et son espace) grandes lois et structure territoire régional</v>
      </c>
      <c r="B51" s="41" t="str">
        <f>'S1 Maquette'!C51</f>
        <v>ECUE</v>
      </c>
      <c r="C51" s="39">
        <f>'S1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'S1 Maquette'!B52</f>
        <v>UE découverte SEF</v>
      </c>
      <c r="B52" s="41" t="str">
        <f>'S1 Maquette'!C52</f>
        <v>UE</v>
      </c>
      <c r="C52" s="39">
        <f>'S1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>
        <f>'S1 Maquette'!B53</f>
        <v>0</v>
      </c>
      <c r="B53" s="41" t="str">
        <f>'S1 Maquette'!C53</f>
        <v>OPTION</v>
      </c>
      <c r="C53" s="39">
        <f>'S1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'S1 Maquette'!B54</f>
        <v>UED SEF 1 : Découverte du champ des SEF</v>
      </c>
      <c r="B54" s="41" t="str">
        <f>'S1 Maquette'!C54</f>
        <v>UE</v>
      </c>
      <c r="C54" s="39">
        <f>'S1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'S1 Maquette'!B55</f>
        <v>Connaissance du système éducatif français</v>
      </c>
      <c r="B55" s="41" t="str">
        <f>'S1 Maquette'!C55</f>
        <v>ECUE</v>
      </c>
      <c r="C55" s="39">
        <f>'S1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'S1 Maquette'!B56</f>
        <v>Perspectives internationales en éducation et  formation</v>
      </c>
      <c r="B56" s="41" t="str">
        <f>'S1 Maquette'!C56</f>
        <v>ECUE</v>
      </c>
      <c r="C56" s="39">
        <f>'S1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'S1 Maquette'!B57</f>
        <v>UED SEF 2 : Questionnement des pratiques en SEF</v>
      </c>
      <c r="B57" s="41" t="str">
        <f>'S1 Maquette'!C57</f>
        <v>UE</v>
      </c>
      <c r="C57" s="39">
        <f>'S1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'S1 Maquette'!B58</f>
        <v>Dispositifs et pratiques innovantes</v>
      </c>
      <c r="B58" s="41" t="str">
        <f>'S1 Maquette'!C58</f>
        <v>ECUE</v>
      </c>
      <c r="C58" s="39">
        <f>'S1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'S1 Maquette'!B59</f>
        <v>Valeurs et inclusion</v>
      </c>
      <c r="B59" s="41" t="str">
        <f>'S1 Maquette'!C59</f>
        <v>ECUE</v>
      </c>
      <c r="C59" s="39">
        <f>'S1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'S1 Maquette'!B60</f>
        <v>Pratiques d'évaluation : modèles et méthodes</v>
      </c>
      <c r="B60" s="41" t="str">
        <f>'S1 Maquette'!C60</f>
        <v>ECUE</v>
      </c>
      <c r="C60" s="39">
        <f>'S1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'S1 Maquette'!B61</f>
        <v>UE découverte Histoire</v>
      </c>
      <c r="B61" s="41" t="str">
        <f>'S1 Maquette'!C61</f>
        <v>UE</v>
      </c>
      <c r="C61" s="39">
        <f>'S1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'S1 Maquette'!B62</f>
        <v>ECUE Découverte Histoire : Sources et méthodes</v>
      </c>
      <c r="B62" s="41" t="str">
        <f>'S1 Maquette'!C62</f>
        <v>BLOC</v>
      </c>
      <c r="C62" s="39" t="str">
        <f>'S1 Maquette'!F62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 t="str">
        <f>'S1 Maquette'!B63</f>
        <v>Min 1 Max 1</v>
      </c>
      <c r="B63" s="41" t="str">
        <f>'S1 Maquette'!C63</f>
        <v>OPTION</v>
      </c>
      <c r="C63" s="39">
        <f>'S1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 t="str">
        <f>'S1 Maquette'!B64</f>
        <v>Sources et méthodes de l'histoire ancienne et médiévale</v>
      </c>
      <c r="B64" s="41" t="str">
        <f>'S1 Maquette'!C64</f>
        <v>ECUE</v>
      </c>
      <c r="C64" s="39" t="str">
        <f>'S1 Maquette'!F64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 t="str">
        <f>'S1 Maquette'!B65</f>
        <v>Sources et méthodes de l'histoire moderne et contemporaine</v>
      </c>
      <c r="B65" s="41" t="str">
        <f>'S1 Maquette'!C65</f>
        <v>ECUE</v>
      </c>
      <c r="C65" s="39" t="str">
        <f>'S1 Maquette'!F65</f>
        <v>Création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 t="str">
        <f>'S1 Maquette'!B66</f>
        <v>ECUE Découverte Histoire 2 : thématiques périodiques 1</v>
      </c>
      <c r="B66" s="41" t="str">
        <f>'S1 Maquette'!C66</f>
        <v>BLOC</v>
      </c>
      <c r="C66" s="39" t="str">
        <f>'S1 Maquette'!F66</f>
        <v>Modification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 t="str">
        <f>'S1 Maquette'!B67</f>
        <v>Min 1 Max 1</v>
      </c>
      <c r="B67" s="41" t="str">
        <f>'S1 Maquette'!C67</f>
        <v>OPTION</v>
      </c>
      <c r="C67" s="39">
        <f>'S1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 t="str">
        <f>'S1 Maquette'!B68</f>
        <v>UED1 Préhistoire</v>
      </c>
      <c r="B68" s="41" t="str">
        <f>'S1 Maquette'!C68</f>
        <v>ECUE</v>
      </c>
      <c r="C68" s="39">
        <f>'S1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 t="str">
        <f>'S1 Maquette'!B69</f>
        <v>UED2 Histoire ancienne</v>
      </c>
      <c r="B69" s="41" t="str">
        <f>'S1 Maquette'!C69</f>
        <v>ECUE</v>
      </c>
      <c r="C69" s="39">
        <f>'S1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 t="str">
        <f>'S1 Maquette'!B70</f>
        <v>UED3 Histoire ancienne</v>
      </c>
      <c r="B70" s="41" t="str">
        <f>'S1 Maquette'!C70</f>
        <v>ECUE</v>
      </c>
      <c r="C70" s="39">
        <f>'S1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 t="str">
        <f>'S1 Maquette'!B71</f>
        <v>UED4 Histoire ancienne</v>
      </c>
      <c r="B71" s="41" t="str">
        <f>'S1 Maquette'!C71</f>
        <v>ECUE</v>
      </c>
      <c r="C71" s="39">
        <f>'S1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 t="str">
        <f>'S1 Maquette'!B72</f>
        <v>UED5 Histoire médiévale</v>
      </c>
      <c r="B72" s="41" t="str">
        <f>'S1 Maquette'!C72</f>
        <v>ECUE</v>
      </c>
      <c r="C72" s="39">
        <f>'S1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 t="str">
        <f>'S1 Maquette'!B73</f>
        <v>UED6 Histoire médiévale</v>
      </c>
      <c r="B73" s="41" t="str">
        <f>'S1 Maquette'!C73</f>
        <v>ECUE</v>
      </c>
      <c r="C73" s="39">
        <f>'S1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 t="str">
        <f>'S1 Maquette'!B74</f>
        <v>UED7 Histoire médiévale</v>
      </c>
      <c r="B74" s="41" t="str">
        <f>'S1 Maquette'!C74</f>
        <v>ECUE</v>
      </c>
      <c r="C74" s="39">
        <f>'S1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 t="str">
        <f>'S1 Maquette'!B75</f>
        <v xml:space="preserve">UED8 Histoire moderne </v>
      </c>
      <c r="B75" s="41" t="str">
        <f>'S1 Maquette'!C75</f>
        <v>ECUE</v>
      </c>
      <c r="C75" s="39">
        <f>'S1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 t="str">
        <f>'S1 Maquette'!B76</f>
        <v xml:space="preserve">UED9 Histoire moderne </v>
      </c>
      <c r="B76" s="41" t="str">
        <f>'S1 Maquette'!C76</f>
        <v>ECUE</v>
      </c>
      <c r="C76" s="39">
        <f>'S1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 t="str">
        <f>'S1 Maquette'!B77</f>
        <v>UED10 Histoire moderne</v>
      </c>
      <c r="B77" s="41" t="str">
        <f>'S1 Maquette'!C77</f>
        <v>ECUE</v>
      </c>
      <c r="C77" s="39">
        <f>'S1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 t="str">
        <f>'S1 Maquette'!B78</f>
        <v>UED11  Histoire contemporaine</v>
      </c>
      <c r="B78" s="41" t="str">
        <f>'S1 Maquette'!C78</f>
        <v>ECUE</v>
      </c>
      <c r="C78" s="39">
        <f>'S1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 t="str">
        <f>'S1 Maquette'!B79</f>
        <v>UED12 Histoire contemporaine</v>
      </c>
      <c r="B79" s="41" t="str">
        <f>'S1 Maquette'!C79</f>
        <v>ECUE</v>
      </c>
      <c r="C79" s="39">
        <f>'S1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 t="str">
        <f>'S1 Maquette'!B80</f>
        <v>UED13 Histoire contemporaine</v>
      </c>
      <c r="B80" s="41" t="str">
        <f>'S1 Maquette'!C80</f>
        <v>ECUE</v>
      </c>
      <c r="C80" s="39">
        <f>'S1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 t="str">
        <f>'S1 Maquette'!B81</f>
        <v xml:space="preserve">UE Découverte dans le Portail </v>
      </c>
      <c r="B81" s="41" t="str">
        <f>'S1 Maquette'!C81</f>
        <v>UE</v>
      </c>
      <c r="C81" s="39">
        <f>'S1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 t="str">
        <f>'S1 Maquette'!B82</f>
        <v>Min1 max 1</v>
      </c>
      <c r="B82" s="41" t="str">
        <f>'S1 Maquette'!C82</f>
        <v>OPTION</v>
      </c>
      <c r="C82" s="39">
        <f>'S1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 t="str">
        <f>'S1 Maquette'!B83</f>
        <v>UE Découverte SHAE</v>
      </c>
      <c r="B83" s="41" t="str">
        <f>'S1 Maquette'!C83</f>
        <v>UE</v>
      </c>
      <c r="C83" s="39">
        <f>'S1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 t="str">
        <f>'S1 Maquette'!B84</f>
        <v>Min 1 Max 1</v>
      </c>
      <c r="B84" s="41" t="str">
        <f>'S1 Maquette'!C84</f>
        <v>OPTION</v>
      </c>
      <c r="C84" s="39">
        <f>'S1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 t="str">
        <f>'S1 Maquette'!B85</f>
        <v>UED Ethnologie 1 : Notions et concepts clés 1</v>
      </c>
      <c r="B85" s="41" t="str">
        <f>'S1 Maquette'!C85</f>
        <v>UE</v>
      </c>
      <c r="C85" s="39" t="str">
        <f>'S1 Maquette'!F85</f>
        <v>Modification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 t="str">
        <f>'S1 Maquette'!B86</f>
        <v>UED Ethnologie 2 : Interculturalité : Regards croisés 1</v>
      </c>
      <c r="B86" s="41" t="str">
        <f>'S1 Maquette'!C86</f>
        <v>UE</v>
      </c>
      <c r="C86" s="39" t="str">
        <f>'S1 Maquette'!F86</f>
        <v>Création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 t="str">
        <f>'S1 Maquette'!B87</f>
        <v>UE découverte Géographie</v>
      </c>
      <c r="B87" s="41" t="str">
        <f>'S1 Maquette'!C87</f>
        <v>UE</v>
      </c>
      <c r="C87" s="39">
        <f>'S1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>
        <f>'S1 Maquette'!B88</f>
        <v>0</v>
      </c>
      <c r="B88" s="41" t="str">
        <f>'S1 Maquette'!C88</f>
        <v>OPTION</v>
      </c>
      <c r="C88" s="39">
        <f>'S1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 t="str">
        <f>'S1 Maquette'!B89</f>
        <v>UED géographie 1 : géographie Fondamentale  1</v>
      </c>
      <c r="B89" s="41" t="str">
        <f>'S1 Maquette'!C89</f>
        <v>UE</v>
      </c>
      <c r="C89" s="39">
        <f>'S1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 t="str">
        <f>'S1 Maquette'!B90</f>
        <v>Qu'est ce que la géographie ?</v>
      </c>
      <c r="B90" s="41" t="str">
        <f>'S1 Maquette'!C90</f>
        <v>ECUE</v>
      </c>
      <c r="C90" s="39">
        <f>'S1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 t="str">
        <f>'S1 Maquette'!B91</f>
        <v>Introduction à la géographie physique</v>
      </c>
      <c r="B91" s="41" t="str">
        <f>'S1 Maquette'!C91</f>
        <v>ECUE</v>
      </c>
      <c r="C91" s="39">
        <f>'S1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 t="str">
        <f>'S1 Maquette'!B92</f>
        <v>UED géographie 2 : géographie appliquée aménagement 1</v>
      </c>
      <c r="B92" s="41" t="str">
        <f>'S1 Maquette'!C92</f>
        <v>UE</v>
      </c>
      <c r="C92" s="39">
        <f>'S1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 t="str">
        <f>'S1 Maquette'!B93</f>
        <v>Sciences environnementales</v>
      </c>
      <c r="B93" s="41" t="str">
        <f>'S1 Maquette'!C93</f>
        <v>ECUE</v>
      </c>
      <c r="C93" s="39">
        <f>'S1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 t="str">
        <f>'S1 Maquette'!B94</f>
        <v>Aménagement du territoire (ex ville et son espace) grandes lois et structure territoire régional</v>
      </c>
      <c r="B94" s="41" t="str">
        <f>'S1 Maquette'!C94</f>
        <v>ECUE</v>
      </c>
      <c r="C94" s="39">
        <f>'S1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 t="str">
        <f>'S1 Maquette'!B95</f>
        <v>UE découverte SEF</v>
      </c>
      <c r="B95" s="41" t="str">
        <f>'S1 Maquette'!C95</f>
        <v>UE</v>
      </c>
      <c r="C95" s="39">
        <f>'S1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>
        <f>'S1 Maquette'!B96</f>
        <v>0</v>
      </c>
      <c r="B96" s="41" t="str">
        <f>'S1 Maquette'!C96</f>
        <v>OPTION</v>
      </c>
      <c r="C96" s="39">
        <f>'S1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 t="str">
        <f>'S1 Maquette'!B97</f>
        <v>UED SEF 1 : Découverte du champ des SEF</v>
      </c>
      <c r="B97" s="41" t="str">
        <f>'S1 Maquette'!C97</f>
        <v>UE</v>
      </c>
      <c r="C97" s="39">
        <f>'S1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 t="str">
        <f>'S1 Maquette'!B98</f>
        <v>Connaissance du système éducatif français</v>
      </c>
      <c r="B98" s="41" t="str">
        <f>'S1 Maquette'!C98</f>
        <v>ECUE</v>
      </c>
      <c r="C98" s="39">
        <f>'S1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 t="str">
        <f>'S1 Maquette'!B99</f>
        <v>Perspectives internationales en éducation et  formation</v>
      </c>
      <c r="B99" s="41" t="str">
        <f>'S1 Maquette'!C99</f>
        <v>ECUE</v>
      </c>
      <c r="C99" s="39">
        <f>'S1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 t="str">
        <f>'S1 Maquette'!B100</f>
        <v>UED SEF 2 : Questionnement des pratiques en SEF</v>
      </c>
      <c r="B100" s="41" t="str">
        <f>'S1 Maquette'!C100</f>
        <v>UE</v>
      </c>
      <c r="C100" s="39">
        <f>'S1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 t="str">
        <f>'S1 Maquette'!B101</f>
        <v>Dispositifs et pratiques innovantes</v>
      </c>
      <c r="B101" s="41" t="str">
        <f>'S1 Maquette'!C101</f>
        <v>ECUE</v>
      </c>
      <c r="C101" s="39">
        <f>'S1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 t="str">
        <f>'S1 Maquette'!B102</f>
        <v>Valeurs et inclusion</v>
      </c>
      <c r="B102" s="41" t="str">
        <f>'S1 Maquette'!C102</f>
        <v>ECUE</v>
      </c>
      <c r="C102" s="39">
        <f>'S1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 t="str">
        <f>'S1 Maquette'!B103</f>
        <v>Pratiques d'évaluation : modèles et méthodes</v>
      </c>
      <c r="B103" s="41" t="str">
        <f>'S1 Maquette'!C103</f>
        <v>ECUE</v>
      </c>
      <c r="C103" s="39">
        <f>'S1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 t="str">
        <f>'S1 Maquette'!B104</f>
        <v>UE découverte Histoire</v>
      </c>
      <c r="B104" s="41" t="str">
        <f>'S1 Maquette'!C104</f>
        <v>UE</v>
      </c>
      <c r="C104" s="39">
        <f>'S1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 t="str">
        <f>'S1 Maquette'!B105</f>
        <v>ECUE Découverte Histoire : Sources et méthodes</v>
      </c>
      <c r="B105" s="41" t="str">
        <f>'S1 Maquette'!C105</f>
        <v>BLOC</v>
      </c>
      <c r="C105" s="39" t="str">
        <f>'S1 Maquette'!F105</f>
        <v>Création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 t="str">
        <f>'S1 Maquette'!B106</f>
        <v>Min 1 Max 1</v>
      </c>
      <c r="B106" s="41" t="str">
        <f>'S1 Maquette'!C106</f>
        <v>OPTION</v>
      </c>
      <c r="C106" s="39">
        <f>'S1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 t="str">
        <f>'S1 Maquette'!B107</f>
        <v>Sources et méthodes de l'histoire ancienne et médiévale</v>
      </c>
      <c r="B107" s="41" t="str">
        <f>'S1 Maquette'!C107</f>
        <v>ECUE</v>
      </c>
      <c r="C107" s="39" t="str">
        <f>'S1 Maquette'!F107</f>
        <v>Création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 t="str">
        <f>'S1 Maquette'!B108</f>
        <v>Sources et méthodes de l'histoire moderne et contemporaine</v>
      </c>
      <c r="B108" s="41" t="str">
        <f>'S1 Maquette'!C108</f>
        <v>ECUE</v>
      </c>
      <c r="C108" s="39" t="str">
        <f>'S1 Maquette'!F108</f>
        <v>Création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 t="str">
        <f>'S1 Maquette'!B109</f>
        <v>ECUE Découverte Histoire 2 : thématiques périodiques 1</v>
      </c>
      <c r="B109" s="41" t="str">
        <f>'S1 Maquette'!C109</f>
        <v>BLOC</v>
      </c>
      <c r="C109" s="39" t="str">
        <f>'S1 Maquette'!F109</f>
        <v>Modification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 t="str">
        <f>'S1 Maquette'!B110</f>
        <v>Min 1 Max 1</v>
      </c>
      <c r="B110" s="41" t="str">
        <f>'S1 Maquette'!C110</f>
        <v>OPTION</v>
      </c>
      <c r="C110" s="39">
        <f>'S1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 t="str">
        <f>'S1 Maquette'!B111</f>
        <v>UED1 Préhistoire</v>
      </c>
      <c r="B111" s="41" t="str">
        <f>'S1 Maquette'!C111</f>
        <v>ECUE</v>
      </c>
      <c r="C111" s="39">
        <f>'S1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 t="str">
        <f>'S1 Maquette'!B112</f>
        <v>UED2 Histoire ancienne</v>
      </c>
      <c r="B112" s="41" t="str">
        <f>'S1 Maquette'!C112</f>
        <v>ECUE</v>
      </c>
      <c r="C112" s="39">
        <f>'S1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 t="str">
        <f>'S1 Maquette'!B113</f>
        <v>UED3 Histoire ancienne</v>
      </c>
      <c r="B113" s="41" t="str">
        <f>'S1 Maquette'!C113</f>
        <v>ECUE</v>
      </c>
      <c r="C113" s="39">
        <f>'S1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 t="str">
        <f>'S1 Maquette'!B114</f>
        <v>UED4 Histoire ancienne</v>
      </c>
      <c r="B114" s="41" t="str">
        <f>'S1 Maquette'!C114</f>
        <v>ECUE</v>
      </c>
      <c r="C114" s="39">
        <f>'S1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 t="str">
        <f>'S1 Maquette'!B115</f>
        <v>UED5 Histoire médiévale</v>
      </c>
      <c r="B115" s="41" t="str">
        <f>'S1 Maquette'!C115</f>
        <v>ECUE</v>
      </c>
      <c r="C115" s="39">
        <f>'S1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 t="str">
        <f>'S1 Maquette'!B116</f>
        <v>UED6 Histoire médiévale</v>
      </c>
      <c r="B116" s="41" t="str">
        <f>'S1 Maquette'!C116</f>
        <v>ECUE</v>
      </c>
      <c r="C116" s="39">
        <f>'S1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 t="str">
        <f>'S1 Maquette'!B117</f>
        <v>UED7 Histoire médiévale</v>
      </c>
      <c r="B117" s="41" t="str">
        <f>'S1 Maquette'!C117</f>
        <v>ECUE</v>
      </c>
      <c r="C117" s="39">
        <f>'S1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 t="str">
        <f>'S1 Maquette'!B118</f>
        <v xml:space="preserve">UED8 Histoire moderne </v>
      </c>
      <c r="B118" s="41" t="str">
        <f>'S1 Maquette'!C118</f>
        <v>ECUE</v>
      </c>
      <c r="C118" s="39">
        <f>'S1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 t="str">
        <f>'S1 Maquette'!B119</f>
        <v xml:space="preserve">UED9 Histoire moderne </v>
      </c>
      <c r="B119" s="41" t="str">
        <f>'S1 Maquette'!C119</f>
        <v>ECUE</v>
      </c>
      <c r="C119" s="39">
        <f>'S1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 t="str">
        <f>'S1 Maquette'!B120</f>
        <v>UED10 Histoire moderne</v>
      </c>
      <c r="B120" s="41" t="str">
        <f>'S1 Maquette'!C120</f>
        <v>ECUE</v>
      </c>
      <c r="C120" s="39">
        <f>'S1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 t="str">
        <f>'S1 Maquette'!B121</f>
        <v>UED11  Histoire contemporaine</v>
      </c>
      <c r="B121" s="41" t="str">
        <f>'S1 Maquette'!C121</f>
        <v>ECUE</v>
      </c>
      <c r="C121" s="39">
        <f>'S1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 t="str">
        <f>'S1 Maquette'!B122</f>
        <v>UED12 Histoire contemporaine</v>
      </c>
      <c r="B122" s="41" t="str">
        <f>'S1 Maquette'!C122</f>
        <v>ECUE</v>
      </c>
      <c r="C122" s="39">
        <f>'S1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 t="str">
        <f>'S1 Maquette'!B123</f>
        <v>UED13 Histoire contemporaine</v>
      </c>
      <c r="B123" s="41" t="str">
        <f>'S1 Maquette'!C123</f>
        <v>ECUE</v>
      </c>
      <c r="C123" s="39">
        <f>'S1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'S1 Maquette'!B124</f>
        <v>0</v>
      </c>
      <c r="B124" s="41">
        <f>'S1 Maquette'!C124</f>
        <v>0</v>
      </c>
      <c r="C124" s="39">
        <f>'S1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'S1 Maquette'!B125</f>
        <v>0</v>
      </c>
      <c r="B125" s="41">
        <f>'S1 Maquette'!C125</f>
        <v>0</v>
      </c>
      <c r="C125" s="39">
        <f>'S1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'S1 Maquette'!B126</f>
        <v>0</v>
      </c>
      <c r="B126" s="41">
        <f>'S1 Maquette'!C126</f>
        <v>0</v>
      </c>
      <c r="C126" s="39">
        <f>'S1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'S1 Maquette'!B127</f>
        <v>0</v>
      </c>
      <c r="B127" s="41">
        <f>'S1 Maquette'!C127</f>
        <v>0</v>
      </c>
      <c r="C127" s="39">
        <f>'S1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'S1 Maquette'!B128</f>
        <v>0</v>
      </c>
      <c r="B128" s="41">
        <f>'S1 Maquette'!C128</f>
        <v>0</v>
      </c>
      <c r="C128" s="39">
        <f>'S1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'S1 Maquette'!B129</f>
        <v>0</v>
      </c>
      <c r="B129" s="41">
        <f>'S1 Maquette'!C129</f>
        <v>0</v>
      </c>
      <c r="C129" s="39">
        <f>'S1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'S1 Maquette'!B130</f>
        <v>0</v>
      </c>
      <c r="B130" s="41">
        <f>'S1 Maquette'!C130</f>
        <v>0</v>
      </c>
      <c r="C130" s="39">
        <f>'S1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'S1 Maquette'!B131</f>
        <v>0</v>
      </c>
      <c r="B131" s="41">
        <f>'S1 Maquette'!C131</f>
        <v>0</v>
      </c>
      <c r="C131" s="39">
        <f>'S1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'S1 Maquette'!B132</f>
        <v>0</v>
      </c>
      <c r="B132" s="41">
        <f>'S1 Maquette'!C132</f>
        <v>0</v>
      </c>
      <c r="C132" s="39">
        <f>'S1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'S1 Maquette'!B133</f>
        <v>0</v>
      </c>
      <c r="B133" s="41">
        <f>'S1 Maquette'!C133</f>
        <v>0</v>
      </c>
      <c r="C133" s="39">
        <f>'S1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'S1 Maquette'!B134</f>
        <v>0</v>
      </c>
      <c r="B134" s="41">
        <f>'S1 Maquette'!C134</f>
        <v>0</v>
      </c>
      <c r="C134" s="39">
        <f>'S1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'S1 Maquette'!B135</f>
        <v>0</v>
      </c>
      <c r="B135" s="41">
        <f>'S1 Maquette'!C135</f>
        <v>0</v>
      </c>
      <c r="C135" s="39">
        <f>'S1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'S1 Maquette'!B136</f>
        <v>0</v>
      </c>
      <c r="B136" s="41">
        <f>'S1 Maquette'!C136</f>
        <v>0</v>
      </c>
      <c r="C136" s="39">
        <f>'S1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'S1 Maquette'!B137</f>
        <v>0</v>
      </c>
      <c r="B137" s="41">
        <f>'S1 Maquette'!C137</f>
        <v>0</v>
      </c>
      <c r="C137" s="39">
        <f>'S1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'S1 Maquette'!B138</f>
        <v>0</v>
      </c>
      <c r="B138" s="41">
        <f>'S1 Maquette'!C138</f>
        <v>0</v>
      </c>
      <c r="C138" s="39">
        <f>'S1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'S1 Maquette'!B139</f>
        <v>0</v>
      </c>
      <c r="B139" s="41">
        <f>'S1 Maquette'!C139</f>
        <v>0</v>
      </c>
      <c r="C139" s="39">
        <f>'S1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'S1 Maquette'!B140</f>
        <v>0</v>
      </c>
      <c r="B140" s="41">
        <f>'S1 Maquette'!C140</f>
        <v>0</v>
      </c>
      <c r="C140" s="39">
        <f>'S1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'S1 Maquette'!B141</f>
        <v>0</v>
      </c>
      <c r="B141" s="41">
        <f>'S1 Maquette'!C141</f>
        <v>0</v>
      </c>
      <c r="C141" s="39">
        <f>'S1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'S1 Maquette'!B142</f>
        <v>0</v>
      </c>
      <c r="B142" s="41">
        <f>'S1 Maquette'!C142</f>
        <v>0</v>
      </c>
      <c r="C142" s="39">
        <f>'S1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'S1 Maquette'!B143</f>
        <v>0</v>
      </c>
      <c r="B143" s="41">
        <f>'S1 Maquette'!C143</f>
        <v>0</v>
      </c>
      <c r="C143" s="39">
        <f>'S1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'S1 Maquette'!B144</f>
        <v>0</v>
      </c>
      <c r="B144" s="41">
        <f>'S1 Maquette'!C144</f>
        <v>0</v>
      </c>
      <c r="C144" s="39">
        <f>'S1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'S1 Maquette'!B145</f>
        <v>0</v>
      </c>
      <c r="B145" s="41">
        <f>'S1 Maquette'!C145</f>
        <v>0</v>
      </c>
      <c r="C145" s="39">
        <f>'S1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'S1 Maquette'!B146</f>
        <v>0</v>
      </c>
      <c r="B146" s="41">
        <f>'S1 Maquette'!C146</f>
        <v>0</v>
      </c>
      <c r="C146" s="39">
        <f>'S1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'S1 Maquette'!B147</f>
        <v>0</v>
      </c>
      <c r="B147" s="41">
        <f>'S1 Maquette'!C147</f>
        <v>0</v>
      </c>
      <c r="C147" s="39">
        <f>'S1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'S1 Maquette'!B148</f>
        <v>0</v>
      </c>
      <c r="B148" s="41">
        <f>'S1 Maquette'!C148</f>
        <v>0</v>
      </c>
      <c r="C148" s="39">
        <f>'S1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'S1 Maquette'!B149</f>
        <v>0</v>
      </c>
      <c r="B149" s="41">
        <f>'S1 Maquette'!C149</f>
        <v>0</v>
      </c>
      <c r="C149" s="39">
        <f>'S1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'S1 Maquette'!B150</f>
        <v>0</v>
      </c>
      <c r="B150" s="41">
        <f>'S1 Maquette'!C150</f>
        <v>0</v>
      </c>
      <c r="C150" s="39">
        <f>'S1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'S1 Maquette'!B151</f>
        <v>0</v>
      </c>
      <c r="B151" s="41">
        <f>'S1 Maquette'!C151</f>
        <v>0</v>
      </c>
      <c r="C151" s="39">
        <f>'S1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'S1 Maquette'!B152</f>
        <v>0</v>
      </c>
      <c r="B152" s="41">
        <f>'S1 Maquette'!C152</f>
        <v>0</v>
      </c>
      <c r="C152" s="39">
        <f>'S1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'S1 Maquette'!B153</f>
        <v>0</v>
      </c>
      <c r="B153" s="41">
        <f>'S1 Maquette'!C153</f>
        <v>0</v>
      </c>
      <c r="C153" s="39">
        <f>'S1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'S1 Maquette'!B154</f>
        <v>0</v>
      </c>
      <c r="B154" s="41">
        <f>'S1 Maquette'!C154</f>
        <v>0</v>
      </c>
      <c r="C154" s="39">
        <f>'S1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'S1 Maquette'!B155</f>
        <v>0</v>
      </c>
      <c r="B155" s="41">
        <f>'S1 Maquette'!C155</f>
        <v>0</v>
      </c>
      <c r="C155" s="39">
        <f>'S1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'S1 Maquette'!B156</f>
        <v>0</v>
      </c>
      <c r="B156" s="41">
        <f>'S1 Maquette'!C156</f>
        <v>0</v>
      </c>
      <c r="C156" s="39">
        <f>'S1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'S1 Maquette'!B157</f>
        <v>0</v>
      </c>
      <c r="B157" s="41">
        <f>'S1 Maquette'!C157</f>
        <v>0</v>
      </c>
      <c r="C157" s="39">
        <f>'S1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'S1 Maquette'!B158</f>
        <v>0</v>
      </c>
      <c r="B158" s="41">
        <f>'S1 Maquette'!C158</f>
        <v>0</v>
      </c>
      <c r="C158" s="39">
        <f>'S1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'S1 Maquette'!B159</f>
        <v>0</v>
      </c>
      <c r="B159" s="41">
        <f>'S1 Maquette'!C159</f>
        <v>0</v>
      </c>
      <c r="C159" s="39">
        <f>'S1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'S1 Maquette'!B160</f>
        <v>0</v>
      </c>
      <c r="B160" s="41">
        <f>'S1 Maquette'!C160</f>
        <v>0</v>
      </c>
      <c r="C160" s="39">
        <f>'S1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'S1 Maquette'!B161</f>
        <v>0</v>
      </c>
      <c r="B161" s="41">
        <f>'S1 Maquette'!C161</f>
        <v>0</v>
      </c>
      <c r="C161" s="39">
        <f>'S1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'S1 Maquette'!B162</f>
        <v>0</v>
      </c>
      <c r="B162" s="41">
        <f>'S1 Maquette'!C162</f>
        <v>0</v>
      </c>
      <c r="C162" s="39">
        <f>'S1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'S1 Maquette'!B163</f>
        <v>0</v>
      </c>
      <c r="B163" s="41">
        <f>'S1 Maquette'!C163</f>
        <v>0</v>
      </c>
      <c r="C163" s="39">
        <f>'S1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'S1 Maquette'!B164</f>
        <v>0</v>
      </c>
      <c r="B164" s="41">
        <f>'S1 Maquette'!C164</f>
        <v>0</v>
      </c>
      <c r="C164" s="39">
        <f>'S1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'S1 Maquette'!B165</f>
        <v>0</v>
      </c>
      <c r="B165" s="41">
        <f>'S1 Maquette'!C165</f>
        <v>0</v>
      </c>
      <c r="C165" s="39">
        <f>'S1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'S1 Maquette'!B166</f>
        <v>0</v>
      </c>
      <c r="B166" s="41">
        <f>'S1 Maquette'!C166</f>
        <v>0</v>
      </c>
      <c r="C166" s="39">
        <f>'S1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'S1 Maquette'!B167</f>
        <v>0</v>
      </c>
      <c r="B167" s="41">
        <f>'S1 Maquette'!C167</f>
        <v>0</v>
      </c>
      <c r="C167" s="39">
        <f>'S1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'S1 Maquette'!B168</f>
        <v>0</v>
      </c>
      <c r="B168" s="41">
        <f>'S1 Maquette'!C168</f>
        <v>0</v>
      </c>
      <c r="C168" s="39">
        <f>'S1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'S1 Maquette'!B169</f>
        <v>0</v>
      </c>
      <c r="B169" s="41">
        <f>'S1 Maquette'!C169</f>
        <v>0</v>
      </c>
      <c r="C169" s="39">
        <f>'S1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'S1 Maquette'!B170</f>
        <v>0</v>
      </c>
      <c r="B170" s="41">
        <f>'S1 Maquette'!C170</f>
        <v>0</v>
      </c>
      <c r="C170" s="39">
        <f>'S1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'S1 Maquette'!B171</f>
        <v>0</v>
      </c>
      <c r="B171" s="41">
        <f>'S1 Maquette'!C171</f>
        <v>0</v>
      </c>
      <c r="C171" s="39">
        <f>'S1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'S1 Maquette'!B172</f>
        <v>0</v>
      </c>
      <c r="B172" s="41">
        <f>'S1 Maquette'!C172</f>
        <v>0</v>
      </c>
      <c r="C172" s="39">
        <f>'S1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'S1 Maquette'!B173</f>
        <v>0</v>
      </c>
      <c r="B173" s="41">
        <f>'S1 Maquette'!C173</f>
        <v>0</v>
      </c>
      <c r="C173" s="39">
        <f>'S1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'S1 Maquette'!B174</f>
        <v>0</v>
      </c>
      <c r="B174" s="41">
        <f>'S1 Maquette'!C174</f>
        <v>0</v>
      </c>
      <c r="C174" s="39">
        <f>'S1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'S1 Maquette'!B175</f>
        <v>0</v>
      </c>
      <c r="B175" s="41">
        <f>'S1 Maquette'!C175</f>
        <v>0</v>
      </c>
      <c r="C175" s="39">
        <f>'S1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'S1 Maquette'!B176</f>
        <v>0</v>
      </c>
      <c r="B176" s="41">
        <f>'S1 Maquette'!C176</f>
        <v>0</v>
      </c>
      <c r="C176" s="39">
        <f>'S1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'S1 Maquette'!B177</f>
        <v>0</v>
      </c>
      <c r="B177" s="41">
        <f>'S1 Maquette'!C177</f>
        <v>0</v>
      </c>
      <c r="C177" s="39">
        <f>'S1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'S1 Maquette'!B178</f>
        <v>0</v>
      </c>
      <c r="B178" s="41">
        <f>'S1 Maquette'!C178</f>
        <v>0</v>
      </c>
      <c r="C178" s="39">
        <f>'S1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'S1 Maquette'!B179</f>
        <v>0</v>
      </c>
      <c r="B179" s="41">
        <f>'S1 Maquette'!C179</f>
        <v>0</v>
      </c>
      <c r="C179" s="39">
        <f>'S1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'S1 Maquette'!B180</f>
        <v>0</v>
      </c>
      <c r="B180" s="41">
        <f>'S1 Maquette'!C180</f>
        <v>0</v>
      </c>
      <c r="C180" s="39">
        <f>'S1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'S1 Maquette'!B181</f>
        <v>0</v>
      </c>
      <c r="B181" s="41">
        <f>'S1 Maquette'!C181</f>
        <v>0</v>
      </c>
      <c r="C181" s="39">
        <f>'S1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'S1 Maquette'!B182</f>
        <v>0</v>
      </c>
      <c r="B182" s="41">
        <f>'S1 Maquette'!C182</f>
        <v>0</v>
      </c>
      <c r="C182" s="39">
        <f>'S1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'S1 Maquette'!B183</f>
        <v>0</v>
      </c>
      <c r="B183" s="41">
        <f>'S1 Maquette'!C183</f>
        <v>0</v>
      </c>
      <c r="C183" s="39">
        <f>'S1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'S1 Maquette'!B184</f>
        <v>0</v>
      </c>
      <c r="B184" s="41">
        <f>'S1 Maquette'!C184</f>
        <v>0</v>
      </c>
      <c r="C184" s="39">
        <f>'S1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'S1 Maquette'!B185</f>
        <v>0</v>
      </c>
      <c r="B185" s="41">
        <f>'S1 Maquette'!C185</f>
        <v>0</v>
      </c>
      <c r="C185" s="39">
        <f>'S1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'S1 Maquette'!B186</f>
        <v>0</v>
      </c>
      <c r="B186" s="41">
        <f>'S1 Maquette'!C186</f>
        <v>0</v>
      </c>
      <c r="C186" s="39">
        <f>'S1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'S1 Maquette'!B187</f>
        <v>0</v>
      </c>
      <c r="B187" s="41">
        <f>'S1 Maquette'!C187</f>
        <v>0</v>
      </c>
      <c r="C187" s="39">
        <f>'S1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'S1 Maquette'!B188</f>
        <v>0</v>
      </c>
      <c r="B188" s="41">
        <f>'S1 Maquette'!C188</f>
        <v>0</v>
      </c>
      <c r="C188" s="39">
        <f>'S1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'S1 Maquette'!B189</f>
        <v>0</v>
      </c>
      <c r="B189" s="41">
        <f>'S1 Maquette'!C189</f>
        <v>0</v>
      </c>
      <c r="C189" s="39">
        <f>'S1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'S1 Maquette'!B190</f>
        <v>0</v>
      </c>
      <c r="B190" s="41">
        <f>'S1 Maquette'!C190</f>
        <v>0</v>
      </c>
      <c r="C190" s="39">
        <f>'S1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'S1 Maquette'!B191</f>
        <v>0</v>
      </c>
      <c r="B191" s="41">
        <f>'S1 Maquette'!C191</f>
        <v>0</v>
      </c>
      <c r="C191" s="39">
        <f>'S1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'S1 Maquette'!B192</f>
        <v>0</v>
      </c>
      <c r="B192" s="41">
        <f>'S1 Maquette'!C192</f>
        <v>0</v>
      </c>
      <c r="C192" s="39">
        <f>'S1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'S1 Maquette'!B193</f>
        <v>0</v>
      </c>
      <c r="B193" s="41">
        <f>'S1 Maquette'!C193</f>
        <v>0</v>
      </c>
      <c r="C193" s="39">
        <f>'S1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'S1 Maquette'!B194</f>
        <v>0</v>
      </c>
      <c r="B194" s="41">
        <f>'S1 Maquette'!C194</f>
        <v>0</v>
      </c>
      <c r="C194" s="39">
        <f>'S1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'S1 Maquette'!B195</f>
        <v>0</v>
      </c>
      <c r="B195" s="41">
        <f>'S1 Maquette'!C195</f>
        <v>0</v>
      </c>
      <c r="C195" s="39">
        <f>'S1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'S1 Maquette'!B196</f>
        <v>0</v>
      </c>
      <c r="B196" s="41">
        <f>'S1 Maquette'!C196</f>
        <v>0</v>
      </c>
      <c r="C196" s="39">
        <f>'S1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'S1 Maquette'!B197</f>
        <v>0</v>
      </c>
      <c r="B197" s="41">
        <f>'S1 Maquette'!C197</f>
        <v>0</v>
      </c>
      <c r="C197" s="39">
        <f>'S1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'S1 Maquette'!B198</f>
        <v>0</v>
      </c>
      <c r="B198" s="41">
        <f>'S1 Maquette'!C198</f>
        <v>0</v>
      </c>
      <c r="C198" s="39">
        <f>'S1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'S1 Maquette'!B199</f>
        <v>0</v>
      </c>
      <c r="B199" s="41">
        <f>'S1 Maquette'!C199</f>
        <v>0</v>
      </c>
      <c r="C199" s="39">
        <f>'S1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'S1 Maquette'!B200</f>
        <v>0</v>
      </c>
      <c r="B200" s="41">
        <f>'S1 Maquette'!C200</f>
        <v>0</v>
      </c>
      <c r="C200" s="39">
        <f>'S1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'S1 Maquette'!B201</f>
        <v>0</v>
      </c>
      <c r="B201" s="41">
        <f>'S1 Maquette'!C201</f>
        <v>0</v>
      </c>
      <c r="C201" s="39">
        <f>'S1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'S1 Maquette'!B202</f>
        <v>0</v>
      </c>
      <c r="B202" s="41">
        <f>'S1 Maquette'!C202</f>
        <v>0</v>
      </c>
      <c r="C202" s="39">
        <f>'S1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'S1 Maquette'!B203</f>
        <v>0</v>
      </c>
      <c r="B203" s="41">
        <f>'S1 Maquette'!C203</f>
        <v>0</v>
      </c>
      <c r="C203" s="39">
        <f>'S1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'S1 Maquette'!B204</f>
        <v>0</v>
      </c>
      <c r="B204" s="41">
        <f>'S1 Maquette'!C204</f>
        <v>0</v>
      </c>
      <c r="C204" s="39">
        <f>'S1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'S1 Maquette'!B205</f>
        <v>0</v>
      </c>
      <c r="B205" s="41">
        <f>'S1 Maquette'!C205</f>
        <v>0</v>
      </c>
      <c r="C205" s="39">
        <f>'S1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'S1 Maquette'!B206</f>
        <v>0</v>
      </c>
      <c r="B206" s="41">
        <f>'S1 Maquette'!C206</f>
        <v>0</v>
      </c>
      <c r="C206" s="39">
        <f>'S1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'S1 Maquette'!B207</f>
        <v>0</v>
      </c>
      <c r="B207" s="41">
        <f>'S1 Maquette'!C207</f>
        <v>0</v>
      </c>
      <c r="C207" s="39">
        <f>'S1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'S1 Maquette'!B208</f>
        <v>0</v>
      </c>
      <c r="B208" s="41">
        <f>'S1 Maquette'!C208</f>
        <v>0</v>
      </c>
      <c r="C208" s="39">
        <f>'S1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'S1 Maquette'!B209</f>
        <v>0</v>
      </c>
      <c r="B209" s="41">
        <f>'S1 Maquette'!C209</f>
        <v>0</v>
      </c>
      <c r="C209" s="39">
        <f>'S1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'S1 Maquette'!B210</f>
        <v>0</v>
      </c>
      <c r="B210" s="41">
        <f>'S1 Maquette'!C210</f>
        <v>0</v>
      </c>
      <c r="C210" s="39">
        <f>'S1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'S1 Maquette'!B211</f>
        <v>0</v>
      </c>
      <c r="B211" s="41">
        <f>'S1 Maquette'!C211</f>
        <v>0</v>
      </c>
      <c r="C211" s="39">
        <f>'S1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'S1 Maquette'!B212</f>
        <v>0</v>
      </c>
      <c r="B212" s="41">
        <f>'S1 Maquette'!C212</f>
        <v>0</v>
      </c>
      <c r="C212" s="39">
        <f>'S1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'S1 Maquette'!B213</f>
        <v>0</v>
      </c>
      <c r="B213" s="41">
        <f>'S1 Maquette'!C213</f>
        <v>0</v>
      </c>
      <c r="C213" s="39">
        <f>'S1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'S1 Maquette'!B214</f>
        <v>0</v>
      </c>
      <c r="B214" s="41">
        <f>'S1 Maquette'!C214</f>
        <v>0</v>
      </c>
      <c r="C214" s="39">
        <f>'S1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'S1 Maquette'!B215</f>
        <v>0</v>
      </c>
      <c r="B215" s="41">
        <f>'S1 Maquette'!C215</f>
        <v>0</v>
      </c>
      <c r="C215" s="39">
        <f>'S1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'S1 Maquette'!B216</f>
        <v>0</v>
      </c>
      <c r="B216" s="41">
        <f>'S1 Maquette'!C216</f>
        <v>0</v>
      </c>
      <c r="C216" s="39">
        <f>'S1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'S1 Maquette'!B217</f>
        <v>0</v>
      </c>
      <c r="B217" s="41">
        <f>'S1 Maquette'!C217</f>
        <v>0</v>
      </c>
      <c r="C217" s="39">
        <f>'S1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'S1 Maquette'!B218</f>
        <v>0</v>
      </c>
      <c r="B218" s="41">
        <f>'S1 Maquette'!C218</f>
        <v>0</v>
      </c>
      <c r="C218" s="39">
        <f>'S1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'S1 Maquette'!B219</f>
        <v>0</v>
      </c>
      <c r="B219" s="41">
        <f>'S1 Maquette'!C219</f>
        <v>0</v>
      </c>
      <c r="C219" s="39">
        <f>'S1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'S1 Maquette'!B220</f>
        <v>0</v>
      </c>
      <c r="B220" s="41">
        <f>'S1 Maquette'!C220</f>
        <v>0</v>
      </c>
      <c r="C220" s="39">
        <f>'S1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'S1 Maquette'!B221</f>
        <v>0</v>
      </c>
      <c r="B221" s="41">
        <f>'S1 Maquette'!C221</f>
        <v>0</v>
      </c>
      <c r="C221" s="39">
        <f>'S1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'S1 Maquette'!B222</f>
        <v>0</v>
      </c>
      <c r="B222" s="41">
        <f>'S1 Maquette'!C222</f>
        <v>0</v>
      </c>
      <c r="C222" s="39">
        <f>'S1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'S1 Maquette'!B223</f>
        <v>0</v>
      </c>
      <c r="B223" s="41">
        <f>'S1 Maquette'!C223</f>
        <v>0</v>
      </c>
      <c r="C223" s="39">
        <f>'S1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'S1 Maquette'!B224</f>
        <v>0</v>
      </c>
      <c r="B224" s="41">
        <f>'S1 Maquette'!C224</f>
        <v>0</v>
      </c>
      <c r="C224" s="39">
        <f>'S1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'S1 Maquette'!B225</f>
        <v>0</v>
      </c>
      <c r="B225" s="41">
        <f>'S1 Maquette'!C225</f>
        <v>0</v>
      </c>
      <c r="C225" s="39">
        <f>'S1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'S1 Maquette'!B226</f>
        <v>0</v>
      </c>
      <c r="B226" s="41">
        <f>'S1 Maquette'!C226</f>
        <v>0</v>
      </c>
      <c r="C226" s="39">
        <f>'S1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'S1 Maquette'!B227</f>
        <v>0</v>
      </c>
      <c r="B227" s="41">
        <f>'S1 Maquette'!C227</f>
        <v>0</v>
      </c>
      <c r="C227" s="39">
        <f>'S1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'S1 Maquette'!B228</f>
        <v>0</v>
      </c>
      <c r="B228" s="41">
        <f>'S1 Maquette'!C228</f>
        <v>0</v>
      </c>
      <c r="C228" s="39">
        <f>'S1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'S1 Maquette'!B229</f>
        <v>0</v>
      </c>
      <c r="B229" s="41">
        <f>'S1 Maquette'!C229</f>
        <v>0</v>
      </c>
      <c r="C229" s="39">
        <f>'S1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'S1 Maquette'!B230</f>
        <v>0</v>
      </c>
      <c r="B230" s="41">
        <f>'S1 Maquette'!C230</f>
        <v>0</v>
      </c>
      <c r="C230" s="39">
        <f>'S1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'S1 Maquette'!B231</f>
        <v>0</v>
      </c>
      <c r="B231" s="41">
        <f>'S1 Maquette'!C231</f>
        <v>0</v>
      </c>
      <c r="C231" s="39">
        <f>'S1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'S1 Maquette'!B232</f>
        <v>0</v>
      </c>
      <c r="B232" s="41">
        <f>'S1 Maquette'!C232</f>
        <v>0</v>
      </c>
      <c r="C232" s="39">
        <f>'S1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'S1 Maquette'!B233</f>
        <v>0</v>
      </c>
      <c r="B233" s="41">
        <f>'S1 Maquette'!C233</f>
        <v>0</v>
      </c>
      <c r="C233" s="39">
        <f>'S1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'S1 Maquette'!B234</f>
        <v>0</v>
      </c>
      <c r="B234" s="41">
        <f>'S1 Maquette'!C234</f>
        <v>0</v>
      </c>
      <c r="C234" s="39">
        <f>'S1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'S1 Maquette'!B235</f>
        <v>0</v>
      </c>
      <c r="B235" s="41">
        <f>'S1 Maquette'!C235</f>
        <v>0</v>
      </c>
      <c r="C235" s="39">
        <f>'S1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'S1 Maquette'!B236</f>
        <v>0</v>
      </c>
      <c r="B236" s="41">
        <f>'S1 Maquette'!C236</f>
        <v>0</v>
      </c>
      <c r="C236" s="39">
        <f>'S1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'S1 Maquette'!B237</f>
        <v>0</v>
      </c>
      <c r="B237" s="41">
        <f>'S1 Maquette'!C237</f>
        <v>0</v>
      </c>
      <c r="C237" s="39">
        <f>'S1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'S1 Maquette'!B238</f>
        <v>0</v>
      </c>
      <c r="B238" s="41">
        <f>'S1 Maquette'!C238</f>
        <v>0</v>
      </c>
      <c r="C238" s="39">
        <f>'S1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'S1 Maquette'!B239</f>
        <v>0</v>
      </c>
      <c r="B239" s="41">
        <f>'S1 Maquette'!C239</f>
        <v>0</v>
      </c>
      <c r="C239" s="39">
        <f>'S1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'S1 Maquette'!B240</f>
        <v>0</v>
      </c>
      <c r="B240" s="41">
        <f>'S1 Maquette'!C240</f>
        <v>0</v>
      </c>
      <c r="C240" s="39">
        <f>'S1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'S1 Maquette'!B241</f>
        <v>0</v>
      </c>
      <c r="B241" s="41">
        <f>'S1 Maquette'!C241</f>
        <v>0</v>
      </c>
      <c r="C241" s="39">
        <f>'S1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'S1 Maquette'!B242</f>
        <v>0</v>
      </c>
      <c r="B242" s="41">
        <f>'S1 Maquette'!C242</f>
        <v>0</v>
      </c>
      <c r="C242" s="39">
        <f>'S1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'S1 Maquette'!B243</f>
        <v>0</v>
      </c>
      <c r="B243" s="41">
        <f>'S1 Maquette'!C243</f>
        <v>0</v>
      </c>
      <c r="C243" s="39">
        <f>'S1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'S1 Maquette'!B244</f>
        <v>0</v>
      </c>
      <c r="B244" s="41">
        <f>'S1 Maquette'!C244</f>
        <v>0</v>
      </c>
      <c r="C244" s="39">
        <f>'S1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'S1 Maquette'!B245</f>
        <v>0</v>
      </c>
      <c r="B245" s="41">
        <f>'S1 Maquette'!C245</f>
        <v>0</v>
      </c>
      <c r="C245" s="39">
        <f>'S1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'S1 Maquette'!B246</f>
        <v>0</v>
      </c>
      <c r="B246" s="41">
        <f>'S1 Maquette'!C246</f>
        <v>0</v>
      </c>
      <c r="C246" s="39">
        <f>'S1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'S1 Maquette'!B247</f>
        <v>0</v>
      </c>
      <c r="B247" s="41">
        <f>'S1 Maquette'!C247</f>
        <v>0</v>
      </c>
      <c r="C247" s="39">
        <f>'S1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'S1 Maquette'!B248</f>
        <v>0</v>
      </c>
      <c r="B248" s="41">
        <f>'S1 Maquette'!C248</f>
        <v>0</v>
      </c>
      <c r="C248" s="39">
        <f>'S1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'S1 Maquette'!B249</f>
        <v>0</v>
      </c>
      <c r="B249" s="41">
        <f>'S1 Maquette'!C249</f>
        <v>0</v>
      </c>
      <c r="C249" s="39">
        <f>'S1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'S1 Maquette'!B250</f>
        <v>0</v>
      </c>
      <c r="B250" s="41">
        <f>'S1 Maquette'!C250</f>
        <v>0</v>
      </c>
      <c r="C250" s="39">
        <f>'S1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'S1 Maquette'!B251</f>
        <v>0</v>
      </c>
      <c r="B251" s="41">
        <f>'S1 Maquette'!C251</f>
        <v>0</v>
      </c>
      <c r="C251" s="39">
        <f>'S1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'S1 Maquette'!B252</f>
        <v>0</v>
      </c>
      <c r="B252" s="41">
        <f>'S1 Maquette'!C252</f>
        <v>0</v>
      </c>
      <c r="C252" s="39">
        <f>'S1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'S1 Maquette'!B253</f>
        <v>0</v>
      </c>
      <c r="B253" s="41">
        <f>'S1 Maquette'!C253</f>
        <v>0</v>
      </c>
      <c r="C253" s="39">
        <f>'S1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'S1 Maquette'!B254</f>
        <v>0</v>
      </c>
      <c r="B254" s="41">
        <f>'S1 Maquette'!C254</f>
        <v>0</v>
      </c>
      <c r="C254" s="39">
        <f>'S1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'S1 Maquette'!B255</f>
        <v>0</v>
      </c>
      <c r="B255" s="41">
        <f>'S1 Maquette'!C255</f>
        <v>0</v>
      </c>
      <c r="C255" s="39">
        <f>'S1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'S1 Maquette'!B256</f>
        <v>0</v>
      </c>
      <c r="B256" s="41">
        <f>'S1 Maquette'!C256</f>
        <v>0</v>
      </c>
      <c r="C256" s="39">
        <f>'S1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'S1 Maquette'!B257</f>
        <v>0</v>
      </c>
      <c r="B257" s="41">
        <f>'S1 Maquette'!C257</f>
        <v>0</v>
      </c>
      <c r="C257" s="39">
        <f>'S1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'S1 Maquette'!B258</f>
        <v>0</v>
      </c>
      <c r="B258" s="41">
        <f>'S1 Maquette'!C258</f>
        <v>0</v>
      </c>
      <c r="C258" s="39">
        <f>'S1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'S1 Maquette'!B259</f>
        <v>0</v>
      </c>
      <c r="B259" s="41">
        <f>'S1 Maquette'!C259</f>
        <v>0</v>
      </c>
      <c r="C259" s="39">
        <f>'S1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'S1 Maquette'!B260</f>
        <v>0</v>
      </c>
      <c r="B260" s="41">
        <f>'S1 Maquette'!C260</f>
        <v>0</v>
      </c>
      <c r="C260" s="39">
        <f>'S1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'S1 Maquette'!B261</f>
        <v>0</v>
      </c>
      <c r="B261" s="41">
        <f>'S1 Maquette'!C261</f>
        <v>0</v>
      </c>
      <c r="C261" s="39">
        <f>'S1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'S1 Maquette'!B262</f>
        <v>0</v>
      </c>
      <c r="B262" s="41">
        <f>'S1 Maquette'!C262</f>
        <v>0</v>
      </c>
      <c r="C262" s="39">
        <f>'S1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'S1 Maquette'!B263</f>
        <v>0</v>
      </c>
      <c r="B263" s="41">
        <f>'S1 Maquette'!C263</f>
        <v>0</v>
      </c>
      <c r="C263" s="39">
        <f>'S1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'S1 Maquette'!B264</f>
        <v>0</v>
      </c>
      <c r="B264" s="41">
        <f>'S1 Maquette'!C264</f>
        <v>0</v>
      </c>
      <c r="C264" s="39">
        <f>'S1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'S1 Maquette'!B265</f>
        <v>0</v>
      </c>
      <c r="B265" s="41">
        <f>'S1 Maquette'!C265</f>
        <v>0</v>
      </c>
      <c r="C265" s="39">
        <f>'S1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'S1 Maquette'!B266</f>
        <v>0</v>
      </c>
      <c r="B266" s="41">
        <f>'S1 Maquette'!C266</f>
        <v>0</v>
      </c>
      <c r="C266" s="39">
        <f>'S1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'S1 Maquette'!B267</f>
        <v>0</v>
      </c>
      <c r="B267" s="41">
        <f>'S1 Maquette'!C267</f>
        <v>0</v>
      </c>
      <c r="C267" s="39">
        <f>'S1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'S1 Maquette'!B268</f>
        <v>0</v>
      </c>
      <c r="B268" s="41">
        <f>'S1 Maquette'!C268</f>
        <v>0</v>
      </c>
      <c r="C268" s="39">
        <f>'S1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'S1 Maquette'!B269</f>
        <v>0</v>
      </c>
      <c r="B269" s="41">
        <f>'S1 Maquette'!C269</f>
        <v>0</v>
      </c>
      <c r="C269" s="39">
        <f>'S1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'S1 Maquette'!B270</f>
        <v>0</v>
      </c>
      <c r="B270" s="41">
        <f>'S1 Maquette'!C270</f>
        <v>0</v>
      </c>
      <c r="C270" s="39">
        <f>'S1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'S1 Maquette'!B271</f>
        <v>0</v>
      </c>
      <c r="B271" s="41">
        <f>'S1 Maquette'!C271</f>
        <v>0</v>
      </c>
      <c r="C271" s="39">
        <f>'S1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'S1 Maquette'!B272</f>
        <v>0</v>
      </c>
      <c r="B272" s="41">
        <f>'S1 Maquette'!C272</f>
        <v>0</v>
      </c>
      <c r="C272" s="39">
        <f>'S1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'S1 Maquette'!B273</f>
        <v>0</v>
      </c>
      <c r="B273" s="41">
        <f>'S1 Maquette'!C273</f>
        <v>0</v>
      </c>
      <c r="C273" s="39">
        <f>'S1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'S1 Maquette'!B274</f>
        <v>0</v>
      </c>
      <c r="B274" s="41">
        <f>'S1 Maquette'!C274</f>
        <v>0</v>
      </c>
      <c r="C274" s="39">
        <f>'S1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'S1 Maquette'!B275</f>
        <v>0</v>
      </c>
      <c r="B275" s="41">
        <f>'S1 Maquette'!C275</f>
        <v>0</v>
      </c>
      <c r="C275" s="39">
        <f>'S1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'S1 Maquette'!B276</f>
        <v>0</v>
      </c>
      <c r="B276" s="41">
        <f>'S1 Maquette'!C276</f>
        <v>0</v>
      </c>
      <c r="C276" s="39">
        <f>'S1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'S1 Maquette'!B277</f>
        <v>0</v>
      </c>
      <c r="B277" s="41">
        <f>'S1 Maquette'!C277</f>
        <v>0</v>
      </c>
      <c r="C277" s="39">
        <f>'S1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'S1 Maquette'!B278</f>
        <v>0</v>
      </c>
      <c r="B278" s="41">
        <f>'S1 Maquette'!C278</f>
        <v>0</v>
      </c>
      <c r="C278" s="39">
        <f>'S1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'S1 Maquette'!B279</f>
        <v>0</v>
      </c>
      <c r="B279" s="41">
        <f>'S1 Maquette'!C279</f>
        <v>0</v>
      </c>
      <c r="C279" s="39">
        <f>'S1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'S1 Maquette'!B280</f>
        <v>0</v>
      </c>
      <c r="B280" s="41">
        <f>'S1 Maquette'!C280</f>
        <v>0</v>
      </c>
      <c r="C280" s="39">
        <f>'S1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'S1 Maquette'!B281</f>
        <v>0</v>
      </c>
      <c r="B281" s="41">
        <f>'S1 Maquette'!C281</f>
        <v>0</v>
      </c>
      <c r="C281" s="39">
        <f>'S1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'S1 Maquette'!B282</f>
        <v>0</v>
      </c>
      <c r="B282" s="41">
        <f>'S1 Maquette'!C282</f>
        <v>0</v>
      </c>
      <c r="C282" s="39">
        <f>'S1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'S1 Maquette'!B283</f>
        <v>0</v>
      </c>
      <c r="B283" s="41">
        <f>'S1 Maquette'!C283</f>
        <v>0</v>
      </c>
      <c r="C283" s="39">
        <f>'S1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'S1 Maquette'!B284</f>
        <v>0</v>
      </c>
      <c r="B284" s="41">
        <f>'S1 Maquette'!C284</f>
        <v>0</v>
      </c>
      <c r="C284" s="39">
        <f>'S1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'S1 Maquette'!B285</f>
        <v>0</v>
      </c>
      <c r="B285" s="41">
        <f>'S1 Maquette'!C285</f>
        <v>0</v>
      </c>
      <c r="C285" s="39">
        <f>'S1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'S1 Maquette'!B286</f>
        <v>0</v>
      </c>
      <c r="B286" s="41">
        <f>'S1 Maquette'!C286</f>
        <v>0</v>
      </c>
      <c r="C286" s="39">
        <f>'S1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'S1 Maquette'!B287</f>
        <v>0</v>
      </c>
      <c r="B287" s="41">
        <f>'S1 Maquette'!C287</f>
        <v>0</v>
      </c>
      <c r="C287" s="39">
        <f>'S1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'S1 Maquette'!B288</f>
        <v>0</v>
      </c>
      <c r="B288" s="41">
        <f>'S1 Maquette'!C288</f>
        <v>0</v>
      </c>
      <c r="C288" s="39">
        <f>'S1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'S1 Maquette'!B289</f>
        <v>0</v>
      </c>
      <c r="B289" s="41">
        <f>'S1 Maquette'!C289</f>
        <v>0</v>
      </c>
      <c r="C289" s="39">
        <f>'S1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'S1 Maquette'!B290</f>
        <v>0</v>
      </c>
      <c r="B290" s="41">
        <f>'S1 Maquette'!C290</f>
        <v>0</v>
      </c>
      <c r="C290" s="39">
        <f>'S1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'S1 Maquette'!B291</f>
        <v>0</v>
      </c>
      <c r="B291" s="41">
        <f>'S1 Maquette'!C291</f>
        <v>0</v>
      </c>
      <c r="C291" s="39">
        <f>'S1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'S1 Maquette'!B292</f>
        <v>0</v>
      </c>
      <c r="B292" s="41">
        <f>'S1 Maquette'!C292</f>
        <v>0</v>
      </c>
      <c r="C292" s="39">
        <f>'S1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'S1 Maquette'!B293</f>
        <v>0</v>
      </c>
      <c r="B293" s="41">
        <f>'S1 Maquette'!C293</f>
        <v>0</v>
      </c>
      <c r="C293" s="39">
        <f>'S1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'S1 Maquette'!B294</f>
        <v>0</v>
      </c>
      <c r="B294" s="41">
        <f>'S1 Maquette'!C294</f>
        <v>0</v>
      </c>
      <c r="C294" s="39">
        <f>'S1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'S1 Maquette'!B295</f>
        <v>0</v>
      </c>
      <c r="B295" s="41">
        <f>'S1 Maquette'!C295</f>
        <v>0</v>
      </c>
      <c r="C295" s="39">
        <f>'S1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'S1 Maquette'!B296</f>
        <v>0</v>
      </c>
      <c r="B296" s="41">
        <f>'S1 Maquette'!C296</f>
        <v>0</v>
      </c>
      <c r="C296" s="39">
        <f>'S1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'S1 Maquette'!B297</f>
        <v>0</v>
      </c>
      <c r="B297" s="41">
        <f>'S1 Maquette'!C297</f>
        <v>0</v>
      </c>
      <c r="C297" s="39">
        <f>'S1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'S1 Maquette'!B298</f>
        <v>0</v>
      </c>
      <c r="B298" s="41">
        <f>'S1 Maquette'!C298</f>
        <v>0</v>
      </c>
      <c r="C298" s="39">
        <f>'S1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'S1 Maquette'!B299</f>
        <v>0</v>
      </c>
      <c r="B299" s="41">
        <f>'S1 Maquette'!C299</f>
        <v>0</v>
      </c>
      <c r="C299" s="39">
        <f>'S1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'S1 Maquette'!B300</f>
        <v>0</v>
      </c>
      <c r="B300" s="41">
        <f>'S1 Maquette'!C300</f>
        <v>0</v>
      </c>
      <c r="C300" s="39">
        <f>'S1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404" priority="35">
      <formula>$C1="BLOC"</formula>
    </cfRule>
    <cfRule type="expression" dxfId="403" priority="34">
      <formula>$C1="Parcours Pédagogique"</formula>
    </cfRule>
    <cfRule type="expression" dxfId="402" priority="36">
      <formula>$C1="OPTION"</formula>
    </cfRule>
  </conditionalFormatting>
  <conditionalFormatting sqref="A18:S26 T18 A40:S300 A27:B39">
    <cfRule type="expression" dxfId="401" priority="45">
      <formula>$C18="Modification MCC"</formula>
    </cfRule>
  </conditionalFormatting>
  <conditionalFormatting sqref="B1:S7 C8:S9 C10 E10 J10:S11 B12:M12 B13:L13 B14:N14 P14:S17 B15:M17 B301:S999">
    <cfRule type="expression" dxfId="400" priority="40">
      <formula>$D1="Fermeture"</formula>
    </cfRule>
    <cfRule type="expression" dxfId="399" priority="39">
      <formula>$D1="Création"</formula>
    </cfRule>
    <cfRule type="expression" dxfId="398" priority="38">
      <formula>$D1="Modification"</formula>
    </cfRule>
  </conditionalFormatting>
  <conditionalFormatting sqref="B1:S7 C8:S9 J10:S11 B12:M12 B13:L13 B14:N14 B15:M17 C10 E10 B301:S999 P14:S17">
    <cfRule type="expression" dxfId="397" priority="37">
      <formula>$D1="Modification MCC"</formula>
    </cfRule>
  </conditionalFormatting>
  <conditionalFormatting sqref="C1:S9 C10 E10 J10:S11">
    <cfRule type="expression" dxfId="396" priority="26">
      <formula>$B1="Option"</formula>
    </cfRule>
  </conditionalFormatting>
  <conditionalFormatting sqref="C14:S30 C31:M32 O31:O32 Q31:S32 C33:S1001 C12:O13">
    <cfRule type="expression" dxfId="395" priority="1">
      <formula>$B12="Option"</formula>
    </cfRule>
  </conditionalFormatting>
  <conditionalFormatting sqref="C27:S30 C31:M32 O31:O32 Q31:S32 C33:S39">
    <cfRule type="expression" dxfId="394" priority="7">
      <formula>$C27="Modification"</formula>
    </cfRule>
    <cfRule type="expression" dxfId="393" priority="8">
      <formula>$C27="Création"</formula>
    </cfRule>
    <cfRule type="expression" dxfId="392" priority="9">
      <formula>$C27="Fermeture"</formula>
    </cfRule>
  </conditionalFormatting>
  <conditionalFormatting sqref="C27:S30 C31:O32 C33:S39 Q31:S32">
    <cfRule type="expression" dxfId="391" priority="6">
      <formula>$C27="Modification MCC"</formula>
    </cfRule>
  </conditionalFormatting>
  <conditionalFormatting sqref="J1:J26">
    <cfRule type="expression" dxfId="390" priority="31">
      <formula>$I1="NON"</formula>
    </cfRule>
  </conditionalFormatting>
  <conditionalFormatting sqref="J27:J1001">
    <cfRule type="expression" dxfId="389" priority="5">
      <formula>$I27="NON"</formula>
    </cfRule>
  </conditionalFormatting>
  <conditionalFormatting sqref="L18:L26 L40:L300">
    <cfRule type="expression" dxfId="388" priority="55">
      <formula>$K18="CCI (CC Intégral)"</formula>
    </cfRule>
  </conditionalFormatting>
  <conditionalFormatting sqref="L27:L39">
    <cfRule type="expression" dxfId="387" priority="11">
      <formula>$K27="CCI (CC Intégral)"</formula>
    </cfRule>
  </conditionalFormatting>
  <conditionalFormatting sqref="L27:M39">
    <cfRule type="expression" dxfId="386" priority="10">
      <formula>$K27="CT (Contrôle terminal)"</formula>
    </cfRule>
  </conditionalFormatting>
  <conditionalFormatting sqref="M1:M26 L18:L26 L40:L300 M40:M1001">
    <cfRule type="expression" dxfId="385" priority="53">
      <formula>$K1="CT (Contrôle terminal)"</formula>
    </cfRule>
  </conditionalFormatting>
  <conditionalFormatting sqref="N31:N32">
    <cfRule type="expression" dxfId="384" priority="16">
      <formula>$C31="Fermeture"</formula>
    </cfRule>
    <cfRule type="expression" dxfId="383" priority="15">
      <formula>$C31="Création"</formula>
    </cfRule>
    <cfRule type="expression" dxfId="382" priority="14">
      <formula>$C31="Modification"</formula>
    </cfRule>
    <cfRule type="expression" dxfId="381" priority="13">
      <formula>$K31="CCI (CC Intégral)"</formula>
    </cfRule>
    <cfRule type="expression" dxfId="380" priority="12">
      <formula>$B31="Option"</formula>
    </cfRule>
  </conditionalFormatting>
  <conditionalFormatting sqref="N1:O30 O31:O32 N33:O1001">
    <cfRule type="expression" dxfId="379" priority="4">
      <formula>$K1="CCI (CC Intégral)"</formula>
    </cfRule>
  </conditionalFormatting>
  <conditionalFormatting sqref="P31:P32">
    <cfRule type="expression" dxfId="378" priority="23">
      <formula>$C30="Modification"</formula>
    </cfRule>
    <cfRule type="expression" dxfId="377" priority="24">
      <formula>$C30="Création"</formula>
    </cfRule>
    <cfRule type="expression" dxfId="376" priority="25">
      <formula>$C30="Fermeture"</formula>
    </cfRule>
    <cfRule type="expression" dxfId="375" priority="18">
      <formula>$B30="Option"</formula>
    </cfRule>
    <cfRule type="expression" dxfId="374" priority="17">
      <formula>$C30="Modification MCC"</formula>
    </cfRule>
  </conditionalFormatting>
  <conditionalFormatting sqref="Q1:R11 Q33:R1001 Q14:R30">
    <cfRule type="expression" dxfId="373" priority="3">
      <formula>$P1="Autres"</formula>
    </cfRule>
  </conditionalFormatting>
  <conditionalFormatting sqref="Q31:R31">
    <cfRule type="expression" dxfId="372" priority="19">
      <formula>$P32="Autres"</formula>
    </cfRule>
  </conditionalFormatting>
  <conditionalFormatting sqref="Q32:R32">
    <cfRule type="expression" dxfId="371" priority="20">
      <formula>#REF!="Autres"</formula>
    </cfRule>
  </conditionalFormatting>
  <conditionalFormatting sqref="S1:S11 S33:S1001 S14:S30">
    <cfRule type="expression" dxfId="370" priority="2">
      <formula>$P1="CT (Contrôle terminal)"</formula>
    </cfRule>
  </conditionalFormatting>
  <conditionalFormatting sqref="S31">
    <cfRule type="expression" dxfId="369" priority="21">
      <formula>$P32="CT (Contrôle terminal)"</formula>
    </cfRule>
  </conditionalFormatting>
  <conditionalFormatting sqref="S32">
    <cfRule type="expression" dxfId="368" priority="22">
      <formula>#REF!="CT (Contrôle terminal)"</formula>
    </cfRule>
  </conditionalFormatting>
  <conditionalFormatting sqref="T18 A18:S26 A27:B39 A40:S300">
    <cfRule type="expression" dxfId="367" priority="46">
      <formula>$C18="Modification"</formula>
    </cfRule>
    <cfRule type="expression" dxfId="366" priority="47">
      <formula>$C18="Création"</formula>
    </cfRule>
    <cfRule type="expression" dxfId="365" priority="48">
      <formula>$C18="Fermeture"</formula>
    </cfRule>
  </conditionalFormatting>
  <conditionalFormatting sqref="T18">
    <cfRule type="expression" dxfId="364" priority="27">
      <formula>$P18="CT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336D-7407-44DB-80A4-1822841FF0EA}">
  <dimension ref="A1:T120"/>
  <sheetViews>
    <sheetView workbookViewId="0">
      <selection activeCell="K14" sqref="K14"/>
    </sheetView>
  </sheetViews>
  <sheetFormatPr defaultColWidth="11.42578125" defaultRowHeight="15"/>
  <cols>
    <col min="1" max="1" width="27.140625" customWidth="1"/>
    <col min="2" max="2" width="19" customWidth="1"/>
    <col min="7" max="7" width="12.85546875" customWidth="1"/>
    <col min="8" max="8" width="14.140625" customWidth="1"/>
    <col min="9" max="9" width="13.28515625" customWidth="1"/>
    <col min="10" max="10" width="13.5703125" customWidth="1"/>
    <col min="16" max="16" width="17.85546875" customWidth="1"/>
    <col min="20" max="20" width="15.7109375" customWidth="1"/>
  </cols>
  <sheetData>
    <row r="1" spans="1:20">
      <c r="A1" s="226"/>
      <c r="B1" s="227"/>
      <c r="C1" s="227"/>
      <c r="D1" s="227"/>
      <c r="E1" s="227"/>
      <c r="F1" s="227"/>
      <c r="G1" s="227"/>
      <c r="H1" s="227"/>
      <c r="I1" s="228"/>
      <c r="J1" s="91"/>
      <c r="K1" s="92"/>
      <c r="L1" s="92"/>
      <c r="M1" s="92"/>
      <c r="N1" s="92"/>
      <c r="O1" s="92"/>
      <c r="P1" s="92"/>
      <c r="Q1" s="92"/>
      <c r="R1" s="92"/>
      <c r="S1" s="92"/>
      <c r="T1" s="92"/>
    </row>
    <row r="2" spans="1:20">
      <c r="A2" s="229"/>
      <c r="B2" s="230"/>
      <c r="C2" s="230"/>
      <c r="D2" s="230"/>
      <c r="E2" s="230"/>
      <c r="F2" s="230"/>
      <c r="G2" s="230"/>
      <c r="H2" s="230"/>
      <c r="I2" s="231"/>
      <c r="J2" s="91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>
      <c r="A3" s="229"/>
      <c r="B3" s="230"/>
      <c r="C3" s="230"/>
      <c r="D3" s="230"/>
      <c r="E3" s="230"/>
      <c r="F3" s="230"/>
      <c r="G3" s="230"/>
      <c r="H3" s="230"/>
      <c r="I3" s="231"/>
      <c r="J3" s="91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>
      <c r="A4" s="229"/>
      <c r="B4" s="230"/>
      <c r="C4" s="230"/>
      <c r="D4" s="230"/>
      <c r="E4" s="230"/>
      <c r="F4" s="230"/>
      <c r="G4" s="230"/>
      <c r="H4" s="230"/>
      <c r="I4" s="231"/>
      <c r="J4" s="91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>
      <c r="A5" s="229"/>
      <c r="B5" s="230"/>
      <c r="C5" s="230"/>
      <c r="D5" s="230"/>
      <c r="E5" s="230"/>
      <c r="F5" s="230"/>
      <c r="G5" s="230"/>
      <c r="H5" s="230"/>
      <c r="I5" s="231"/>
      <c r="J5" s="91"/>
      <c r="K5" s="92"/>
      <c r="L5" s="92"/>
      <c r="M5" s="92"/>
      <c r="N5" s="92"/>
      <c r="O5" s="92"/>
      <c r="P5" s="92"/>
      <c r="Q5" s="92"/>
      <c r="R5" s="92"/>
      <c r="S5" s="92"/>
      <c r="T5" s="92"/>
    </row>
    <row r="6" spans="1:20">
      <c r="A6" s="232"/>
      <c r="B6" s="233"/>
      <c r="C6" s="233"/>
      <c r="D6" s="233"/>
      <c r="E6" s="233"/>
      <c r="F6" s="233"/>
      <c r="G6" s="233"/>
      <c r="H6" s="233"/>
      <c r="I6" s="234"/>
      <c r="J6" s="91"/>
      <c r="K6" s="92"/>
      <c r="L6" s="92"/>
      <c r="M6" s="92"/>
      <c r="N6" s="92"/>
      <c r="O6" s="92"/>
      <c r="P6" s="92"/>
      <c r="Q6" s="92"/>
      <c r="R6" s="92"/>
      <c r="S6" s="92"/>
      <c r="T6" s="92"/>
    </row>
    <row r="7" spans="1:20" ht="18.75">
      <c r="A7" s="235" t="s">
        <v>387</v>
      </c>
      <c r="B7" s="235" t="s">
        <v>91</v>
      </c>
      <c r="C7" s="238" t="s">
        <v>388</v>
      </c>
      <c r="D7" s="239"/>
      <c r="E7" s="238" t="s">
        <v>81</v>
      </c>
      <c r="F7" s="239"/>
      <c r="G7" s="235" t="s">
        <v>389</v>
      </c>
      <c r="H7" s="238" t="s">
        <v>37</v>
      </c>
      <c r="I7" s="239"/>
      <c r="J7" s="93"/>
      <c r="K7" s="94"/>
      <c r="L7" s="92"/>
      <c r="M7" s="92"/>
      <c r="N7" s="92"/>
      <c r="O7" s="92"/>
      <c r="P7" s="92"/>
      <c r="Q7" s="92"/>
      <c r="R7" s="92"/>
      <c r="S7" s="92"/>
      <c r="T7" s="92"/>
    </row>
    <row r="8" spans="1:20" ht="18.75">
      <c r="A8" s="236"/>
      <c r="B8" s="236"/>
      <c r="C8" s="240"/>
      <c r="D8" s="241"/>
      <c r="E8" s="240"/>
      <c r="F8" s="241"/>
      <c r="G8" s="236"/>
      <c r="H8" s="240"/>
      <c r="I8" s="241"/>
      <c r="J8" s="93"/>
      <c r="K8" s="94"/>
      <c r="L8" s="92"/>
      <c r="M8" s="92"/>
      <c r="N8" s="92"/>
      <c r="O8" s="92"/>
      <c r="P8" s="92"/>
      <c r="Q8" s="92"/>
      <c r="R8" s="92"/>
      <c r="S8" s="92"/>
      <c r="T8" s="92"/>
    </row>
    <row r="9" spans="1:20" ht="18.75">
      <c r="A9" s="236"/>
      <c r="B9" s="236"/>
      <c r="C9" s="242"/>
      <c r="D9" s="243"/>
      <c r="E9" s="242"/>
      <c r="F9" s="243"/>
      <c r="G9" s="237"/>
      <c r="H9" s="242"/>
      <c r="I9" s="243"/>
      <c r="J9" s="93"/>
      <c r="K9" s="94"/>
      <c r="L9" s="92"/>
      <c r="M9" s="92"/>
      <c r="N9" s="92"/>
      <c r="O9" s="92"/>
      <c r="P9" s="92"/>
      <c r="Q9" s="92"/>
      <c r="R9" s="92"/>
      <c r="S9" s="92"/>
      <c r="T9" s="92"/>
    </row>
    <row r="10" spans="1:20" ht="18.75">
      <c r="A10" s="236"/>
      <c r="B10" s="236"/>
      <c r="C10" s="244" t="s">
        <v>204</v>
      </c>
      <c r="D10" s="245"/>
      <c r="E10" s="244"/>
      <c r="F10" s="248"/>
      <c r="G10" s="248"/>
      <c r="H10" s="248"/>
      <c r="I10" s="245"/>
      <c r="J10" s="93"/>
      <c r="K10" s="94"/>
      <c r="L10" s="92"/>
      <c r="M10" s="92"/>
      <c r="N10" s="92"/>
      <c r="O10" s="92"/>
      <c r="P10" s="92"/>
      <c r="Q10" s="92"/>
      <c r="R10" s="92"/>
      <c r="S10" s="92"/>
      <c r="T10" s="92"/>
    </row>
    <row r="11" spans="1:20" ht="18.75">
      <c r="A11" s="237"/>
      <c r="B11" s="237"/>
      <c r="C11" s="246"/>
      <c r="D11" s="247"/>
      <c r="E11" s="246"/>
      <c r="F11" s="249"/>
      <c r="G11" s="249"/>
      <c r="H11" s="249"/>
      <c r="I11" s="247"/>
      <c r="J11" s="93"/>
      <c r="K11" s="94"/>
      <c r="L11" s="92"/>
      <c r="M11" s="92"/>
      <c r="N11" s="92"/>
      <c r="O11" s="92"/>
      <c r="P11" s="92"/>
      <c r="Q11" s="92"/>
      <c r="R11" s="92"/>
      <c r="S11" s="92"/>
      <c r="T11" s="92"/>
    </row>
    <row r="12" spans="1:20">
      <c r="A12" s="92"/>
      <c r="B12" s="92"/>
      <c r="C12" s="92"/>
      <c r="D12" s="92"/>
      <c r="E12" s="92"/>
      <c r="F12" s="92"/>
      <c r="G12" s="92"/>
      <c r="H12" s="92"/>
      <c r="I12" s="95"/>
      <c r="J12" s="95"/>
      <c r="K12" s="92"/>
      <c r="L12" s="92"/>
      <c r="M12" s="208" t="s">
        <v>390</v>
      </c>
      <c r="N12" s="209"/>
      <c r="O12" s="210"/>
      <c r="P12" s="208" t="s">
        <v>420</v>
      </c>
      <c r="Q12" s="209"/>
      <c r="R12" s="209"/>
      <c r="S12" s="209"/>
      <c r="T12" s="92"/>
    </row>
    <row r="13" spans="1:20">
      <c r="A13" s="214" t="s">
        <v>205</v>
      </c>
      <c r="B13" s="208" t="s">
        <v>206</v>
      </c>
      <c r="C13" s="210"/>
      <c r="D13" s="214" t="s">
        <v>392</v>
      </c>
      <c r="E13" s="208"/>
      <c r="F13" s="209"/>
      <c r="G13" s="209"/>
      <c r="H13" s="92"/>
      <c r="I13" s="95"/>
      <c r="J13" s="95"/>
      <c r="K13" s="92"/>
      <c r="L13" s="92"/>
      <c r="M13" s="211"/>
      <c r="N13" s="212"/>
      <c r="O13" s="213"/>
      <c r="P13" s="211"/>
      <c r="Q13" s="212"/>
      <c r="R13" s="212"/>
      <c r="S13" s="212"/>
      <c r="T13" s="92"/>
    </row>
    <row r="14" spans="1:20">
      <c r="A14" s="215"/>
      <c r="B14" s="211"/>
      <c r="C14" s="213"/>
      <c r="D14" s="215"/>
      <c r="E14" s="211"/>
      <c r="F14" s="212"/>
      <c r="G14" s="212"/>
      <c r="H14" s="92"/>
      <c r="I14" s="95"/>
      <c r="J14" s="95"/>
      <c r="K14" s="92"/>
      <c r="L14" s="92"/>
      <c r="M14" s="214" t="s">
        <v>393</v>
      </c>
      <c r="N14" s="208" t="s">
        <v>394</v>
      </c>
      <c r="O14" s="210"/>
      <c r="P14" s="219"/>
      <c r="Q14" s="222"/>
      <c r="R14" s="222"/>
      <c r="S14" s="214"/>
      <c r="T14" s="92"/>
    </row>
    <row r="15" spans="1:20">
      <c r="A15" s="214" t="s">
        <v>395</v>
      </c>
      <c r="B15" s="208" t="s">
        <v>165</v>
      </c>
      <c r="C15" s="210"/>
      <c r="D15" s="214" t="s">
        <v>396</v>
      </c>
      <c r="E15" s="208"/>
      <c r="F15" s="209"/>
      <c r="G15" s="209"/>
      <c r="H15" s="92"/>
      <c r="I15" s="95"/>
      <c r="J15" s="95"/>
      <c r="K15" s="92"/>
      <c r="L15" s="92"/>
      <c r="M15" s="216"/>
      <c r="N15" s="217"/>
      <c r="O15" s="218"/>
      <c r="P15" s="220"/>
      <c r="Q15" s="223"/>
      <c r="R15" s="223"/>
      <c r="S15" s="216"/>
      <c r="T15" s="92"/>
    </row>
    <row r="16" spans="1:20">
      <c r="A16" s="216"/>
      <c r="B16" s="217"/>
      <c r="C16" s="218"/>
      <c r="D16" s="216"/>
      <c r="E16" s="217"/>
      <c r="F16" s="225"/>
      <c r="G16" s="225"/>
      <c r="H16" s="92"/>
      <c r="I16" s="95"/>
      <c r="J16" s="95"/>
      <c r="K16" s="92"/>
      <c r="L16" s="92"/>
      <c r="M16" s="216"/>
      <c r="N16" s="217"/>
      <c r="O16" s="218"/>
      <c r="P16" s="220"/>
      <c r="Q16" s="223"/>
      <c r="R16" s="223"/>
      <c r="S16" s="216"/>
      <c r="T16" s="92"/>
    </row>
    <row r="17" spans="1:20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6"/>
      <c r="M17" s="215"/>
      <c r="N17" s="211"/>
      <c r="O17" s="213"/>
      <c r="P17" s="221"/>
      <c r="Q17" s="224"/>
      <c r="R17" s="224"/>
      <c r="S17" s="215"/>
      <c r="T17" s="92"/>
    </row>
    <row r="18" spans="1:20" ht="45">
      <c r="A18" s="97" t="s">
        <v>397</v>
      </c>
      <c r="B18" s="97" t="s">
        <v>398</v>
      </c>
      <c r="C18" s="97" t="s">
        <v>5</v>
      </c>
      <c r="D18" s="97" t="s">
        <v>399</v>
      </c>
      <c r="E18" s="97" t="s">
        <v>400</v>
      </c>
      <c r="F18" s="97" t="s">
        <v>401</v>
      </c>
      <c r="G18" s="97" t="s">
        <v>402</v>
      </c>
      <c r="H18" s="97" t="s">
        <v>403</v>
      </c>
      <c r="I18" s="97" t="s">
        <v>404</v>
      </c>
      <c r="J18" s="97" t="s">
        <v>405</v>
      </c>
      <c r="K18" s="97" t="s">
        <v>406</v>
      </c>
      <c r="L18" s="97" t="s">
        <v>407</v>
      </c>
      <c r="M18" s="97" t="s">
        <v>408</v>
      </c>
      <c r="N18" s="97" t="s">
        <v>398</v>
      </c>
      <c r="O18" s="97" t="s">
        <v>409</v>
      </c>
      <c r="P18" s="97" t="s">
        <v>410</v>
      </c>
      <c r="Q18" s="97" t="s">
        <v>398</v>
      </c>
      <c r="R18" s="97" t="s">
        <v>409</v>
      </c>
      <c r="S18" s="98" t="s">
        <v>411</v>
      </c>
      <c r="T18" s="98" t="s">
        <v>412</v>
      </c>
    </row>
    <row r="19" spans="1:20">
      <c r="A19" s="99" t="s">
        <v>219</v>
      </c>
      <c r="B19" s="100" t="s">
        <v>11</v>
      </c>
      <c r="C19" s="101"/>
      <c r="D19" s="101"/>
      <c r="E19" s="101"/>
      <c r="F19" s="101"/>
      <c r="G19" s="102"/>
      <c r="H19" s="103"/>
      <c r="I19" s="103"/>
      <c r="J19" s="103"/>
      <c r="K19" s="102"/>
      <c r="L19" s="102"/>
      <c r="M19" s="103"/>
      <c r="N19" s="103"/>
      <c r="O19" s="102"/>
      <c r="P19" s="102"/>
      <c r="Q19" s="102"/>
      <c r="R19" s="102"/>
      <c r="S19" s="104"/>
      <c r="T19" s="105"/>
    </row>
    <row r="20" spans="1:20">
      <c r="A20" s="99" t="s">
        <v>221</v>
      </c>
      <c r="B20" s="100" t="s">
        <v>19</v>
      </c>
      <c r="C20" s="106"/>
      <c r="D20" s="106"/>
      <c r="E20" s="106"/>
      <c r="F20" s="106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5"/>
    </row>
    <row r="21" spans="1:20">
      <c r="A21" s="99" t="s">
        <v>223</v>
      </c>
      <c r="B21" s="100" t="s">
        <v>19</v>
      </c>
      <c r="C21" s="106"/>
      <c r="D21" s="106"/>
      <c r="E21" s="106"/>
      <c r="F21" s="106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5"/>
    </row>
    <row r="22" spans="1:20">
      <c r="A22" s="99" t="s">
        <v>225</v>
      </c>
      <c r="B22" s="100" t="s">
        <v>19</v>
      </c>
      <c r="C22" s="106"/>
      <c r="D22" s="106"/>
      <c r="E22" s="106"/>
      <c r="F22" s="106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5"/>
    </row>
    <row r="23" spans="1:20">
      <c r="A23" s="99" t="s">
        <v>226</v>
      </c>
      <c r="B23" s="100" t="s">
        <v>29</v>
      </c>
      <c r="C23" s="106"/>
      <c r="D23" s="106"/>
      <c r="E23" s="106"/>
      <c r="F23" s="106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5"/>
    </row>
    <row r="24" spans="1:20">
      <c r="A24" s="99" t="s">
        <v>228</v>
      </c>
      <c r="B24" s="100" t="s">
        <v>19</v>
      </c>
      <c r="C24" s="106"/>
      <c r="D24" s="106"/>
      <c r="E24" s="106"/>
      <c r="F24" s="106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5"/>
    </row>
    <row r="25" spans="1:20">
      <c r="A25" s="99" t="s">
        <v>230</v>
      </c>
      <c r="B25" s="100" t="s">
        <v>19</v>
      </c>
      <c r="C25" s="106"/>
      <c r="D25" s="106"/>
      <c r="E25" s="106"/>
      <c r="F25" s="106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5"/>
    </row>
    <row r="26" spans="1:20">
      <c r="A26" s="99" t="s">
        <v>232</v>
      </c>
      <c r="B26" s="100" t="s">
        <v>19</v>
      </c>
      <c r="C26" s="106"/>
      <c r="D26" s="106"/>
      <c r="E26" s="106"/>
      <c r="F26" s="106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5"/>
    </row>
    <row r="27" spans="1:20">
      <c r="A27" s="107" t="s">
        <v>233</v>
      </c>
      <c r="B27" s="107" t="s">
        <v>11</v>
      </c>
      <c r="C27" s="108"/>
      <c r="D27" s="108"/>
      <c r="E27" s="108"/>
      <c r="F27" s="108" t="s">
        <v>413</v>
      </c>
      <c r="G27" s="107"/>
      <c r="H27" s="107"/>
      <c r="I27" s="107" t="s">
        <v>413</v>
      </c>
      <c r="J27" s="107">
        <v>7</v>
      </c>
      <c r="K27" s="107"/>
      <c r="L27" s="107"/>
      <c r="M27" s="107"/>
      <c r="N27" s="107"/>
      <c r="O27" s="107"/>
      <c r="P27" s="107"/>
      <c r="Q27" s="107"/>
      <c r="R27" s="107"/>
      <c r="S27" s="107"/>
      <c r="T27" s="109"/>
    </row>
    <row r="28" spans="1:20" ht="30">
      <c r="A28" s="110" t="s">
        <v>236</v>
      </c>
      <c r="B28" s="110" t="s">
        <v>19</v>
      </c>
      <c r="C28" s="111" t="s">
        <v>414</v>
      </c>
      <c r="D28" s="111">
        <v>2</v>
      </c>
      <c r="E28" s="111" t="s">
        <v>413</v>
      </c>
      <c r="F28" s="111" t="s">
        <v>413</v>
      </c>
      <c r="G28" s="110" t="s">
        <v>413</v>
      </c>
      <c r="H28" s="110" t="s">
        <v>413</v>
      </c>
      <c r="I28" s="110" t="s">
        <v>413</v>
      </c>
      <c r="J28" s="110"/>
      <c r="K28" s="110" t="s">
        <v>16</v>
      </c>
      <c r="L28" s="110"/>
      <c r="M28" s="110"/>
      <c r="N28" s="110" t="s">
        <v>9</v>
      </c>
      <c r="O28" s="110" t="s">
        <v>415</v>
      </c>
      <c r="P28" s="110" t="s">
        <v>16</v>
      </c>
      <c r="Q28" s="110" t="s">
        <v>9</v>
      </c>
      <c r="R28" s="110" t="s">
        <v>415</v>
      </c>
      <c r="S28" s="103"/>
      <c r="T28" s="109"/>
    </row>
    <row r="29" spans="1:20" ht="30">
      <c r="A29" s="110" t="s">
        <v>239</v>
      </c>
      <c r="B29" s="110" t="s">
        <v>19</v>
      </c>
      <c r="C29" s="111" t="s">
        <v>414</v>
      </c>
      <c r="D29" s="111">
        <v>1</v>
      </c>
      <c r="E29" s="111" t="s">
        <v>413</v>
      </c>
      <c r="F29" s="111" t="s">
        <v>413</v>
      </c>
      <c r="G29" s="110" t="s">
        <v>413</v>
      </c>
      <c r="H29" s="110" t="s">
        <v>413</v>
      </c>
      <c r="I29" s="110" t="s">
        <v>413</v>
      </c>
      <c r="J29" s="110"/>
      <c r="K29" s="110" t="s">
        <v>16</v>
      </c>
      <c r="L29" s="110"/>
      <c r="M29" s="110"/>
      <c r="N29" s="110" t="s">
        <v>9</v>
      </c>
      <c r="O29" s="110" t="s">
        <v>415</v>
      </c>
      <c r="P29" s="110" t="s">
        <v>16</v>
      </c>
      <c r="Q29" s="110" t="s">
        <v>9</v>
      </c>
      <c r="R29" s="110" t="s">
        <v>416</v>
      </c>
      <c r="S29" s="103"/>
      <c r="T29" s="109"/>
    </row>
    <row r="30" spans="1:20">
      <c r="A30" s="107" t="s">
        <v>421</v>
      </c>
      <c r="B30" s="107" t="s">
        <v>11</v>
      </c>
      <c r="C30" s="108"/>
      <c r="D30" s="108"/>
      <c r="E30" s="108"/>
      <c r="F30" s="108" t="s">
        <v>413</v>
      </c>
      <c r="G30" s="107"/>
      <c r="H30" s="107"/>
      <c r="I30" s="107" t="s">
        <v>413</v>
      </c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9"/>
    </row>
    <row r="31" spans="1:20">
      <c r="A31" s="107" t="s">
        <v>243</v>
      </c>
      <c r="B31" s="107" t="s">
        <v>19</v>
      </c>
      <c r="C31" s="108"/>
      <c r="D31" s="108">
        <v>1</v>
      </c>
      <c r="E31" s="108" t="s">
        <v>413</v>
      </c>
      <c r="F31" s="108" t="s">
        <v>413</v>
      </c>
      <c r="G31" s="107" t="s">
        <v>413</v>
      </c>
      <c r="H31" s="107" t="s">
        <v>413</v>
      </c>
      <c r="I31" s="107" t="s">
        <v>413</v>
      </c>
      <c r="J31" s="107"/>
      <c r="K31" s="107" t="s">
        <v>16</v>
      </c>
      <c r="L31" s="112"/>
      <c r="M31" s="113"/>
      <c r="N31" s="107" t="s">
        <v>9</v>
      </c>
      <c r="O31" s="107" t="s">
        <v>416</v>
      </c>
      <c r="P31" s="107" t="s">
        <v>16</v>
      </c>
      <c r="Q31" s="107" t="s">
        <v>9</v>
      </c>
      <c r="R31" s="107" t="s">
        <v>416</v>
      </c>
      <c r="S31" s="103"/>
      <c r="T31" s="109" t="s">
        <v>418</v>
      </c>
    </row>
    <row r="32" spans="1:20">
      <c r="A32" s="107" t="s">
        <v>246</v>
      </c>
      <c r="B32" s="107" t="s">
        <v>19</v>
      </c>
      <c r="C32" s="108"/>
      <c r="D32" s="108">
        <v>1</v>
      </c>
      <c r="E32" s="108" t="s">
        <v>413</v>
      </c>
      <c r="F32" s="108" t="s">
        <v>413</v>
      </c>
      <c r="G32" s="107" t="s">
        <v>413</v>
      </c>
      <c r="H32" s="107" t="s">
        <v>413</v>
      </c>
      <c r="I32" s="107" t="s">
        <v>413</v>
      </c>
      <c r="J32" s="107"/>
      <c r="K32" s="107" t="s">
        <v>16</v>
      </c>
      <c r="L32" s="112"/>
      <c r="M32" s="113"/>
      <c r="N32" s="107" t="s">
        <v>9</v>
      </c>
      <c r="O32" s="107" t="s">
        <v>416</v>
      </c>
      <c r="P32" s="107" t="s">
        <v>16</v>
      </c>
      <c r="Q32" s="107" t="s">
        <v>9</v>
      </c>
      <c r="R32" s="107" t="s">
        <v>416</v>
      </c>
      <c r="S32" s="113"/>
      <c r="T32" s="109" t="s">
        <v>418</v>
      </c>
    </row>
    <row r="33" spans="1:20">
      <c r="A33" s="107" t="s">
        <v>422</v>
      </c>
      <c r="B33" s="107" t="s">
        <v>29</v>
      </c>
      <c r="C33" s="106"/>
      <c r="D33" s="106"/>
      <c r="E33" s="106"/>
      <c r="F33" s="106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9"/>
    </row>
    <row r="34" spans="1:20">
      <c r="A34" s="114" t="s">
        <v>423</v>
      </c>
      <c r="B34" s="114" t="s">
        <v>11</v>
      </c>
      <c r="C34" s="115" t="s">
        <v>13</v>
      </c>
      <c r="D34" s="115"/>
      <c r="E34" s="115" t="s">
        <v>413</v>
      </c>
      <c r="F34" s="115" t="s">
        <v>413</v>
      </c>
      <c r="G34" s="114" t="s">
        <v>413</v>
      </c>
      <c r="H34" s="114" t="s">
        <v>413</v>
      </c>
      <c r="I34" s="114" t="s">
        <v>413</v>
      </c>
      <c r="J34" s="114"/>
      <c r="K34" s="114" t="s">
        <v>16</v>
      </c>
      <c r="L34" s="114"/>
      <c r="M34" s="114"/>
      <c r="N34" s="114" t="s">
        <v>9</v>
      </c>
      <c r="O34" s="114" t="s">
        <v>415</v>
      </c>
      <c r="P34" s="114" t="s">
        <v>16</v>
      </c>
      <c r="Q34" s="114" t="s">
        <v>9</v>
      </c>
      <c r="R34" s="114" t="s">
        <v>415</v>
      </c>
      <c r="S34" s="103"/>
      <c r="T34" s="109" t="s">
        <v>418</v>
      </c>
    </row>
    <row r="35" spans="1:20">
      <c r="A35" s="114" t="s">
        <v>253</v>
      </c>
      <c r="B35" s="114" t="s">
        <v>19</v>
      </c>
      <c r="C35" s="115" t="s">
        <v>13</v>
      </c>
      <c r="D35" s="115"/>
      <c r="E35" s="115" t="s">
        <v>419</v>
      </c>
      <c r="F35" s="115" t="s">
        <v>419</v>
      </c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09"/>
    </row>
    <row r="36" spans="1:20">
      <c r="A36" s="114" t="s">
        <v>256</v>
      </c>
      <c r="B36" s="114" t="s">
        <v>19</v>
      </c>
      <c r="C36" s="115" t="s">
        <v>13</v>
      </c>
      <c r="D36" s="115"/>
      <c r="E36" s="115" t="s">
        <v>419</v>
      </c>
      <c r="F36" s="115" t="s">
        <v>419</v>
      </c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09"/>
    </row>
    <row r="37" spans="1:20">
      <c r="A37" s="107" t="s">
        <v>424</v>
      </c>
      <c r="B37" s="107" t="s">
        <v>11</v>
      </c>
      <c r="C37" s="108"/>
      <c r="D37" s="108"/>
      <c r="E37" s="108"/>
      <c r="F37" s="108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9"/>
    </row>
    <row r="38" spans="1:20">
      <c r="A38" s="107" t="s">
        <v>425</v>
      </c>
      <c r="B38" s="107" t="s">
        <v>29</v>
      </c>
      <c r="C38" s="106"/>
      <c r="D38" s="106"/>
      <c r="E38" s="106"/>
      <c r="F38" s="106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9"/>
    </row>
    <row r="39" spans="1:20">
      <c r="A39" s="107" t="s">
        <v>424</v>
      </c>
      <c r="B39" s="107" t="s">
        <v>11</v>
      </c>
      <c r="C39" s="108"/>
      <c r="D39" s="108"/>
      <c r="E39" s="108"/>
      <c r="F39" s="108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9"/>
    </row>
    <row r="40" spans="1:20">
      <c r="A40" s="107"/>
      <c r="B40" s="107"/>
      <c r="C40" s="108"/>
      <c r="D40" s="108"/>
      <c r="E40" s="108"/>
      <c r="F40" s="108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9"/>
    </row>
    <row r="41" spans="1:20">
      <c r="A41" s="107"/>
      <c r="B41" s="107"/>
      <c r="C41" s="108"/>
      <c r="D41" s="108"/>
      <c r="E41" s="108"/>
      <c r="F41" s="108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9"/>
    </row>
    <row r="42" spans="1:20">
      <c r="A42" s="107"/>
      <c r="B42" s="107"/>
      <c r="C42" s="108"/>
      <c r="D42" s="108"/>
      <c r="E42" s="108"/>
      <c r="F42" s="108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9"/>
    </row>
    <row r="43" spans="1:20">
      <c r="A43" s="107"/>
      <c r="B43" s="107"/>
      <c r="C43" s="108"/>
      <c r="D43" s="108"/>
      <c r="E43" s="108"/>
      <c r="F43" s="108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9"/>
    </row>
    <row r="44" spans="1:20">
      <c r="A44" s="107"/>
      <c r="B44" s="107"/>
      <c r="C44" s="108"/>
      <c r="D44" s="108"/>
      <c r="E44" s="108"/>
      <c r="F44" s="108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9"/>
    </row>
    <row r="45" spans="1:20">
      <c r="A45" s="107"/>
      <c r="B45" s="107"/>
      <c r="C45" s="108"/>
      <c r="D45" s="108"/>
      <c r="E45" s="108"/>
      <c r="F45" s="108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9"/>
    </row>
    <row r="46" spans="1:20">
      <c r="A46" s="107"/>
      <c r="B46" s="107"/>
      <c r="C46" s="108"/>
      <c r="D46" s="108"/>
      <c r="E46" s="108"/>
      <c r="F46" s="108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9"/>
    </row>
    <row r="47" spans="1:20">
      <c r="A47" s="107"/>
      <c r="B47" s="107"/>
      <c r="C47" s="108"/>
      <c r="D47" s="108"/>
      <c r="E47" s="108"/>
      <c r="F47" s="108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9"/>
    </row>
    <row r="48" spans="1:20">
      <c r="A48" s="107"/>
      <c r="B48" s="107"/>
      <c r="C48" s="108"/>
      <c r="D48" s="108"/>
      <c r="E48" s="108"/>
      <c r="F48" s="108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9"/>
    </row>
    <row r="49" spans="1:20">
      <c r="A49" s="107"/>
      <c r="B49" s="107"/>
      <c r="C49" s="108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9"/>
    </row>
    <row r="50" spans="1:20">
      <c r="A50" s="107"/>
      <c r="B50" s="107"/>
      <c r="C50" s="108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9"/>
    </row>
    <row r="51" spans="1:20">
      <c r="A51" s="107"/>
      <c r="B51" s="107"/>
      <c r="C51" s="108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9"/>
    </row>
    <row r="52" spans="1:20">
      <c r="A52" s="107"/>
      <c r="B52" s="107"/>
      <c r="C52" s="108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9"/>
    </row>
    <row r="53" spans="1:20">
      <c r="A53" s="107"/>
      <c r="B53" s="107"/>
      <c r="C53" s="108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9"/>
    </row>
    <row r="54" spans="1:20">
      <c r="A54" s="107"/>
      <c r="B54" s="107"/>
      <c r="C54" s="108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9"/>
    </row>
    <row r="55" spans="1:20">
      <c r="A55" s="107"/>
      <c r="B55" s="107"/>
      <c r="C55" s="108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9"/>
    </row>
    <row r="56" spans="1:20">
      <c r="A56" s="107"/>
      <c r="B56" s="107"/>
      <c r="C56" s="108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9"/>
    </row>
    <row r="57" spans="1:20">
      <c r="A57" s="107"/>
      <c r="B57" s="107"/>
      <c r="C57" s="108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9"/>
    </row>
    <row r="58" spans="1:20">
      <c r="A58" s="107"/>
      <c r="B58" s="107"/>
      <c r="C58" s="108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9"/>
    </row>
    <row r="59" spans="1:20">
      <c r="A59" s="107"/>
      <c r="B59" s="107"/>
      <c r="C59" s="108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9"/>
    </row>
    <row r="60" spans="1:20">
      <c r="A60" s="107"/>
      <c r="B60" s="107"/>
      <c r="C60" s="108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9"/>
    </row>
    <row r="61" spans="1:20">
      <c r="A61" s="107"/>
      <c r="B61" s="107"/>
      <c r="C61" s="108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9"/>
    </row>
    <row r="62" spans="1:20">
      <c r="A62" s="107"/>
      <c r="B62" s="107"/>
      <c r="C62" s="108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9"/>
    </row>
    <row r="63" spans="1:20">
      <c r="A63" s="107"/>
      <c r="B63" s="107"/>
      <c r="C63" s="108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9"/>
    </row>
    <row r="64" spans="1:20">
      <c r="A64" s="107"/>
      <c r="B64" s="107"/>
      <c r="C64" s="108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9"/>
    </row>
    <row r="65" spans="1:20">
      <c r="A65" s="107"/>
      <c r="B65" s="107"/>
      <c r="C65" s="108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9"/>
    </row>
    <row r="66" spans="1:20">
      <c r="A66" s="107"/>
      <c r="B66" s="107"/>
      <c r="C66" s="108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9"/>
    </row>
    <row r="67" spans="1:20">
      <c r="A67" s="107"/>
      <c r="B67" s="107"/>
      <c r="C67" s="108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9"/>
    </row>
    <row r="68" spans="1:20">
      <c r="A68" s="107"/>
      <c r="B68" s="107"/>
      <c r="C68" s="108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9"/>
    </row>
    <row r="69" spans="1:20">
      <c r="A69" s="107"/>
      <c r="B69" s="107"/>
      <c r="C69" s="108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9"/>
    </row>
    <row r="70" spans="1:20">
      <c r="A70" s="107"/>
      <c r="B70" s="107"/>
      <c r="C70" s="108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9"/>
    </row>
    <row r="71" spans="1:20">
      <c r="A71" s="107"/>
      <c r="B71" s="107"/>
      <c r="C71" s="108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9"/>
    </row>
    <row r="72" spans="1:20">
      <c r="A72" s="107"/>
      <c r="B72" s="107"/>
      <c r="C72" s="108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9"/>
    </row>
    <row r="73" spans="1:20">
      <c r="A73" s="107"/>
      <c r="B73" s="107"/>
      <c r="C73" s="108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9"/>
    </row>
    <row r="74" spans="1:20">
      <c r="A74" s="107"/>
      <c r="B74" s="107"/>
      <c r="C74" s="108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9"/>
    </row>
    <row r="75" spans="1:20">
      <c r="A75" s="107"/>
      <c r="B75" s="107"/>
      <c r="C75" s="108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9"/>
    </row>
    <row r="76" spans="1:20">
      <c r="A76" s="107"/>
      <c r="B76" s="107"/>
      <c r="C76" s="108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9"/>
    </row>
    <row r="77" spans="1:20">
      <c r="A77" s="107"/>
      <c r="B77" s="107"/>
      <c r="C77" s="108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9"/>
    </row>
    <row r="78" spans="1:20">
      <c r="A78" s="107"/>
      <c r="B78" s="107"/>
      <c r="C78" s="108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9"/>
    </row>
    <row r="79" spans="1:20">
      <c r="A79" s="107"/>
      <c r="B79" s="107"/>
      <c r="C79" s="108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9"/>
    </row>
    <row r="80" spans="1:20">
      <c r="A80" s="107"/>
      <c r="B80" s="107"/>
      <c r="C80" s="108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9"/>
    </row>
    <row r="81" spans="1:20">
      <c r="A81" s="107"/>
      <c r="B81" s="107"/>
      <c r="C81" s="108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9"/>
    </row>
    <row r="82" spans="1:20">
      <c r="A82" s="107"/>
      <c r="B82" s="107"/>
      <c r="C82" s="108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9"/>
    </row>
    <row r="83" spans="1:20">
      <c r="A83" s="107"/>
      <c r="B83" s="107"/>
      <c r="C83" s="108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9"/>
    </row>
    <row r="84" spans="1:20">
      <c r="A84" s="107"/>
      <c r="B84" s="107"/>
      <c r="C84" s="108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9"/>
    </row>
    <row r="85" spans="1:20">
      <c r="A85" s="107"/>
      <c r="B85" s="107"/>
      <c r="C85" s="108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9"/>
    </row>
    <row r="86" spans="1:20">
      <c r="A86" s="107"/>
      <c r="B86" s="107"/>
      <c r="C86" s="108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9"/>
    </row>
    <row r="87" spans="1:20">
      <c r="A87" s="107"/>
      <c r="B87" s="107"/>
      <c r="C87" s="108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9"/>
    </row>
    <row r="88" spans="1:20">
      <c r="A88" s="107"/>
      <c r="B88" s="107"/>
      <c r="C88" s="108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9"/>
    </row>
    <row r="89" spans="1:20">
      <c r="A89" s="107"/>
      <c r="B89" s="107"/>
      <c r="C89" s="108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9"/>
    </row>
    <row r="90" spans="1:20">
      <c r="A90" s="107"/>
      <c r="B90" s="107"/>
      <c r="C90" s="108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9"/>
    </row>
    <row r="91" spans="1:20">
      <c r="A91" s="107"/>
      <c r="B91" s="107"/>
      <c r="C91" s="108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9"/>
    </row>
    <row r="92" spans="1:20">
      <c r="A92" s="107"/>
      <c r="B92" s="107"/>
      <c r="C92" s="108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9"/>
    </row>
    <row r="93" spans="1:20">
      <c r="A93" s="107"/>
      <c r="B93" s="107"/>
      <c r="C93" s="108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9"/>
    </row>
    <row r="94" spans="1:20">
      <c r="A94" s="107"/>
      <c r="B94" s="107"/>
      <c r="C94" s="108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9"/>
    </row>
    <row r="95" spans="1:20">
      <c r="A95" s="107"/>
      <c r="B95" s="107"/>
      <c r="C95" s="108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9"/>
    </row>
    <row r="96" spans="1:20">
      <c r="A96" s="107"/>
      <c r="B96" s="107"/>
      <c r="C96" s="108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9"/>
    </row>
    <row r="97" spans="1:20">
      <c r="A97" s="107"/>
      <c r="B97" s="107"/>
      <c r="C97" s="108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9"/>
    </row>
    <row r="98" spans="1:20">
      <c r="A98" s="107"/>
      <c r="B98" s="107"/>
      <c r="C98" s="108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9"/>
    </row>
    <row r="99" spans="1:20">
      <c r="A99" s="107"/>
      <c r="B99" s="107"/>
      <c r="C99" s="108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9"/>
    </row>
    <row r="100" spans="1:20">
      <c r="A100" s="107"/>
      <c r="B100" s="107"/>
      <c r="C100" s="108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9"/>
    </row>
    <row r="101" spans="1:20">
      <c r="A101" s="107"/>
      <c r="B101" s="107"/>
      <c r="C101" s="108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9"/>
    </row>
    <row r="102" spans="1:20">
      <c r="A102" s="107"/>
      <c r="B102" s="107"/>
      <c r="C102" s="108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9"/>
    </row>
    <row r="103" spans="1:20">
      <c r="A103" s="107"/>
      <c r="B103" s="107"/>
      <c r="C103" s="108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9"/>
    </row>
    <row r="104" spans="1:20">
      <c r="A104" s="107"/>
      <c r="B104" s="107"/>
      <c r="C104" s="108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9"/>
    </row>
    <row r="105" spans="1:20">
      <c r="A105" s="107"/>
      <c r="B105" s="107"/>
      <c r="C105" s="108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9"/>
    </row>
    <row r="106" spans="1:20">
      <c r="A106" s="107"/>
      <c r="B106" s="107"/>
      <c r="C106" s="108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9"/>
    </row>
    <row r="107" spans="1:20">
      <c r="A107" s="107"/>
      <c r="B107" s="107"/>
      <c r="C107" s="108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9"/>
    </row>
    <row r="108" spans="1:20">
      <c r="A108" s="107"/>
      <c r="B108" s="107"/>
      <c r="C108" s="108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9"/>
    </row>
    <row r="109" spans="1:20">
      <c r="A109" s="107"/>
      <c r="B109" s="107"/>
      <c r="C109" s="108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9"/>
    </row>
    <row r="110" spans="1:20">
      <c r="A110" s="107"/>
      <c r="B110" s="107"/>
      <c r="C110" s="108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9"/>
    </row>
    <row r="111" spans="1:20">
      <c r="A111" s="107"/>
      <c r="B111" s="107"/>
      <c r="C111" s="108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9"/>
    </row>
    <row r="112" spans="1:20">
      <c r="A112" s="107"/>
      <c r="B112" s="107"/>
      <c r="C112" s="108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9"/>
    </row>
    <row r="113" spans="1:20">
      <c r="A113" s="107"/>
      <c r="B113" s="107"/>
      <c r="C113" s="108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9"/>
    </row>
    <row r="114" spans="1:20">
      <c r="A114" s="107"/>
      <c r="B114" s="107"/>
      <c r="C114" s="108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9"/>
    </row>
    <row r="115" spans="1:20">
      <c r="A115" s="107"/>
      <c r="B115" s="107"/>
      <c r="C115" s="108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9"/>
    </row>
    <row r="116" spans="1:20">
      <c r="A116" s="107"/>
      <c r="B116" s="107"/>
      <c r="C116" s="108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9"/>
    </row>
    <row r="117" spans="1:20">
      <c r="A117" s="107"/>
      <c r="B117" s="107"/>
      <c r="C117" s="108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9"/>
    </row>
    <row r="118" spans="1:20">
      <c r="A118" s="107"/>
      <c r="B118" s="107"/>
      <c r="C118" s="108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9"/>
    </row>
    <row r="119" spans="1:20">
      <c r="A119" s="107"/>
      <c r="B119" s="107"/>
      <c r="C119" s="108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9"/>
    </row>
    <row r="120" spans="1:20">
      <c r="A120" s="107"/>
      <c r="B120" s="107"/>
      <c r="C120" s="108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9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="70" zoomScaleNormal="70" workbookViewId="0">
      <pane ySplit="18" topLeftCell="A24" activePane="bottomLeft" state="frozen"/>
      <selection pane="bottomLeft" activeCell="B29" sqref="B29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7109375" style="13" customWidth="1"/>
    <col min="5" max="5" width="27.28515625" style="13" customWidth="1"/>
    <col min="6" max="6" width="24.7109375" style="13" customWidth="1"/>
    <col min="7" max="7" width="29.140625" style="13" customWidth="1"/>
    <col min="8" max="8" width="34.2851562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0">
      <c r="A1" s="154"/>
      <c r="B1" s="154"/>
      <c r="C1" s="154"/>
      <c r="D1" s="154"/>
      <c r="E1" s="154"/>
      <c r="F1" s="154"/>
      <c r="G1" s="154"/>
      <c r="H1" s="154"/>
      <c r="I1" s="154"/>
      <c r="J1" s="154"/>
    </row>
    <row r="2" spans="1:10">
      <c r="A2" s="154"/>
      <c r="B2" s="154"/>
      <c r="C2" s="154"/>
      <c r="D2" s="154"/>
      <c r="E2" s="154"/>
      <c r="F2" s="154"/>
      <c r="G2" s="154"/>
      <c r="H2" s="154"/>
      <c r="I2" s="154"/>
      <c r="J2" s="154"/>
    </row>
    <row r="3" spans="1:10">
      <c r="A3" s="154"/>
      <c r="B3" s="154"/>
      <c r="C3" s="154"/>
      <c r="D3" s="154"/>
      <c r="E3" s="154"/>
      <c r="F3" s="154"/>
      <c r="G3" s="154"/>
      <c r="H3" s="154"/>
      <c r="I3" s="154"/>
      <c r="J3" s="154"/>
    </row>
    <row r="4" spans="1:10">
      <c r="A4" s="154"/>
      <c r="B4" s="154"/>
      <c r="C4" s="154"/>
      <c r="D4" s="154"/>
      <c r="E4" s="154"/>
      <c r="F4" s="154"/>
      <c r="G4" s="154"/>
      <c r="H4" s="154"/>
      <c r="I4" s="154"/>
      <c r="J4" s="154"/>
    </row>
    <row r="5" spans="1:10">
      <c r="A5" s="154"/>
      <c r="B5" s="154"/>
      <c r="C5" s="154"/>
      <c r="D5" s="154"/>
      <c r="E5" s="154"/>
      <c r="F5" s="154"/>
      <c r="G5" s="154"/>
      <c r="H5" s="154"/>
      <c r="I5" s="154"/>
      <c r="J5" s="154"/>
    </row>
    <row r="6" spans="1:10">
      <c r="A6" s="154"/>
      <c r="B6" s="154"/>
      <c r="C6" s="154"/>
      <c r="D6" s="154"/>
      <c r="E6" s="154"/>
      <c r="F6" s="154"/>
      <c r="G6" s="154"/>
      <c r="H6" s="154"/>
      <c r="I6" s="154"/>
      <c r="J6" s="154"/>
    </row>
    <row r="7" spans="1:10" ht="18" customHeight="1">
      <c r="A7" s="156" t="s">
        <v>201</v>
      </c>
      <c r="B7" s="152" t="str">
        <f>'Fiche Générale'!B3</f>
        <v>Portail_SHS</v>
      </c>
      <c r="C7" s="206" t="s">
        <v>202</v>
      </c>
      <c r="D7" s="156"/>
      <c r="E7" s="163" t="str">
        <f>'Fiche Générale'!B4</f>
        <v>Sociologie</v>
      </c>
      <c r="F7" s="164"/>
      <c r="G7" s="156" t="s">
        <v>389</v>
      </c>
      <c r="H7" s="251" t="str">
        <f>'Fiche Générale'!B5</f>
        <v>HPSHS18</v>
      </c>
      <c r="I7" s="251"/>
      <c r="J7" s="251"/>
    </row>
    <row r="8" spans="1:10" ht="18" customHeight="1">
      <c r="A8" s="156"/>
      <c r="B8" s="152"/>
      <c r="C8" s="206"/>
      <c r="D8" s="156"/>
      <c r="E8" s="165"/>
      <c r="F8" s="166"/>
      <c r="G8" s="156"/>
      <c r="H8" s="251"/>
      <c r="I8" s="251"/>
      <c r="J8" s="251"/>
    </row>
    <row r="9" spans="1:10" ht="18" customHeight="1">
      <c r="A9" s="156"/>
      <c r="B9" s="152"/>
      <c r="C9" s="206"/>
      <c r="D9" s="156"/>
      <c r="E9" s="167"/>
      <c r="F9" s="168"/>
      <c r="G9" s="156"/>
      <c r="H9" s="251"/>
      <c r="I9" s="251"/>
      <c r="J9" s="251"/>
    </row>
    <row r="10" spans="1:10" ht="18" customHeight="1">
      <c r="A10" s="156"/>
      <c r="B10" s="152"/>
      <c r="C10" s="169" t="s">
        <v>204</v>
      </c>
      <c r="D10" s="169"/>
      <c r="E10" s="207">
        <f>'Fiche Générale'!B9</f>
        <v>0</v>
      </c>
      <c r="F10" s="207"/>
      <c r="G10" s="207"/>
      <c r="H10" s="207"/>
      <c r="I10" s="207"/>
      <c r="J10" s="207"/>
    </row>
    <row r="11" spans="1:10" ht="18" customHeight="1">
      <c r="A11" s="156"/>
      <c r="B11" s="152"/>
      <c r="C11" s="169"/>
      <c r="D11" s="169"/>
      <c r="E11" s="207"/>
      <c r="F11" s="207"/>
      <c r="G11" s="207"/>
      <c r="H11" s="207"/>
      <c r="I11" s="207"/>
      <c r="J11" s="207"/>
    </row>
    <row r="13" spans="1:10">
      <c r="A13" s="153" t="s">
        <v>205</v>
      </c>
      <c r="B13" s="126" t="str">
        <f>'S1 Maquette'!B13</f>
        <v>1ère année de Portail</v>
      </c>
      <c r="C13" s="153" t="s">
        <v>207</v>
      </c>
      <c r="D13" s="153"/>
      <c r="E13" s="250">
        <f>'S1 Maquette'!E13</f>
        <v>0</v>
      </c>
      <c r="F13" s="250"/>
      <c r="G13" s="153" t="s">
        <v>426</v>
      </c>
      <c r="H13" s="121">
        <f>Calcul!D7</f>
        <v>1810</v>
      </c>
      <c r="I13" s="121"/>
    </row>
    <row r="14" spans="1:10">
      <c r="A14" s="153"/>
      <c r="B14" s="129"/>
      <c r="C14" s="153"/>
      <c r="D14" s="153"/>
      <c r="E14" s="250"/>
      <c r="F14" s="250"/>
      <c r="G14" s="153"/>
      <c r="H14" s="121"/>
      <c r="I14" s="121"/>
    </row>
    <row r="15" spans="1:10">
      <c r="A15" s="153" t="s">
        <v>209</v>
      </c>
      <c r="B15" s="126" t="s">
        <v>166</v>
      </c>
      <c r="C15" s="176" t="s">
        <v>210</v>
      </c>
      <c r="D15" s="177"/>
      <c r="E15" s="153"/>
      <c r="F15" s="153"/>
      <c r="G15" s="153" t="s">
        <v>427</v>
      </c>
      <c r="H15" s="121">
        <f ca="1">Calcul!D20</f>
        <v>170</v>
      </c>
      <c r="I15" s="121"/>
    </row>
    <row r="16" spans="1:10">
      <c r="A16" s="153"/>
      <c r="B16" s="129"/>
      <c r="C16" s="178"/>
      <c r="D16" s="179"/>
      <c r="E16" s="153"/>
      <c r="F16" s="153"/>
      <c r="G16" s="153"/>
      <c r="H16" s="121"/>
      <c r="I16" s="121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212</v>
      </c>
      <c r="B18" s="3" t="s">
        <v>213</v>
      </c>
      <c r="C18" s="3" t="s">
        <v>3</v>
      </c>
      <c r="D18" s="3" t="s">
        <v>214</v>
      </c>
      <c r="E18" s="3" t="s">
        <v>6</v>
      </c>
      <c r="F18" s="3" t="s">
        <v>5</v>
      </c>
      <c r="G18" s="3" t="s">
        <v>215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216</v>
      </c>
      <c r="M18" s="3" t="s">
        <v>4</v>
      </c>
      <c r="N18" s="3" t="s">
        <v>217</v>
      </c>
      <c r="O18" s="4" t="s">
        <v>218</v>
      </c>
    </row>
    <row r="19" spans="1:15" ht="43.35" customHeight="1">
      <c r="A19" s="50">
        <v>0</v>
      </c>
      <c r="B19" s="48" t="s">
        <v>428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35" customHeight="1">
      <c r="A20" s="50" t="s">
        <v>220</v>
      </c>
      <c r="B20" s="48" t="s">
        <v>429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35" customHeight="1">
      <c r="A21" s="50" t="s">
        <v>222</v>
      </c>
      <c r="B21" s="48" t="s">
        <v>430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35" customHeight="1">
      <c r="A22" s="50" t="s">
        <v>224</v>
      </c>
      <c r="B22" s="49" t="s">
        <v>431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35" customHeight="1">
      <c r="A23" s="51"/>
      <c r="B23" s="49" t="s">
        <v>226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35" customHeight="1">
      <c r="A24" s="50" t="s">
        <v>227</v>
      </c>
      <c r="B24" s="49" t="s">
        <v>432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35" customHeight="1">
      <c r="A25" s="50" t="s">
        <v>229</v>
      </c>
      <c r="B25" s="49" t="s">
        <v>230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35" customHeight="1">
      <c r="A26" s="50" t="s">
        <v>231</v>
      </c>
      <c r="B26" s="49" t="s">
        <v>232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35" customHeight="1">
      <c r="A27" s="22">
        <v>1</v>
      </c>
      <c r="B27" s="69" t="s">
        <v>433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 t="s">
        <v>234</v>
      </c>
    </row>
    <row r="28" spans="1:15" ht="43.35" customHeight="1">
      <c r="A28" s="22" t="s">
        <v>235</v>
      </c>
      <c r="B28" s="24" t="s">
        <v>434</v>
      </c>
      <c r="C28" s="19" t="s">
        <v>19</v>
      </c>
      <c r="D28" s="19">
        <v>4</v>
      </c>
      <c r="E28" s="5"/>
      <c r="F28" s="5"/>
      <c r="G28" s="5"/>
      <c r="H28" s="19" t="s">
        <v>124</v>
      </c>
      <c r="I28" s="11">
        <v>24</v>
      </c>
      <c r="J28" s="19"/>
      <c r="K28" s="19"/>
      <c r="L28" s="19"/>
      <c r="M28" s="19" t="s">
        <v>12</v>
      </c>
      <c r="N28" s="5"/>
      <c r="O28" s="5" t="s">
        <v>237</v>
      </c>
    </row>
    <row r="29" spans="1:15" ht="43.35" customHeight="1">
      <c r="A29" s="22" t="s">
        <v>238</v>
      </c>
      <c r="B29" s="24" t="s">
        <v>435</v>
      </c>
      <c r="C29" s="19" t="s">
        <v>19</v>
      </c>
      <c r="D29" s="19">
        <v>2</v>
      </c>
      <c r="E29" s="5"/>
      <c r="F29" s="5"/>
      <c r="G29" s="5"/>
      <c r="H29" s="19" t="s">
        <v>124</v>
      </c>
      <c r="I29" s="19"/>
      <c r="J29" s="19">
        <v>24</v>
      </c>
      <c r="K29" s="19"/>
      <c r="L29" s="19"/>
      <c r="M29" s="19" t="s">
        <v>12</v>
      </c>
      <c r="N29" s="5"/>
      <c r="O29" s="5" t="s">
        <v>237</v>
      </c>
    </row>
    <row r="30" spans="1:15" ht="43.35" customHeight="1">
      <c r="A30" s="22">
        <v>2</v>
      </c>
      <c r="B30" s="69" t="s">
        <v>436</v>
      </c>
      <c r="C30" s="19" t="s">
        <v>11</v>
      </c>
      <c r="D30" s="19">
        <v>6</v>
      </c>
      <c r="E30" s="5"/>
      <c r="F30" s="5"/>
      <c r="G30" s="5"/>
      <c r="H30" s="19"/>
      <c r="I30" s="19"/>
      <c r="J30" s="19"/>
      <c r="K30" s="19"/>
      <c r="L30" s="19"/>
      <c r="M30" s="19"/>
      <c r="N30" s="5"/>
      <c r="O30" s="5" t="s">
        <v>241</v>
      </c>
    </row>
    <row r="31" spans="1:15" ht="43.35" customHeight="1">
      <c r="A31" s="22" t="s">
        <v>242</v>
      </c>
      <c r="B31" s="24" t="s">
        <v>437</v>
      </c>
      <c r="C31" s="19" t="s">
        <v>19</v>
      </c>
      <c r="D31" s="19">
        <v>3</v>
      </c>
      <c r="E31" s="5"/>
      <c r="F31" s="5"/>
      <c r="G31" s="5"/>
      <c r="H31" s="19" t="s">
        <v>124</v>
      </c>
      <c r="I31" s="19">
        <v>20</v>
      </c>
      <c r="J31" s="19"/>
      <c r="K31" s="19"/>
      <c r="L31" s="19"/>
      <c r="M31" s="19" t="s">
        <v>12</v>
      </c>
      <c r="N31" s="5"/>
      <c r="O31" s="5" t="s">
        <v>244</v>
      </c>
    </row>
    <row r="32" spans="1:15" ht="43.35" customHeight="1">
      <c r="A32" s="22" t="s">
        <v>245</v>
      </c>
      <c r="B32" s="24" t="s">
        <v>438</v>
      </c>
      <c r="C32" s="19" t="s">
        <v>19</v>
      </c>
      <c r="D32" s="19">
        <v>3</v>
      </c>
      <c r="E32" s="5"/>
      <c r="F32" s="5"/>
      <c r="G32" s="5"/>
      <c r="H32" s="19" t="s">
        <v>124</v>
      </c>
      <c r="I32" s="19">
        <v>20</v>
      </c>
      <c r="J32" s="19"/>
      <c r="K32" s="19"/>
      <c r="L32" s="19"/>
      <c r="M32" s="19" t="s">
        <v>12</v>
      </c>
      <c r="N32" s="5"/>
      <c r="O32" s="5" t="s">
        <v>244</v>
      </c>
    </row>
    <row r="33" spans="1:15" ht="43.35" customHeight="1">
      <c r="A33" s="75">
        <v>3</v>
      </c>
      <c r="B33" s="69" t="s">
        <v>247</v>
      </c>
      <c r="C33" s="19" t="s">
        <v>26</v>
      </c>
      <c r="D33" s="19"/>
      <c r="E33" s="5"/>
      <c r="F33" s="5"/>
      <c r="G33" s="5"/>
      <c r="H33" s="19"/>
      <c r="I33" s="19"/>
      <c r="J33" s="19"/>
      <c r="K33" s="19"/>
      <c r="L33" s="19"/>
      <c r="M33" s="19"/>
      <c r="N33" s="5"/>
      <c r="O33" s="5"/>
    </row>
    <row r="34" spans="1:15" ht="43.35" customHeight="1">
      <c r="A34" s="22"/>
      <c r="B34" s="24" t="s">
        <v>248</v>
      </c>
      <c r="C34" s="19" t="s">
        <v>29</v>
      </c>
      <c r="D34" s="19"/>
      <c r="E34" s="5"/>
      <c r="F34" s="5"/>
      <c r="G34" s="5"/>
      <c r="H34" s="19"/>
      <c r="I34" s="19"/>
      <c r="J34" s="19"/>
      <c r="K34" s="19"/>
      <c r="L34" s="19"/>
      <c r="M34" s="19"/>
      <c r="N34" s="5"/>
      <c r="O34" s="5" t="s">
        <v>439</v>
      </c>
    </row>
    <row r="35" spans="1:15" ht="43.35" customHeight="1">
      <c r="A35" s="68" t="s">
        <v>250</v>
      </c>
      <c r="B35" s="24" t="s">
        <v>440</v>
      </c>
      <c r="C35" s="19" t="s">
        <v>11</v>
      </c>
      <c r="D35" s="19">
        <v>6</v>
      </c>
      <c r="E35" s="5"/>
      <c r="F35" s="5" t="s">
        <v>13</v>
      </c>
      <c r="G35" s="5"/>
      <c r="H35" s="19"/>
      <c r="I35" s="19"/>
      <c r="J35" s="19"/>
      <c r="K35" s="19"/>
      <c r="L35" s="19"/>
      <c r="M35" s="19"/>
      <c r="N35" s="5"/>
      <c r="O35" s="5" t="s">
        <v>249</v>
      </c>
    </row>
    <row r="36" spans="1:15" ht="43.35" customHeight="1">
      <c r="A36" s="68" t="s">
        <v>252</v>
      </c>
      <c r="B36" s="24" t="s">
        <v>441</v>
      </c>
      <c r="C36" s="19" t="s">
        <v>19</v>
      </c>
      <c r="D36" s="19">
        <v>3</v>
      </c>
      <c r="E36" s="5"/>
      <c r="F36" s="5" t="s">
        <v>13</v>
      </c>
      <c r="G36" s="5"/>
      <c r="H36" s="19" t="s">
        <v>124</v>
      </c>
      <c r="I36" s="19">
        <v>20</v>
      </c>
      <c r="J36" s="19"/>
      <c r="K36" s="19"/>
      <c r="L36" s="19"/>
      <c r="M36" s="19" t="s">
        <v>12</v>
      </c>
      <c r="N36" s="5"/>
      <c r="O36" s="5" t="s">
        <v>254</v>
      </c>
    </row>
    <row r="37" spans="1:15" ht="43.35" customHeight="1">
      <c r="A37" s="68" t="s">
        <v>255</v>
      </c>
      <c r="B37" s="24" t="s">
        <v>442</v>
      </c>
      <c r="C37" s="19" t="s">
        <v>19</v>
      </c>
      <c r="D37" s="19">
        <v>3</v>
      </c>
      <c r="E37" s="5"/>
      <c r="F37" s="5" t="s">
        <v>13</v>
      </c>
      <c r="G37" s="5"/>
      <c r="H37" s="19" t="s">
        <v>124</v>
      </c>
      <c r="I37" s="19"/>
      <c r="J37" s="19">
        <v>20</v>
      </c>
      <c r="K37" s="19"/>
      <c r="L37" s="19"/>
      <c r="M37" s="19" t="s">
        <v>12</v>
      </c>
      <c r="N37" s="5"/>
      <c r="O37" s="5" t="s">
        <v>254</v>
      </c>
    </row>
    <row r="38" spans="1:15" ht="43.35" customHeight="1">
      <c r="A38" s="68" t="s">
        <v>257</v>
      </c>
      <c r="B38" s="69" t="s">
        <v>258</v>
      </c>
      <c r="C38" s="19" t="s">
        <v>26</v>
      </c>
      <c r="D38" s="19"/>
      <c r="E38" s="5"/>
      <c r="F38" s="5"/>
      <c r="G38" s="5"/>
      <c r="H38" s="19"/>
      <c r="I38" s="19"/>
      <c r="J38" s="19"/>
      <c r="K38" s="19"/>
      <c r="L38" s="19"/>
      <c r="M38" s="19" t="s">
        <v>20</v>
      </c>
      <c r="N38" s="5"/>
      <c r="O38" s="5" t="s">
        <v>443</v>
      </c>
    </row>
    <row r="39" spans="1:15" ht="43.35" customHeight="1">
      <c r="A39" s="22"/>
      <c r="B39" s="24" t="s">
        <v>226</v>
      </c>
      <c r="C39" s="19" t="s">
        <v>29</v>
      </c>
      <c r="D39" s="19"/>
      <c r="E39" s="5"/>
      <c r="F39" s="5"/>
      <c r="G39" s="5"/>
      <c r="H39" s="19"/>
      <c r="I39" s="19"/>
      <c r="J39" s="19"/>
      <c r="K39" s="19"/>
      <c r="L39" s="19"/>
      <c r="M39" s="19"/>
      <c r="N39" s="5"/>
      <c r="O39" s="5" t="s">
        <v>261</v>
      </c>
    </row>
    <row r="40" spans="1:15" ht="43.35" customHeight="1">
      <c r="A40" s="22" t="s">
        <v>262</v>
      </c>
      <c r="B40" s="69" t="s">
        <v>444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5"/>
    </row>
    <row r="41" spans="1:15" ht="43.35" customHeight="1">
      <c r="A41" s="22"/>
      <c r="B41" s="24" t="s">
        <v>226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5"/>
      <c r="O41" s="5"/>
    </row>
    <row r="42" spans="1:15" ht="43.35" customHeight="1">
      <c r="A42" s="22" t="s">
        <v>266</v>
      </c>
      <c r="B42" s="24" t="s">
        <v>445</v>
      </c>
      <c r="C42" s="19" t="s">
        <v>11</v>
      </c>
      <c r="D42" s="19">
        <v>6</v>
      </c>
      <c r="E42" s="19"/>
      <c r="F42" s="19" t="s">
        <v>21</v>
      </c>
      <c r="G42" s="19"/>
      <c r="H42" s="19" t="s">
        <v>125</v>
      </c>
      <c r="I42" s="19">
        <v>30</v>
      </c>
      <c r="J42" s="19"/>
      <c r="K42" s="19"/>
      <c r="L42" s="19"/>
      <c r="M42" s="19" t="s">
        <v>20</v>
      </c>
      <c r="N42" s="5" t="s">
        <v>446</v>
      </c>
      <c r="O42" s="5"/>
    </row>
    <row r="43" spans="1:15" ht="43.35" customHeight="1">
      <c r="A43" s="22" t="s">
        <v>268</v>
      </c>
      <c r="B43" s="24" t="s">
        <v>447</v>
      </c>
      <c r="C43" s="19" t="s">
        <v>11</v>
      </c>
      <c r="D43" s="19">
        <v>6</v>
      </c>
      <c r="E43" s="19"/>
      <c r="F43" s="19" t="s">
        <v>13</v>
      </c>
      <c r="G43" s="19"/>
      <c r="H43" s="19" t="s">
        <v>125</v>
      </c>
      <c r="I43" s="19">
        <v>30</v>
      </c>
      <c r="J43" s="19"/>
      <c r="K43" s="19"/>
      <c r="L43" s="19"/>
      <c r="M43" s="19" t="s">
        <v>20</v>
      </c>
      <c r="N43" s="5" t="s">
        <v>446</v>
      </c>
      <c r="O43" s="5"/>
    </row>
    <row r="44" spans="1:15" ht="43.35" customHeight="1">
      <c r="A44" s="22" t="s">
        <v>270</v>
      </c>
      <c r="B44" s="69" t="s">
        <v>448</v>
      </c>
      <c r="C44" s="19" t="s">
        <v>11</v>
      </c>
      <c r="D44" s="10"/>
      <c r="E44" s="6"/>
      <c r="F44" s="6"/>
      <c r="G44" s="6"/>
      <c r="H44" s="10"/>
      <c r="I44" s="19"/>
      <c r="J44" s="19"/>
      <c r="K44" s="19"/>
      <c r="L44" s="19"/>
      <c r="M44" s="19"/>
      <c r="N44" s="6"/>
      <c r="O44" s="6"/>
    </row>
    <row r="45" spans="1:15" ht="43.35" customHeight="1">
      <c r="A45" s="23"/>
      <c r="B45" s="24" t="s">
        <v>226</v>
      </c>
      <c r="C45" s="19" t="s">
        <v>29</v>
      </c>
      <c r="D45" s="10"/>
      <c r="E45" s="6"/>
      <c r="F45" s="6"/>
      <c r="G45" s="6"/>
      <c r="H45" s="10"/>
      <c r="I45" s="19"/>
      <c r="J45" s="19"/>
      <c r="K45" s="19"/>
      <c r="L45" s="19"/>
      <c r="M45" s="19"/>
      <c r="N45" s="6"/>
      <c r="O45" s="6"/>
    </row>
    <row r="46" spans="1:15" ht="43.35" customHeight="1">
      <c r="A46" s="22" t="s">
        <v>272</v>
      </c>
      <c r="B46" s="24" t="s">
        <v>449</v>
      </c>
      <c r="C46" s="19" t="s">
        <v>11</v>
      </c>
      <c r="D46" s="19">
        <v>6</v>
      </c>
      <c r="E46" s="6"/>
      <c r="F46" s="6"/>
      <c r="G46" s="6"/>
      <c r="H46" s="10"/>
      <c r="I46" s="19"/>
      <c r="J46" s="19"/>
      <c r="K46" s="19"/>
      <c r="L46" s="19"/>
      <c r="M46" s="19"/>
      <c r="N46" s="6"/>
      <c r="O46" s="6"/>
    </row>
    <row r="47" spans="1:15" ht="43.35" customHeight="1">
      <c r="A47" s="22" t="s">
        <v>274</v>
      </c>
      <c r="B47" s="78" t="s">
        <v>450</v>
      </c>
      <c r="C47" s="19" t="s">
        <v>19</v>
      </c>
      <c r="D47" s="19">
        <v>3</v>
      </c>
      <c r="E47" s="5"/>
      <c r="F47" s="5"/>
      <c r="G47" s="5"/>
      <c r="H47" s="19" t="s">
        <v>128</v>
      </c>
      <c r="I47" s="11">
        <v>20</v>
      </c>
      <c r="J47" s="19"/>
      <c r="K47" s="19"/>
      <c r="L47" s="19"/>
      <c r="M47" s="19" t="s">
        <v>20</v>
      </c>
      <c r="N47" s="80" t="s">
        <v>451</v>
      </c>
      <c r="O47" s="6"/>
    </row>
    <row r="48" spans="1:15" ht="43.35" customHeight="1">
      <c r="A48" s="79" t="s">
        <v>276</v>
      </c>
      <c r="B48" s="78" t="s">
        <v>452</v>
      </c>
      <c r="C48" s="19" t="s">
        <v>19</v>
      </c>
      <c r="D48" s="19">
        <v>3</v>
      </c>
      <c r="E48" s="5"/>
      <c r="F48" s="5"/>
      <c r="G48" s="5"/>
      <c r="H48" s="19" t="s">
        <v>128</v>
      </c>
      <c r="I48" s="19">
        <v>20</v>
      </c>
      <c r="J48" s="19"/>
      <c r="K48" s="19"/>
      <c r="L48" s="19"/>
      <c r="M48" s="19" t="s">
        <v>20</v>
      </c>
      <c r="N48" s="80" t="s">
        <v>451</v>
      </c>
      <c r="O48" s="6"/>
    </row>
    <row r="49" spans="1:15" ht="43.35" customHeight="1">
      <c r="A49" s="22" t="s">
        <v>278</v>
      </c>
      <c r="B49" s="24" t="s">
        <v>453</v>
      </c>
      <c r="C49" s="19" t="s">
        <v>11</v>
      </c>
      <c r="D49" s="19">
        <v>6</v>
      </c>
      <c r="E49" s="5"/>
      <c r="F49" s="5"/>
      <c r="G49" s="5"/>
      <c r="H49" s="19"/>
      <c r="I49" s="19"/>
      <c r="J49" s="19"/>
      <c r="K49" s="19"/>
      <c r="L49" s="19"/>
      <c r="M49" s="19"/>
      <c r="N49" s="5"/>
      <c r="O49" s="5"/>
    </row>
    <row r="50" spans="1:15" ht="43.35" customHeight="1">
      <c r="A50" s="22" t="s">
        <v>280</v>
      </c>
      <c r="B50" s="80" t="s">
        <v>454</v>
      </c>
      <c r="C50" s="19" t="s">
        <v>19</v>
      </c>
      <c r="D50" s="19">
        <v>3</v>
      </c>
      <c r="E50" s="5"/>
      <c r="F50" s="5"/>
      <c r="G50" s="5"/>
      <c r="H50" s="19" t="s">
        <v>129</v>
      </c>
      <c r="I50" s="19">
        <v>20</v>
      </c>
      <c r="J50" s="19"/>
      <c r="K50" s="19"/>
      <c r="L50" s="19"/>
      <c r="M50" s="19" t="s">
        <v>20</v>
      </c>
      <c r="N50" s="80" t="s">
        <v>451</v>
      </c>
      <c r="O50" s="5"/>
    </row>
    <row r="51" spans="1:15" ht="43.35" customHeight="1">
      <c r="A51" s="79" t="s">
        <v>282</v>
      </c>
      <c r="B51" s="80" t="s">
        <v>455</v>
      </c>
      <c r="C51" s="19" t="s">
        <v>19</v>
      </c>
      <c r="D51" s="19">
        <v>3</v>
      </c>
      <c r="E51" s="5"/>
      <c r="F51" s="5"/>
      <c r="G51" s="5"/>
      <c r="H51" s="19" t="s">
        <v>129</v>
      </c>
      <c r="I51" s="19">
        <v>20</v>
      </c>
      <c r="J51" s="19"/>
      <c r="K51" s="19"/>
      <c r="L51" s="19"/>
      <c r="M51" s="19" t="s">
        <v>20</v>
      </c>
      <c r="N51" s="80" t="s">
        <v>451</v>
      </c>
      <c r="O51" s="5"/>
    </row>
    <row r="52" spans="1:15" ht="43.35" customHeight="1">
      <c r="A52" s="74" t="s">
        <v>284</v>
      </c>
      <c r="B52" s="69" t="s">
        <v>285</v>
      </c>
      <c r="C52" s="19" t="s">
        <v>11</v>
      </c>
      <c r="D52" s="10"/>
      <c r="E52" s="6"/>
      <c r="F52" s="6"/>
      <c r="G52" s="6"/>
      <c r="H52" s="10"/>
      <c r="I52" s="19"/>
      <c r="J52" s="19"/>
      <c r="K52" s="19"/>
      <c r="L52" s="19"/>
      <c r="M52" s="19"/>
      <c r="N52" s="6"/>
      <c r="O52" s="6"/>
    </row>
    <row r="53" spans="1:15" ht="43.35" customHeight="1">
      <c r="A53" s="23"/>
      <c r="B53" s="24" t="s">
        <v>226</v>
      </c>
      <c r="C53" s="19" t="s">
        <v>29</v>
      </c>
      <c r="D53" s="10"/>
      <c r="E53" s="6"/>
      <c r="F53" s="6"/>
      <c r="G53" s="6"/>
      <c r="H53" s="10"/>
      <c r="I53" s="19"/>
      <c r="J53" s="19"/>
      <c r="K53" s="19"/>
      <c r="L53" s="19"/>
      <c r="M53" s="19"/>
      <c r="N53" s="6"/>
      <c r="O53" s="6"/>
    </row>
    <row r="54" spans="1:15" ht="43.35" customHeight="1">
      <c r="A54" s="22" t="s">
        <v>286</v>
      </c>
      <c r="B54" s="24" t="s">
        <v>456</v>
      </c>
      <c r="C54" s="19" t="s">
        <v>11</v>
      </c>
      <c r="D54" s="19">
        <v>6</v>
      </c>
      <c r="E54" s="5"/>
      <c r="F54" s="5"/>
      <c r="G54" s="5"/>
      <c r="H54" s="19" t="s">
        <v>153</v>
      </c>
      <c r="I54" s="19"/>
      <c r="J54" s="19"/>
      <c r="K54" s="19"/>
      <c r="L54" s="19"/>
      <c r="M54" s="19" t="s">
        <v>20</v>
      </c>
      <c r="N54" s="5" t="s">
        <v>288</v>
      </c>
      <c r="O54" s="5"/>
    </row>
    <row r="55" spans="1:15" ht="43.35" customHeight="1">
      <c r="A55" s="22" t="s">
        <v>289</v>
      </c>
      <c r="B55" s="24" t="s">
        <v>457</v>
      </c>
      <c r="C55" s="19" t="s">
        <v>19</v>
      </c>
      <c r="D55" s="19">
        <v>3</v>
      </c>
      <c r="E55" s="5"/>
      <c r="F55" s="5"/>
      <c r="G55" s="5"/>
      <c r="H55" s="19"/>
      <c r="I55" s="19">
        <v>10</v>
      </c>
      <c r="J55" s="19">
        <v>20</v>
      </c>
      <c r="K55" s="19"/>
      <c r="L55" s="19"/>
      <c r="M55" s="19" t="s">
        <v>20</v>
      </c>
      <c r="N55" s="5" t="s">
        <v>288</v>
      </c>
      <c r="O55" s="5"/>
    </row>
    <row r="56" spans="1:15" ht="43.35" customHeight="1">
      <c r="A56" s="22" t="s">
        <v>291</v>
      </c>
      <c r="B56" s="24" t="s">
        <v>458</v>
      </c>
      <c r="C56" s="19" t="s">
        <v>19</v>
      </c>
      <c r="D56" s="19">
        <v>3</v>
      </c>
      <c r="E56" s="5"/>
      <c r="F56" s="5"/>
      <c r="G56" s="5"/>
      <c r="H56" s="19"/>
      <c r="I56" s="19">
        <v>10</v>
      </c>
      <c r="J56" s="19">
        <v>20</v>
      </c>
      <c r="K56" s="19"/>
      <c r="L56" s="19"/>
      <c r="M56" s="19" t="s">
        <v>20</v>
      </c>
      <c r="N56" s="5" t="s">
        <v>288</v>
      </c>
      <c r="O56" s="5"/>
    </row>
    <row r="57" spans="1:15" ht="43.35" customHeight="1">
      <c r="A57" s="22" t="s">
        <v>293</v>
      </c>
      <c r="B57" s="24" t="s">
        <v>459</v>
      </c>
      <c r="C57" s="19" t="s">
        <v>11</v>
      </c>
      <c r="D57" s="19">
        <v>6</v>
      </c>
      <c r="E57" s="5"/>
      <c r="F57" s="5"/>
      <c r="G57" s="5"/>
      <c r="H57" s="19" t="s">
        <v>153</v>
      </c>
      <c r="I57" s="19"/>
      <c r="J57" s="19"/>
      <c r="K57" s="19"/>
      <c r="L57" s="19"/>
      <c r="M57" s="19" t="s">
        <v>20</v>
      </c>
      <c r="N57" s="5" t="s">
        <v>288</v>
      </c>
      <c r="O57" s="5"/>
    </row>
    <row r="58" spans="1:15" ht="43.35" customHeight="1">
      <c r="A58" s="22" t="s">
        <v>295</v>
      </c>
      <c r="B58" s="24" t="s">
        <v>460</v>
      </c>
      <c r="C58" s="19" t="s">
        <v>19</v>
      </c>
      <c r="D58" s="19">
        <v>2</v>
      </c>
      <c r="E58" s="5"/>
      <c r="F58" s="5"/>
      <c r="G58" s="5"/>
      <c r="H58" s="19"/>
      <c r="I58" s="19">
        <v>20</v>
      </c>
      <c r="J58" s="19"/>
      <c r="K58" s="19"/>
      <c r="L58" s="19"/>
      <c r="M58" s="19" t="s">
        <v>20</v>
      </c>
      <c r="N58" s="5" t="s">
        <v>288</v>
      </c>
      <c r="O58" s="5"/>
    </row>
    <row r="59" spans="1:15" ht="43.35" customHeight="1">
      <c r="A59" s="22" t="s">
        <v>297</v>
      </c>
      <c r="B59" s="24" t="s">
        <v>461</v>
      </c>
      <c r="C59" s="19" t="s">
        <v>19</v>
      </c>
      <c r="D59" s="19">
        <v>2</v>
      </c>
      <c r="E59" s="5"/>
      <c r="F59" s="5"/>
      <c r="G59" s="5"/>
      <c r="H59" s="19"/>
      <c r="I59" s="19">
        <v>20</v>
      </c>
      <c r="J59" s="19"/>
      <c r="K59" s="19"/>
      <c r="L59" s="19"/>
      <c r="M59" s="19" t="s">
        <v>20</v>
      </c>
      <c r="N59" s="5" t="s">
        <v>288</v>
      </c>
      <c r="O59" s="5"/>
    </row>
    <row r="60" spans="1:15" ht="43.35" customHeight="1">
      <c r="A60" s="22" t="s">
        <v>299</v>
      </c>
      <c r="B60" s="24" t="s">
        <v>462</v>
      </c>
      <c r="C60" s="19" t="s">
        <v>19</v>
      </c>
      <c r="D60" s="19">
        <v>2</v>
      </c>
      <c r="E60" s="5"/>
      <c r="F60" s="5"/>
      <c r="G60" s="5"/>
      <c r="H60" s="19"/>
      <c r="I60" s="19">
        <v>20</v>
      </c>
      <c r="J60" s="19"/>
      <c r="K60" s="19"/>
      <c r="L60" s="19"/>
      <c r="M60" s="19" t="s">
        <v>20</v>
      </c>
      <c r="N60" s="5" t="s">
        <v>288</v>
      </c>
      <c r="O60" s="5"/>
    </row>
    <row r="61" spans="1:15" ht="43.35" customHeight="1">
      <c r="A61" s="22" t="s">
        <v>301</v>
      </c>
      <c r="B61" s="24" t="s">
        <v>302</v>
      </c>
      <c r="C61" s="19" t="s">
        <v>11</v>
      </c>
      <c r="D61" s="10"/>
      <c r="E61" s="6"/>
      <c r="F61" s="6"/>
      <c r="G61" s="6"/>
      <c r="H61" s="10"/>
      <c r="I61" s="19"/>
      <c r="J61" s="19"/>
      <c r="K61" s="19"/>
      <c r="L61" s="19"/>
      <c r="M61" s="19"/>
      <c r="N61" s="6"/>
      <c r="O61" s="6"/>
    </row>
    <row r="62" spans="1:15" ht="43.35" customHeight="1">
      <c r="A62" s="22" t="s">
        <v>303</v>
      </c>
      <c r="B62" s="24" t="s">
        <v>463</v>
      </c>
      <c r="C62" s="19" t="s">
        <v>26</v>
      </c>
      <c r="D62" s="19"/>
      <c r="E62" s="19"/>
      <c r="F62" s="19" t="s">
        <v>13</v>
      </c>
      <c r="G62" s="19"/>
      <c r="H62" s="19"/>
      <c r="I62" s="19"/>
      <c r="J62" s="19"/>
      <c r="K62" s="19"/>
      <c r="L62" s="19"/>
      <c r="M62" s="19" t="s">
        <v>20</v>
      </c>
      <c r="N62" s="5" t="s">
        <v>80</v>
      </c>
      <c r="O62" s="5"/>
    </row>
    <row r="63" spans="1:15" ht="43.35" customHeight="1">
      <c r="A63" s="22"/>
      <c r="B63" s="24" t="s">
        <v>226</v>
      </c>
      <c r="C63" s="19" t="s">
        <v>29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5"/>
      <c r="O63" s="5"/>
    </row>
    <row r="64" spans="1:15" ht="43.35" customHeight="1">
      <c r="A64" s="22" t="s">
        <v>305</v>
      </c>
      <c r="B64" s="24" t="s">
        <v>464</v>
      </c>
      <c r="C64" s="19" t="s">
        <v>19</v>
      </c>
      <c r="D64" s="19"/>
      <c r="E64" s="19"/>
      <c r="F64" s="19" t="s">
        <v>13</v>
      </c>
      <c r="G64" s="19"/>
      <c r="H64" s="19"/>
      <c r="I64" s="19">
        <v>20</v>
      </c>
      <c r="J64" s="19"/>
      <c r="K64" s="19"/>
      <c r="L64" s="19"/>
      <c r="M64" s="19" t="s">
        <v>20</v>
      </c>
      <c r="N64" s="5" t="s">
        <v>80</v>
      </c>
      <c r="O64" s="5"/>
    </row>
    <row r="65" spans="1:15" ht="43.35" customHeight="1">
      <c r="A65" s="22" t="s">
        <v>307</v>
      </c>
      <c r="B65" s="24" t="s">
        <v>465</v>
      </c>
      <c r="C65" s="19" t="s">
        <v>19</v>
      </c>
      <c r="D65" s="19"/>
      <c r="E65" s="19"/>
      <c r="F65" s="19" t="s">
        <v>13</v>
      </c>
      <c r="G65" s="19"/>
      <c r="H65" s="19"/>
      <c r="I65" s="19">
        <v>20</v>
      </c>
      <c r="J65" s="19"/>
      <c r="K65" s="19"/>
      <c r="L65" s="19"/>
      <c r="M65" s="19" t="s">
        <v>20</v>
      </c>
      <c r="N65" s="5" t="s">
        <v>80</v>
      </c>
      <c r="O65" s="5"/>
    </row>
    <row r="66" spans="1:15" ht="43.35" customHeight="1">
      <c r="A66" s="22" t="s">
        <v>309</v>
      </c>
      <c r="B66" s="24" t="s">
        <v>466</v>
      </c>
      <c r="C66" s="19" t="s">
        <v>26</v>
      </c>
      <c r="D66" s="19"/>
      <c r="E66" s="19"/>
      <c r="F66" s="19" t="s">
        <v>21</v>
      </c>
      <c r="G66" s="19"/>
      <c r="H66" s="19"/>
      <c r="I66" s="19"/>
      <c r="J66" s="19"/>
      <c r="K66" s="19"/>
      <c r="L66" s="19"/>
      <c r="M66" s="19" t="s">
        <v>20</v>
      </c>
      <c r="N66" s="5" t="s">
        <v>80</v>
      </c>
      <c r="O66" s="5"/>
    </row>
    <row r="67" spans="1:15" ht="43.35" customHeight="1">
      <c r="A67" s="23"/>
      <c r="B67" s="24" t="s">
        <v>226</v>
      </c>
      <c r="C67" s="19" t="s">
        <v>29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5"/>
      <c r="O67" s="5"/>
    </row>
    <row r="68" spans="1:15" ht="43.35" customHeight="1">
      <c r="A68" s="22" t="s">
        <v>311</v>
      </c>
      <c r="B68" s="24" t="s">
        <v>467</v>
      </c>
      <c r="C68" s="19" t="s">
        <v>19</v>
      </c>
      <c r="D68" s="19"/>
      <c r="E68" s="19"/>
      <c r="F68" s="19"/>
      <c r="G68" s="81" t="s">
        <v>468</v>
      </c>
      <c r="H68" s="19"/>
      <c r="I68" s="19"/>
      <c r="J68" s="19">
        <v>30</v>
      </c>
      <c r="K68" s="19"/>
      <c r="L68" s="19"/>
      <c r="M68" s="19" t="s">
        <v>20</v>
      </c>
      <c r="N68" s="5" t="s">
        <v>80</v>
      </c>
      <c r="O68" s="5"/>
    </row>
    <row r="69" spans="1:15" ht="43.35" customHeight="1">
      <c r="A69" s="22" t="s">
        <v>314</v>
      </c>
      <c r="B69" s="24" t="s">
        <v>469</v>
      </c>
      <c r="C69" s="19" t="s">
        <v>19</v>
      </c>
      <c r="D69" s="19"/>
      <c r="E69" s="19"/>
      <c r="F69" s="19"/>
      <c r="G69" s="19" t="s">
        <v>470</v>
      </c>
      <c r="H69" s="19"/>
      <c r="I69" s="19"/>
      <c r="J69" s="19">
        <v>30</v>
      </c>
      <c r="K69" s="19"/>
      <c r="L69" s="19"/>
      <c r="M69" s="19" t="s">
        <v>20</v>
      </c>
      <c r="N69" s="5" t="s">
        <v>80</v>
      </c>
      <c r="O69" s="5"/>
    </row>
    <row r="70" spans="1:15" ht="43.35" customHeight="1">
      <c r="A70" s="22" t="s">
        <v>317</v>
      </c>
      <c r="B70" s="24" t="s">
        <v>471</v>
      </c>
      <c r="C70" s="19" t="s">
        <v>19</v>
      </c>
      <c r="D70" s="19"/>
      <c r="E70" s="19"/>
      <c r="F70" s="19"/>
      <c r="G70" s="19" t="s">
        <v>472</v>
      </c>
      <c r="H70" s="19"/>
      <c r="I70" s="19"/>
      <c r="J70" s="19">
        <v>30</v>
      </c>
      <c r="K70" s="19"/>
      <c r="L70" s="19"/>
      <c r="M70" s="19" t="s">
        <v>20</v>
      </c>
      <c r="N70" s="5" t="s">
        <v>80</v>
      </c>
      <c r="O70" s="5"/>
    </row>
    <row r="71" spans="1:15" ht="43.35" customHeight="1">
      <c r="A71" s="22" t="s">
        <v>320</v>
      </c>
      <c r="B71" s="24" t="s">
        <v>473</v>
      </c>
      <c r="C71" s="19" t="s">
        <v>19</v>
      </c>
      <c r="D71" s="19"/>
      <c r="E71" s="19"/>
      <c r="F71" s="19"/>
      <c r="G71" s="19" t="s">
        <v>474</v>
      </c>
      <c r="H71" s="19"/>
      <c r="I71" s="19"/>
      <c r="J71" s="19">
        <v>30</v>
      </c>
      <c r="K71" s="19"/>
      <c r="L71" s="19"/>
      <c r="M71" s="19" t="s">
        <v>20</v>
      </c>
      <c r="N71" s="5" t="s">
        <v>80</v>
      </c>
      <c r="O71" s="5"/>
    </row>
    <row r="72" spans="1:15" ht="43.35" customHeight="1">
      <c r="A72" s="22" t="s">
        <v>323</v>
      </c>
      <c r="B72" s="24" t="s">
        <v>475</v>
      </c>
      <c r="C72" s="19" t="s">
        <v>19</v>
      </c>
      <c r="D72" s="19"/>
      <c r="E72" s="19"/>
      <c r="F72" s="19"/>
      <c r="G72" s="19" t="s">
        <v>476</v>
      </c>
      <c r="H72" s="19"/>
      <c r="I72" s="19"/>
      <c r="J72" s="19">
        <v>30</v>
      </c>
      <c r="K72" s="19"/>
      <c r="L72" s="19"/>
      <c r="M72" s="19" t="s">
        <v>20</v>
      </c>
      <c r="N72" s="5" t="s">
        <v>80</v>
      </c>
      <c r="O72" s="5"/>
    </row>
    <row r="73" spans="1:15" ht="43.35" customHeight="1">
      <c r="A73" s="22" t="s">
        <v>326</v>
      </c>
      <c r="B73" s="24" t="s">
        <v>477</v>
      </c>
      <c r="C73" s="19" t="s">
        <v>19</v>
      </c>
      <c r="D73" s="19"/>
      <c r="E73" s="19"/>
      <c r="F73" s="19"/>
      <c r="G73" s="19" t="s">
        <v>478</v>
      </c>
      <c r="H73" s="19"/>
      <c r="I73" s="19"/>
      <c r="J73" s="19">
        <v>30</v>
      </c>
      <c r="K73" s="19"/>
      <c r="L73" s="19"/>
      <c r="M73" s="19" t="s">
        <v>20</v>
      </c>
      <c r="N73" s="5" t="s">
        <v>80</v>
      </c>
      <c r="O73" s="5"/>
    </row>
    <row r="74" spans="1:15" ht="43.35" customHeight="1">
      <c r="A74" s="22" t="s">
        <v>329</v>
      </c>
      <c r="B74" s="24" t="s">
        <v>479</v>
      </c>
      <c r="C74" s="19" t="s">
        <v>19</v>
      </c>
      <c r="D74" s="19"/>
      <c r="E74" s="19"/>
      <c r="F74" s="19"/>
      <c r="G74" s="19" t="s">
        <v>480</v>
      </c>
      <c r="H74" s="19"/>
      <c r="I74" s="19"/>
      <c r="J74" s="19">
        <v>30</v>
      </c>
      <c r="K74" s="19"/>
      <c r="L74" s="19"/>
      <c r="M74" s="19" t="s">
        <v>20</v>
      </c>
      <c r="N74" s="5" t="s">
        <v>80</v>
      </c>
      <c r="O74" s="6"/>
    </row>
    <row r="75" spans="1:15" ht="43.35" customHeight="1">
      <c r="A75" s="22" t="s">
        <v>332</v>
      </c>
      <c r="B75" s="24" t="s">
        <v>481</v>
      </c>
      <c r="C75" s="19" t="s">
        <v>19</v>
      </c>
      <c r="D75" s="19"/>
      <c r="E75" s="19"/>
      <c r="F75" s="19"/>
      <c r="G75" s="19" t="s">
        <v>482</v>
      </c>
      <c r="H75" s="19"/>
      <c r="I75" s="19"/>
      <c r="J75" s="19">
        <v>30</v>
      </c>
      <c r="K75" s="19"/>
      <c r="L75" s="19"/>
      <c r="M75" s="19" t="s">
        <v>20</v>
      </c>
      <c r="N75" s="5" t="s">
        <v>80</v>
      </c>
      <c r="O75" s="6"/>
    </row>
    <row r="76" spans="1:15" ht="43.35" customHeight="1">
      <c r="A76" s="22" t="s">
        <v>335</v>
      </c>
      <c r="B76" s="24" t="s">
        <v>483</v>
      </c>
      <c r="C76" s="19" t="s">
        <v>19</v>
      </c>
      <c r="D76" s="19"/>
      <c r="E76" s="19"/>
      <c r="F76" s="19"/>
      <c r="G76" s="19" t="s">
        <v>484</v>
      </c>
      <c r="H76" s="19"/>
      <c r="I76" s="19"/>
      <c r="J76" s="19">
        <v>30</v>
      </c>
      <c r="K76" s="19"/>
      <c r="L76" s="19"/>
      <c r="M76" s="19" t="s">
        <v>20</v>
      </c>
      <c r="N76" s="5" t="s">
        <v>80</v>
      </c>
      <c r="O76" s="6"/>
    </row>
    <row r="77" spans="1:15" ht="43.35" customHeight="1">
      <c r="A77" s="22" t="s">
        <v>338</v>
      </c>
      <c r="B77" s="24" t="s">
        <v>485</v>
      </c>
      <c r="C77" s="19" t="s">
        <v>19</v>
      </c>
      <c r="D77" s="19"/>
      <c r="E77" s="19"/>
      <c r="F77" s="19"/>
      <c r="G77" s="19" t="s">
        <v>486</v>
      </c>
      <c r="H77" s="19"/>
      <c r="I77" s="19"/>
      <c r="J77" s="19">
        <v>30</v>
      </c>
      <c r="K77" s="19"/>
      <c r="L77" s="19"/>
      <c r="M77" s="19" t="s">
        <v>20</v>
      </c>
      <c r="N77" s="5" t="s">
        <v>80</v>
      </c>
      <c r="O77" s="6"/>
    </row>
    <row r="78" spans="1:15" ht="43.35" customHeight="1">
      <c r="A78" s="22" t="s">
        <v>341</v>
      </c>
      <c r="B78" s="24" t="s">
        <v>487</v>
      </c>
      <c r="C78" s="19" t="s">
        <v>19</v>
      </c>
      <c r="D78" s="19"/>
      <c r="E78" s="19"/>
      <c r="F78" s="19"/>
      <c r="G78" s="19" t="s">
        <v>488</v>
      </c>
      <c r="H78" s="19"/>
      <c r="I78" s="19"/>
      <c r="J78" s="19">
        <v>30</v>
      </c>
      <c r="K78" s="19"/>
      <c r="L78" s="19"/>
      <c r="M78" s="19" t="s">
        <v>20</v>
      </c>
      <c r="N78" s="5" t="s">
        <v>80</v>
      </c>
      <c r="O78" s="6"/>
    </row>
    <row r="79" spans="1:15" ht="43.35" customHeight="1">
      <c r="A79" s="22" t="s">
        <v>344</v>
      </c>
      <c r="B79" s="24" t="s">
        <v>489</v>
      </c>
      <c r="C79" s="19" t="s">
        <v>19</v>
      </c>
      <c r="D79" s="19"/>
      <c r="E79" s="19"/>
      <c r="F79" s="19"/>
      <c r="G79" s="19" t="s">
        <v>490</v>
      </c>
      <c r="H79" s="19"/>
      <c r="I79" s="19"/>
      <c r="J79" s="19">
        <v>30</v>
      </c>
      <c r="K79" s="19"/>
      <c r="L79" s="19"/>
      <c r="M79" s="19" t="s">
        <v>20</v>
      </c>
      <c r="N79" s="5" t="s">
        <v>80</v>
      </c>
      <c r="O79" s="6"/>
    </row>
    <row r="80" spans="1:15" ht="43.35" customHeight="1">
      <c r="A80" s="22" t="s">
        <v>347</v>
      </c>
      <c r="B80" s="24" t="s">
        <v>491</v>
      </c>
      <c r="C80" s="19" t="s">
        <v>19</v>
      </c>
      <c r="D80" s="19"/>
      <c r="E80" s="19"/>
      <c r="F80" s="19"/>
      <c r="G80" s="19" t="s">
        <v>492</v>
      </c>
      <c r="H80" s="19"/>
      <c r="I80" s="19"/>
      <c r="J80" s="19">
        <v>30</v>
      </c>
      <c r="K80" s="19"/>
      <c r="L80" s="19"/>
      <c r="M80" s="19" t="s">
        <v>20</v>
      </c>
      <c r="N80" s="5" t="s">
        <v>80</v>
      </c>
      <c r="O80" s="6"/>
    </row>
    <row r="81" spans="1:15" ht="43.35" customHeight="1">
      <c r="A81" s="74">
        <v>4</v>
      </c>
      <c r="B81" s="69" t="s">
        <v>258</v>
      </c>
      <c r="C81" s="19" t="s">
        <v>11</v>
      </c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35" customHeight="1">
      <c r="A82" s="23"/>
      <c r="B82" s="24" t="s">
        <v>248</v>
      </c>
      <c r="C82" s="19" t="s">
        <v>29</v>
      </c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35" customHeight="1">
      <c r="A83" s="22" t="s">
        <v>350</v>
      </c>
      <c r="B83" s="69" t="s">
        <v>444</v>
      </c>
      <c r="C83" s="19" t="s">
        <v>11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5"/>
      <c r="O83" s="5"/>
    </row>
    <row r="84" spans="1:15" ht="43.35" customHeight="1">
      <c r="A84" s="22"/>
      <c r="B84" s="24" t="s">
        <v>226</v>
      </c>
      <c r="C84" s="19" t="s">
        <v>29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5"/>
    </row>
    <row r="85" spans="1:15" ht="43.35" customHeight="1">
      <c r="A85" s="22" t="s">
        <v>351</v>
      </c>
      <c r="B85" s="24" t="s">
        <v>445</v>
      </c>
      <c r="C85" s="19" t="s">
        <v>11</v>
      </c>
      <c r="D85" s="19">
        <v>6</v>
      </c>
      <c r="E85" s="19"/>
      <c r="F85" s="19" t="s">
        <v>21</v>
      </c>
      <c r="G85" s="19"/>
      <c r="H85" s="19" t="s">
        <v>125</v>
      </c>
      <c r="I85" s="19">
        <v>30</v>
      </c>
      <c r="J85" s="19"/>
      <c r="K85" s="19"/>
      <c r="L85" s="19"/>
      <c r="M85" s="19" t="s">
        <v>20</v>
      </c>
      <c r="N85" s="5" t="s">
        <v>446</v>
      </c>
      <c r="O85" s="5"/>
    </row>
    <row r="86" spans="1:15" ht="43.35" customHeight="1">
      <c r="A86" s="22" t="s">
        <v>352</v>
      </c>
      <c r="B86" s="24" t="s">
        <v>447</v>
      </c>
      <c r="C86" s="19" t="s">
        <v>11</v>
      </c>
      <c r="D86" s="19">
        <v>6</v>
      </c>
      <c r="E86" s="19"/>
      <c r="F86" s="19" t="s">
        <v>13</v>
      </c>
      <c r="G86" s="19"/>
      <c r="H86" s="19" t="s">
        <v>125</v>
      </c>
      <c r="I86" s="19">
        <v>30</v>
      </c>
      <c r="J86" s="19"/>
      <c r="K86" s="19"/>
      <c r="L86" s="19"/>
      <c r="M86" s="19" t="s">
        <v>20</v>
      </c>
      <c r="N86" s="5" t="s">
        <v>446</v>
      </c>
      <c r="O86" s="5"/>
    </row>
    <row r="87" spans="1:15" ht="43.35" customHeight="1">
      <c r="A87" s="22" t="s">
        <v>353</v>
      </c>
      <c r="B87" s="69" t="s">
        <v>448</v>
      </c>
      <c r="C87" s="19" t="s">
        <v>11</v>
      </c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35" customHeight="1">
      <c r="A88" s="23"/>
      <c r="B88" s="24" t="s">
        <v>226</v>
      </c>
      <c r="C88" s="19" t="s">
        <v>29</v>
      </c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35" customHeight="1">
      <c r="A89" s="22" t="s">
        <v>354</v>
      </c>
      <c r="B89" s="24" t="s">
        <v>449</v>
      </c>
      <c r="C89" s="19" t="s">
        <v>11</v>
      </c>
      <c r="D89" s="19">
        <v>6</v>
      </c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35" customHeight="1">
      <c r="A90" s="22" t="s">
        <v>356</v>
      </c>
      <c r="B90" s="78" t="s">
        <v>450</v>
      </c>
      <c r="C90" s="19" t="s">
        <v>19</v>
      </c>
      <c r="D90" s="19">
        <v>3</v>
      </c>
      <c r="E90" s="5"/>
      <c r="F90" s="5"/>
      <c r="G90" s="5"/>
      <c r="H90" s="19" t="s">
        <v>128</v>
      </c>
      <c r="I90" s="11">
        <v>20</v>
      </c>
      <c r="J90" s="19"/>
      <c r="K90" s="19"/>
      <c r="L90" s="19"/>
      <c r="M90" s="19" t="s">
        <v>20</v>
      </c>
      <c r="N90" s="80" t="s">
        <v>451</v>
      </c>
      <c r="O90" s="6"/>
    </row>
    <row r="91" spans="1:15" ht="43.35" customHeight="1">
      <c r="A91" s="22" t="s">
        <v>357</v>
      </c>
      <c r="B91" s="78" t="s">
        <v>452</v>
      </c>
      <c r="C91" s="19" t="s">
        <v>19</v>
      </c>
      <c r="D91" s="19">
        <v>3</v>
      </c>
      <c r="E91" s="5"/>
      <c r="F91" s="5"/>
      <c r="G91" s="5"/>
      <c r="H91" s="19" t="s">
        <v>128</v>
      </c>
      <c r="I91" s="19">
        <v>20</v>
      </c>
      <c r="J91" s="19"/>
      <c r="K91" s="19"/>
      <c r="L91" s="19"/>
      <c r="M91" s="19" t="s">
        <v>20</v>
      </c>
      <c r="N91" s="80" t="s">
        <v>451</v>
      </c>
      <c r="O91" s="6"/>
    </row>
    <row r="92" spans="1:15" ht="43.35" customHeight="1">
      <c r="A92" s="22" t="s">
        <v>358</v>
      </c>
      <c r="B92" s="24" t="s">
        <v>493</v>
      </c>
      <c r="C92" s="19" t="s">
        <v>11</v>
      </c>
      <c r="D92" s="19">
        <v>6</v>
      </c>
      <c r="E92" s="5"/>
      <c r="F92" s="5"/>
      <c r="G92" s="5"/>
      <c r="H92" s="19"/>
      <c r="I92" s="19"/>
      <c r="J92" s="19"/>
      <c r="K92" s="19"/>
      <c r="L92" s="19"/>
      <c r="M92" s="19"/>
      <c r="N92" s="5"/>
      <c r="O92" s="5"/>
    </row>
    <row r="93" spans="1:15" ht="43.35" customHeight="1">
      <c r="A93" s="22" t="s">
        <v>359</v>
      </c>
      <c r="B93" s="80" t="s">
        <v>454</v>
      </c>
      <c r="C93" s="19" t="s">
        <v>19</v>
      </c>
      <c r="D93" s="19">
        <v>3</v>
      </c>
      <c r="E93" s="5"/>
      <c r="F93" s="5"/>
      <c r="G93" s="5"/>
      <c r="H93" s="19" t="s">
        <v>129</v>
      </c>
      <c r="I93" s="19">
        <v>20</v>
      </c>
      <c r="J93" s="19"/>
      <c r="K93" s="19"/>
      <c r="L93" s="19"/>
      <c r="M93" s="19" t="s">
        <v>20</v>
      </c>
      <c r="N93" s="80" t="s">
        <v>451</v>
      </c>
      <c r="O93" s="5"/>
    </row>
    <row r="94" spans="1:15" ht="43.35" customHeight="1">
      <c r="A94" s="22" t="s">
        <v>360</v>
      </c>
      <c r="B94" s="80" t="s">
        <v>455</v>
      </c>
      <c r="C94" s="19" t="s">
        <v>19</v>
      </c>
      <c r="D94" s="19">
        <v>3</v>
      </c>
      <c r="E94" s="5"/>
      <c r="F94" s="5"/>
      <c r="G94" s="5"/>
      <c r="H94" s="19" t="s">
        <v>129</v>
      </c>
      <c r="I94" s="19">
        <v>20</v>
      </c>
      <c r="J94" s="19"/>
      <c r="K94" s="19"/>
      <c r="L94" s="19"/>
      <c r="M94" s="19" t="s">
        <v>20</v>
      </c>
      <c r="N94" s="80" t="s">
        <v>451</v>
      </c>
      <c r="O94" s="5"/>
    </row>
    <row r="95" spans="1:15" ht="43.35" customHeight="1">
      <c r="A95" s="22" t="s">
        <v>361</v>
      </c>
      <c r="B95" s="24" t="s">
        <v>285</v>
      </c>
      <c r="C95" s="19" t="s">
        <v>11</v>
      </c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35" customHeight="1">
      <c r="A96" s="23"/>
      <c r="B96" s="24" t="s">
        <v>226</v>
      </c>
      <c r="C96" s="19" t="s">
        <v>29</v>
      </c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35" customHeight="1">
      <c r="A97" s="22" t="s">
        <v>362</v>
      </c>
      <c r="B97" s="24" t="s">
        <v>456</v>
      </c>
      <c r="C97" s="19" t="s">
        <v>11</v>
      </c>
      <c r="D97" s="19">
        <v>6</v>
      </c>
      <c r="E97" s="5"/>
      <c r="F97" s="5"/>
      <c r="G97" s="5"/>
      <c r="H97" s="19" t="s">
        <v>153</v>
      </c>
      <c r="I97" s="19"/>
      <c r="J97" s="19"/>
      <c r="K97" s="19"/>
      <c r="L97" s="19"/>
      <c r="M97" s="19" t="s">
        <v>20</v>
      </c>
      <c r="N97" s="5" t="s">
        <v>288</v>
      </c>
      <c r="O97" s="5"/>
    </row>
    <row r="98" spans="1:15" ht="43.35" customHeight="1">
      <c r="A98" s="22" t="s">
        <v>363</v>
      </c>
      <c r="B98" s="24" t="s">
        <v>457</v>
      </c>
      <c r="C98" s="19" t="s">
        <v>19</v>
      </c>
      <c r="D98" s="19">
        <v>3</v>
      </c>
      <c r="E98" s="5"/>
      <c r="F98" s="5"/>
      <c r="G98" s="5"/>
      <c r="H98" s="19"/>
      <c r="I98" s="19">
        <v>10</v>
      </c>
      <c r="J98" s="19">
        <v>20</v>
      </c>
      <c r="K98" s="19"/>
      <c r="L98" s="19"/>
      <c r="M98" s="19" t="s">
        <v>20</v>
      </c>
      <c r="N98" s="5" t="s">
        <v>288</v>
      </c>
      <c r="O98" s="5"/>
    </row>
    <row r="99" spans="1:15" ht="43.35" customHeight="1">
      <c r="A99" s="22" t="s">
        <v>364</v>
      </c>
      <c r="B99" s="24" t="s">
        <v>458</v>
      </c>
      <c r="C99" s="19" t="s">
        <v>19</v>
      </c>
      <c r="D99" s="19">
        <v>3</v>
      </c>
      <c r="E99" s="5"/>
      <c r="F99" s="5"/>
      <c r="G99" s="5"/>
      <c r="H99" s="19"/>
      <c r="I99" s="19">
        <v>10</v>
      </c>
      <c r="J99" s="19">
        <v>20</v>
      </c>
      <c r="K99" s="19"/>
      <c r="L99" s="19"/>
      <c r="M99" s="19" t="s">
        <v>20</v>
      </c>
      <c r="N99" s="5" t="s">
        <v>288</v>
      </c>
      <c r="O99" s="5"/>
    </row>
    <row r="100" spans="1:15" ht="43.35" customHeight="1">
      <c r="A100" s="22" t="s">
        <v>365</v>
      </c>
      <c r="B100" s="24" t="s">
        <v>459</v>
      </c>
      <c r="C100" s="19" t="s">
        <v>11</v>
      </c>
      <c r="D100" s="19">
        <v>6</v>
      </c>
      <c r="E100" s="5"/>
      <c r="F100" s="5"/>
      <c r="G100" s="5"/>
      <c r="H100" s="19" t="s">
        <v>153</v>
      </c>
      <c r="I100" s="19"/>
      <c r="J100" s="19"/>
      <c r="K100" s="19"/>
      <c r="L100" s="19"/>
      <c r="M100" s="19" t="s">
        <v>20</v>
      </c>
      <c r="N100" s="5" t="s">
        <v>288</v>
      </c>
      <c r="O100" s="5"/>
    </row>
    <row r="101" spans="1:15" ht="43.35" customHeight="1">
      <c r="A101" s="22" t="s">
        <v>366</v>
      </c>
      <c r="B101" s="24" t="s">
        <v>460</v>
      </c>
      <c r="C101" s="19" t="s">
        <v>19</v>
      </c>
      <c r="D101" s="19">
        <v>2</v>
      </c>
      <c r="E101" s="5"/>
      <c r="F101" s="5"/>
      <c r="G101" s="5"/>
      <c r="H101" s="19"/>
      <c r="I101" s="19">
        <v>20</v>
      </c>
      <c r="J101" s="19"/>
      <c r="K101" s="19"/>
      <c r="L101" s="19"/>
      <c r="M101" s="19" t="s">
        <v>20</v>
      </c>
      <c r="N101" s="5" t="s">
        <v>288</v>
      </c>
      <c r="O101" s="5"/>
    </row>
    <row r="102" spans="1:15" ht="43.35" customHeight="1">
      <c r="A102" s="22" t="s">
        <v>367</v>
      </c>
      <c r="B102" s="24" t="s">
        <v>461</v>
      </c>
      <c r="C102" s="19" t="s">
        <v>19</v>
      </c>
      <c r="D102" s="19">
        <v>2</v>
      </c>
      <c r="E102" s="5"/>
      <c r="F102" s="5"/>
      <c r="G102" s="5"/>
      <c r="H102" s="19"/>
      <c r="I102" s="19">
        <v>20</v>
      </c>
      <c r="J102" s="19"/>
      <c r="K102" s="19"/>
      <c r="L102" s="19"/>
      <c r="M102" s="19" t="s">
        <v>20</v>
      </c>
      <c r="N102" s="5" t="s">
        <v>288</v>
      </c>
      <c r="O102" s="5"/>
    </row>
    <row r="103" spans="1:15" ht="43.35" customHeight="1">
      <c r="A103" s="22" t="s">
        <v>368</v>
      </c>
      <c r="B103" s="24" t="s">
        <v>462</v>
      </c>
      <c r="C103" s="19" t="s">
        <v>19</v>
      </c>
      <c r="D103" s="19">
        <v>2</v>
      </c>
      <c r="E103" s="5"/>
      <c r="F103" s="5"/>
      <c r="G103" s="5"/>
      <c r="H103" s="19"/>
      <c r="I103" s="19">
        <v>20</v>
      </c>
      <c r="J103" s="19"/>
      <c r="K103" s="19"/>
      <c r="L103" s="19"/>
      <c r="M103" s="19" t="s">
        <v>20</v>
      </c>
      <c r="N103" s="5" t="s">
        <v>288</v>
      </c>
      <c r="O103" s="5"/>
    </row>
    <row r="104" spans="1:15" ht="43.35" customHeight="1">
      <c r="A104" s="22" t="s">
        <v>369</v>
      </c>
      <c r="B104" s="24" t="s">
        <v>302</v>
      </c>
      <c r="C104" s="19" t="s">
        <v>11</v>
      </c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2" t="s">
        <v>370</v>
      </c>
      <c r="B105" s="24" t="s">
        <v>463</v>
      </c>
      <c r="C105" s="19" t="s">
        <v>26</v>
      </c>
      <c r="D105" s="19"/>
      <c r="E105" s="19"/>
      <c r="F105" s="19" t="s">
        <v>13</v>
      </c>
      <c r="G105" s="19"/>
      <c r="H105" s="19"/>
      <c r="I105" s="19"/>
      <c r="J105" s="19"/>
      <c r="K105" s="19"/>
      <c r="L105" s="19"/>
      <c r="M105" s="19" t="s">
        <v>20</v>
      </c>
      <c r="N105" s="5" t="s">
        <v>80</v>
      </c>
      <c r="O105" s="5"/>
    </row>
    <row r="106" spans="1:15" ht="43.35" customHeight="1">
      <c r="A106" s="23"/>
      <c r="B106" s="24" t="s">
        <v>226</v>
      </c>
      <c r="C106" s="19" t="s">
        <v>29</v>
      </c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5"/>
      <c r="O106" s="5"/>
    </row>
    <row r="107" spans="1:15" ht="43.35" customHeight="1">
      <c r="A107" s="22" t="s">
        <v>371</v>
      </c>
      <c r="B107" s="24" t="s">
        <v>464</v>
      </c>
      <c r="C107" s="19" t="s">
        <v>19</v>
      </c>
      <c r="D107" s="19"/>
      <c r="E107" s="19"/>
      <c r="F107" s="19" t="s">
        <v>13</v>
      </c>
      <c r="G107" s="19"/>
      <c r="H107" s="19"/>
      <c r="I107" s="19">
        <v>20</v>
      </c>
      <c r="J107" s="19"/>
      <c r="K107" s="19"/>
      <c r="L107" s="19"/>
      <c r="M107" s="19" t="s">
        <v>20</v>
      </c>
      <c r="N107" s="5" t="s">
        <v>80</v>
      </c>
      <c r="O107" s="5"/>
    </row>
    <row r="108" spans="1:15" ht="43.35" customHeight="1">
      <c r="A108" s="22" t="s">
        <v>372</v>
      </c>
      <c r="B108" s="24" t="s">
        <v>465</v>
      </c>
      <c r="C108" s="19" t="s">
        <v>19</v>
      </c>
      <c r="D108" s="19"/>
      <c r="E108" s="19"/>
      <c r="F108" s="19" t="s">
        <v>13</v>
      </c>
      <c r="G108" s="19"/>
      <c r="H108" s="19"/>
      <c r="I108" s="19">
        <v>20</v>
      </c>
      <c r="J108" s="19"/>
      <c r="K108" s="19"/>
      <c r="L108" s="19"/>
      <c r="M108" s="19" t="s">
        <v>20</v>
      </c>
      <c r="N108" s="5" t="s">
        <v>80</v>
      </c>
      <c r="O108" s="5"/>
    </row>
    <row r="109" spans="1:15" ht="43.35" customHeight="1">
      <c r="A109" s="22" t="s">
        <v>373</v>
      </c>
      <c r="B109" s="24" t="s">
        <v>466</v>
      </c>
      <c r="C109" s="19" t="s">
        <v>26</v>
      </c>
      <c r="D109" s="19"/>
      <c r="E109" s="19"/>
      <c r="F109" s="19" t="s">
        <v>21</v>
      </c>
      <c r="G109" s="19"/>
      <c r="H109" s="19"/>
      <c r="I109" s="19"/>
      <c r="J109" s="19"/>
      <c r="K109" s="19"/>
      <c r="L109" s="19"/>
      <c r="M109" s="19" t="s">
        <v>20</v>
      </c>
      <c r="N109" s="5" t="s">
        <v>80</v>
      </c>
      <c r="O109" s="5"/>
    </row>
    <row r="110" spans="1:15" ht="43.35" customHeight="1">
      <c r="A110" s="23"/>
      <c r="B110" s="24" t="s">
        <v>226</v>
      </c>
      <c r="C110" s="19" t="s">
        <v>29</v>
      </c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5"/>
      <c r="O110" s="5"/>
    </row>
    <row r="111" spans="1:15" ht="43.35" customHeight="1">
      <c r="A111" s="22" t="s">
        <v>374</v>
      </c>
      <c r="B111" s="24" t="s">
        <v>467</v>
      </c>
      <c r="C111" s="19" t="s">
        <v>19</v>
      </c>
      <c r="D111" s="19"/>
      <c r="E111" s="19"/>
      <c r="F111" s="19"/>
      <c r="G111" s="81" t="s">
        <v>468</v>
      </c>
      <c r="H111" s="19"/>
      <c r="I111" s="19"/>
      <c r="J111" s="19">
        <v>30</v>
      </c>
      <c r="K111" s="19"/>
      <c r="L111" s="19"/>
      <c r="M111" s="19" t="s">
        <v>20</v>
      </c>
      <c r="N111" s="5" t="s">
        <v>80</v>
      </c>
      <c r="O111" s="5"/>
    </row>
    <row r="112" spans="1:15" ht="43.35" customHeight="1">
      <c r="A112" s="22" t="s">
        <v>375</v>
      </c>
      <c r="B112" s="24" t="s">
        <v>469</v>
      </c>
      <c r="C112" s="19" t="s">
        <v>19</v>
      </c>
      <c r="D112" s="19"/>
      <c r="E112" s="19"/>
      <c r="F112" s="19"/>
      <c r="G112" s="19" t="s">
        <v>470</v>
      </c>
      <c r="H112" s="19"/>
      <c r="I112" s="19"/>
      <c r="J112" s="19">
        <v>30</v>
      </c>
      <c r="K112" s="19"/>
      <c r="L112" s="19"/>
      <c r="M112" s="19" t="s">
        <v>20</v>
      </c>
      <c r="N112" s="5" t="s">
        <v>80</v>
      </c>
      <c r="O112" s="5"/>
    </row>
    <row r="113" spans="1:15" ht="43.35" customHeight="1">
      <c r="A113" s="22" t="s">
        <v>376</v>
      </c>
      <c r="B113" s="24" t="s">
        <v>471</v>
      </c>
      <c r="C113" s="19" t="s">
        <v>19</v>
      </c>
      <c r="D113" s="19"/>
      <c r="E113" s="19"/>
      <c r="F113" s="19"/>
      <c r="G113" s="19" t="s">
        <v>472</v>
      </c>
      <c r="H113" s="19"/>
      <c r="I113" s="19"/>
      <c r="J113" s="19">
        <v>30</v>
      </c>
      <c r="K113" s="19"/>
      <c r="L113" s="19"/>
      <c r="M113" s="19" t="s">
        <v>20</v>
      </c>
      <c r="N113" s="5" t="s">
        <v>80</v>
      </c>
      <c r="O113" s="5"/>
    </row>
    <row r="114" spans="1:15" ht="43.35" customHeight="1">
      <c r="A114" s="22" t="s">
        <v>377</v>
      </c>
      <c r="B114" s="24" t="s">
        <v>473</v>
      </c>
      <c r="C114" s="19" t="s">
        <v>19</v>
      </c>
      <c r="D114" s="19"/>
      <c r="E114" s="19"/>
      <c r="F114" s="19"/>
      <c r="G114" s="19" t="s">
        <v>474</v>
      </c>
      <c r="H114" s="19"/>
      <c r="I114" s="19"/>
      <c r="J114" s="19">
        <v>30</v>
      </c>
      <c r="K114" s="19"/>
      <c r="L114" s="19"/>
      <c r="M114" s="19" t="s">
        <v>20</v>
      </c>
      <c r="N114" s="5" t="s">
        <v>80</v>
      </c>
      <c r="O114" s="5"/>
    </row>
    <row r="115" spans="1:15" ht="43.35" customHeight="1">
      <c r="A115" s="22" t="s">
        <v>378</v>
      </c>
      <c r="B115" s="24" t="s">
        <v>475</v>
      </c>
      <c r="C115" s="19" t="s">
        <v>19</v>
      </c>
      <c r="D115" s="19"/>
      <c r="E115" s="19"/>
      <c r="F115" s="19"/>
      <c r="G115" s="19" t="s">
        <v>476</v>
      </c>
      <c r="H115" s="19"/>
      <c r="I115" s="19"/>
      <c r="J115" s="19">
        <v>30</v>
      </c>
      <c r="K115" s="19"/>
      <c r="L115" s="19"/>
      <c r="M115" s="19" t="s">
        <v>20</v>
      </c>
      <c r="N115" s="5" t="s">
        <v>80</v>
      </c>
      <c r="O115" s="5"/>
    </row>
    <row r="116" spans="1:15" ht="43.35" customHeight="1">
      <c r="A116" s="22" t="s">
        <v>379</v>
      </c>
      <c r="B116" s="24" t="s">
        <v>477</v>
      </c>
      <c r="C116" s="19" t="s">
        <v>19</v>
      </c>
      <c r="D116" s="19"/>
      <c r="E116" s="19"/>
      <c r="F116" s="19"/>
      <c r="G116" s="19" t="s">
        <v>478</v>
      </c>
      <c r="H116" s="19"/>
      <c r="I116" s="19"/>
      <c r="J116" s="19">
        <v>30</v>
      </c>
      <c r="K116" s="19"/>
      <c r="L116" s="19"/>
      <c r="M116" s="19" t="s">
        <v>20</v>
      </c>
      <c r="N116" s="5" t="s">
        <v>80</v>
      </c>
      <c r="O116" s="5"/>
    </row>
    <row r="117" spans="1:15" ht="43.35" customHeight="1">
      <c r="A117" s="22" t="s">
        <v>380</v>
      </c>
      <c r="B117" s="24" t="s">
        <v>479</v>
      </c>
      <c r="C117" s="19" t="s">
        <v>19</v>
      </c>
      <c r="D117" s="19"/>
      <c r="E117" s="19"/>
      <c r="F117" s="19"/>
      <c r="G117" s="19" t="s">
        <v>480</v>
      </c>
      <c r="H117" s="19"/>
      <c r="I117" s="19"/>
      <c r="J117" s="19">
        <v>30</v>
      </c>
      <c r="K117" s="19"/>
      <c r="L117" s="19"/>
      <c r="M117" s="19" t="s">
        <v>20</v>
      </c>
      <c r="N117" s="5" t="s">
        <v>80</v>
      </c>
      <c r="O117" s="6"/>
    </row>
    <row r="118" spans="1:15" ht="43.35" customHeight="1">
      <c r="A118" s="22" t="s">
        <v>381</v>
      </c>
      <c r="B118" s="24" t="s">
        <v>481</v>
      </c>
      <c r="C118" s="19" t="s">
        <v>19</v>
      </c>
      <c r="D118" s="19"/>
      <c r="E118" s="19"/>
      <c r="F118" s="19"/>
      <c r="G118" s="19" t="s">
        <v>482</v>
      </c>
      <c r="H118" s="19"/>
      <c r="I118" s="19"/>
      <c r="J118" s="19">
        <v>30</v>
      </c>
      <c r="K118" s="19"/>
      <c r="L118" s="19"/>
      <c r="M118" s="19" t="s">
        <v>20</v>
      </c>
      <c r="N118" s="5" t="s">
        <v>80</v>
      </c>
      <c r="O118" s="6"/>
    </row>
    <row r="119" spans="1:15" ht="43.35" customHeight="1">
      <c r="A119" s="22" t="s">
        <v>382</v>
      </c>
      <c r="B119" s="24" t="s">
        <v>483</v>
      </c>
      <c r="C119" s="19" t="s">
        <v>19</v>
      </c>
      <c r="D119" s="19"/>
      <c r="E119" s="19"/>
      <c r="F119" s="19"/>
      <c r="G119" s="19" t="s">
        <v>484</v>
      </c>
      <c r="H119" s="19"/>
      <c r="I119" s="19"/>
      <c r="J119" s="19">
        <v>30</v>
      </c>
      <c r="K119" s="19"/>
      <c r="L119" s="19"/>
      <c r="M119" s="19" t="s">
        <v>20</v>
      </c>
      <c r="N119" s="5" t="s">
        <v>80</v>
      </c>
      <c r="O119" s="6"/>
    </row>
    <row r="120" spans="1:15" ht="43.35" customHeight="1">
      <c r="A120" s="22" t="s">
        <v>383</v>
      </c>
      <c r="B120" s="24" t="s">
        <v>485</v>
      </c>
      <c r="C120" s="19" t="s">
        <v>19</v>
      </c>
      <c r="D120" s="19"/>
      <c r="E120" s="19"/>
      <c r="F120" s="19"/>
      <c r="G120" s="19" t="s">
        <v>486</v>
      </c>
      <c r="H120" s="19"/>
      <c r="I120" s="19"/>
      <c r="J120" s="19">
        <v>30</v>
      </c>
      <c r="K120" s="19"/>
      <c r="L120" s="19"/>
      <c r="M120" s="19" t="s">
        <v>20</v>
      </c>
      <c r="N120" s="5" t="s">
        <v>80</v>
      </c>
      <c r="O120" s="6"/>
    </row>
    <row r="121" spans="1:15" ht="43.35" customHeight="1">
      <c r="A121" s="22" t="s">
        <v>384</v>
      </c>
      <c r="B121" s="24" t="s">
        <v>487</v>
      </c>
      <c r="C121" s="19" t="s">
        <v>19</v>
      </c>
      <c r="D121" s="19"/>
      <c r="E121" s="19"/>
      <c r="F121" s="19"/>
      <c r="G121" s="19" t="s">
        <v>488</v>
      </c>
      <c r="H121" s="19"/>
      <c r="I121" s="19"/>
      <c r="J121" s="19">
        <v>30</v>
      </c>
      <c r="K121" s="19"/>
      <c r="L121" s="19"/>
      <c r="M121" s="19" t="s">
        <v>20</v>
      </c>
      <c r="N121" s="5" t="s">
        <v>80</v>
      </c>
      <c r="O121" s="6"/>
    </row>
    <row r="122" spans="1:15" ht="43.35" customHeight="1">
      <c r="A122" s="22" t="s">
        <v>385</v>
      </c>
      <c r="B122" s="24" t="s">
        <v>489</v>
      </c>
      <c r="C122" s="19" t="s">
        <v>19</v>
      </c>
      <c r="D122" s="19"/>
      <c r="E122" s="19"/>
      <c r="F122" s="19"/>
      <c r="G122" s="19" t="s">
        <v>490</v>
      </c>
      <c r="H122" s="19"/>
      <c r="I122" s="19"/>
      <c r="J122" s="19">
        <v>30</v>
      </c>
      <c r="K122" s="19"/>
      <c r="L122" s="19"/>
      <c r="M122" s="19" t="s">
        <v>20</v>
      </c>
      <c r="N122" s="5" t="s">
        <v>80</v>
      </c>
      <c r="O122" s="6"/>
    </row>
    <row r="123" spans="1:15" ht="43.35" customHeight="1">
      <c r="A123" s="22" t="s">
        <v>386</v>
      </c>
      <c r="B123" s="24" t="s">
        <v>491</v>
      </c>
      <c r="C123" s="19" t="s">
        <v>19</v>
      </c>
      <c r="D123" s="19"/>
      <c r="E123" s="19"/>
      <c r="F123" s="19"/>
      <c r="G123" s="19" t="s">
        <v>492</v>
      </c>
      <c r="H123" s="19"/>
      <c r="I123" s="19"/>
      <c r="J123" s="19">
        <v>30</v>
      </c>
      <c r="K123" s="19"/>
      <c r="L123" s="19"/>
      <c r="M123" s="19" t="s">
        <v>20</v>
      </c>
      <c r="N123" s="5" t="s">
        <v>80</v>
      </c>
      <c r="O123" s="6"/>
    </row>
    <row r="124" spans="1:15" ht="43.3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phoneticPr fontId="6" type="noConversion"/>
  <conditionalFormatting sqref="A1:A7 D1:E9 G1:N9 E10 K10:N11">
    <cfRule type="expression" dxfId="363" priority="231">
      <formula>$C1="Option"</formula>
    </cfRule>
  </conditionalFormatting>
  <conditionalFormatting sqref="A12:A47">
    <cfRule type="expression" dxfId="362" priority="182">
      <formula>$C12="Option"</formula>
    </cfRule>
  </conditionalFormatting>
  <conditionalFormatting sqref="A40:A43">
    <cfRule type="expression" dxfId="361" priority="183">
      <formula>$F40="Fermeture"</formula>
    </cfRule>
    <cfRule type="expression" dxfId="360" priority="185">
      <formula>$F40="Création"</formula>
    </cfRule>
    <cfRule type="expression" dxfId="359" priority="184">
      <formula>$F40="Modification"</formula>
    </cfRule>
  </conditionalFormatting>
  <conditionalFormatting sqref="A47">
    <cfRule type="expression" dxfId="358" priority="164">
      <formula>$F47="Fermeture"</formula>
    </cfRule>
    <cfRule type="expression" dxfId="357" priority="165">
      <formula>$F47="Modification"</formula>
    </cfRule>
    <cfRule type="expression" dxfId="356" priority="166">
      <formula>$F47="Création"</formula>
    </cfRule>
  </conditionalFormatting>
  <conditionalFormatting sqref="A49">
    <cfRule type="expression" dxfId="355" priority="156">
      <formula>$F49="Fermeture"</formula>
    </cfRule>
    <cfRule type="expression" dxfId="354" priority="157">
      <formula>$F49="Modification"</formula>
    </cfRule>
    <cfRule type="expression" dxfId="353" priority="158">
      <formula>$F49="Création"</formula>
    </cfRule>
  </conditionalFormatting>
  <conditionalFormatting sqref="A49:A50">
    <cfRule type="expression" dxfId="352" priority="155">
      <formula>$C49="Option"</formula>
    </cfRule>
  </conditionalFormatting>
  <conditionalFormatting sqref="A50">
    <cfRule type="expression" dxfId="351" priority="152">
      <formula>$F50="Fermeture"</formula>
    </cfRule>
    <cfRule type="expression" dxfId="350" priority="153">
      <formula>$F50="Modification"</formula>
    </cfRule>
    <cfRule type="expression" dxfId="349" priority="154">
      <formula>$F50="Création"</formula>
    </cfRule>
  </conditionalFormatting>
  <conditionalFormatting sqref="A52:A1001">
    <cfRule type="expression" dxfId="348" priority="19">
      <formula>$C52="Option"</formula>
    </cfRule>
  </conditionalFormatting>
  <conditionalFormatting sqref="A54:A60">
    <cfRule type="expression" dxfId="347" priority="137">
      <formula>$F54="Création"</formula>
    </cfRule>
    <cfRule type="expression" dxfId="346" priority="136">
      <formula>$F54="Modification"</formula>
    </cfRule>
    <cfRule type="expression" dxfId="345" priority="135">
      <formula>$F54="Fermeture"</formula>
    </cfRule>
  </conditionalFormatting>
  <conditionalFormatting sqref="A62">
    <cfRule type="expression" dxfId="344" priority="113">
      <formula>$F62="Création"</formula>
    </cfRule>
    <cfRule type="expression" dxfId="343" priority="111">
      <formula>$F62="Fermeture"</formula>
    </cfRule>
    <cfRule type="expression" dxfId="342" priority="112">
      <formula>$F62="Modification"</formula>
    </cfRule>
  </conditionalFormatting>
  <conditionalFormatting sqref="A64:A81">
    <cfRule type="expression" dxfId="341" priority="104">
      <formula>$F64="Modification"</formula>
    </cfRule>
    <cfRule type="expression" dxfId="340" priority="103">
      <formula>$F64="Fermeture"</formula>
    </cfRule>
    <cfRule type="expression" dxfId="339" priority="105">
      <formula>$F64="Création"</formula>
    </cfRule>
  </conditionalFormatting>
  <conditionalFormatting sqref="A83:A84 A88:A123">
    <cfRule type="expression" dxfId="338" priority="21">
      <formula>$F83="Modification"</formula>
    </cfRule>
    <cfRule type="expression" dxfId="337" priority="20">
      <formula>$F83="Fermeture"</formula>
    </cfRule>
    <cfRule type="expression" dxfId="336" priority="22">
      <formula>$F83="Création"</formula>
    </cfRule>
  </conditionalFormatting>
  <conditionalFormatting sqref="A85:A87">
    <cfRule type="expression" dxfId="335" priority="10">
      <formula>$F85="Fermeture"</formula>
    </cfRule>
    <cfRule type="expression" dxfId="334" priority="11">
      <formula>$F85="Modification"</formula>
    </cfRule>
    <cfRule type="expression" dxfId="333" priority="12">
      <formula>$F85="Création"</formula>
    </cfRule>
  </conditionalFormatting>
  <conditionalFormatting sqref="A87">
    <cfRule type="expression" dxfId="332" priority="7">
      <formula>$F87="Fermeture"</formula>
    </cfRule>
    <cfRule type="expression" dxfId="331" priority="9">
      <formula>$F87="Création"</formula>
    </cfRule>
    <cfRule type="expression" dxfId="330" priority="8">
      <formula>$F87="Modification"</formula>
    </cfRule>
  </conditionalFormatting>
  <conditionalFormatting sqref="A22:B26">
    <cfRule type="expression" dxfId="329" priority="225">
      <formula>$F22="Fermeture"</formula>
    </cfRule>
    <cfRule type="expression" dxfId="328" priority="226">
      <formula>$F22="Modification"</formula>
    </cfRule>
    <cfRule type="expression" dxfId="327" priority="227">
      <formula>$F22="Création"</formula>
    </cfRule>
  </conditionalFormatting>
  <conditionalFormatting sqref="A33:B35">
    <cfRule type="expression" dxfId="326" priority="193">
      <formula>$F33="Création"</formula>
    </cfRule>
    <cfRule type="expression" dxfId="325" priority="192">
      <formula>$F33="Modification"</formula>
    </cfRule>
    <cfRule type="expression" dxfId="324" priority="191">
      <formula>$F33="Fermeture"</formula>
    </cfRule>
  </conditionalFormatting>
  <conditionalFormatting sqref="A38:B38">
    <cfRule type="expression" dxfId="323" priority="188">
      <formula>$F38="Modification"</formula>
    </cfRule>
    <cfRule type="expression" dxfId="322" priority="187">
      <formula>$F38="Fermeture"</formula>
    </cfRule>
    <cfRule type="expression" dxfId="321" priority="189">
      <formula>$F38="Création"</formula>
    </cfRule>
  </conditionalFormatting>
  <conditionalFormatting sqref="A61:B61">
    <cfRule type="expression" dxfId="320" priority="125">
      <formula>$F61="Fermeture"</formula>
    </cfRule>
    <cfRule type="expression" dxfId="319" priority="126">
      <formula>$F61="Modification"</formula>
    </cfRule>
    <cfRule type="expression" dxfId="318" priority="127">
      <formula>$F61="Création"</formula>
    </cfRule>
  </conditionalFormatting>
  <conditionalFormatting sqref="A83:B83">
    <cfRule type="expression" dxfId="317" priority="18">
      <formula>$F83="Création"</formula>
    </cfRule>
    <cfRule type="expression" dxfId="316" priority="17">
      <formula>$F83="Modification"</formula>
    </cfRule>
    <cfRule type="expression" dxfId="315" priority="16">
      <formula>$F83="Fermeture"</formula>
    </cfRule>
  </conditionalFormatting>
  <conditionalFormatting sqref="A52:C52">
    <cfRule type="expression" dxfId="314" priority="147">
      <formula>$F52="Création"</formula>
    </cfRule>
    <cfRule type="expression" dxfId="313" priority="146">
      <formula>$F52="Modification"</formula>
    </cfRule>
    <cfRule type="expression" dxfId="312" priority="145">
      <formula>$F52="Fermeture"</formula>
    </cfRule>
  </conditionalFormatting>
  <conditionalFormatting sqref="A1:O7 C8:O9 C10 E10 K10:O11 A12:O12 A13:H13 J13:O16 A14:F14 A15:H15 A16:F16 A17:O21 C22:O26 A44:O46 D52:O52 A53:O53 C61:O61 C81:O81 A82:O82 D95:O95 B96:O96 C104:O104 A124:O999">
    <cfRule type="expression" dxfId="311" priority="235">
      <formula>$F1="Modification"</formula>
    </cfRule>
    <cfRule type="expression" dxfId="310" priority="236">
      <formula>$F1="Création"</formula>
    </cfRule>
  </conditionalFormatting>
  <conditionalFormatting sqref="A1:O7 C8:O9 K10:O11 A12:O12 J13:O16 A17:O21 C22:O26 E10 A13:H13 A14:F14 A15:H15 A16:F16 A44:O46 D52:O52 A53:O53 C61:O61 C81:O81 A82:O82 D95:O95 B96:O96 C104:O104 A124:O999 C10">
    <cfRule type="expression" dxfId="309" priority="234">
      <formula>$F1="Fermeture"</formula>
    </cfRule>
  </conditionalFormatting>
  <conditionalFormatting sqref="A27:O32">
    <cfRule type="expression" dxfId="308" priority="201">
      <formula>$F27="Fermeture"</formula>
    </cfRule>
    <cfRule type="expression" dxfId="307" priority="202">
      <formula>$F27="Modification"</formula>
    </cfRule>
    <cfRule type="expression" dxfId="306" priority="203">
      <formula>$F27="Création"</formula>
    </cfRule>
  </conditionalFormatting>
  <conditionalFormatting sqref="B81">
    <cfRule type="expression" dxfId="305" priority="99">
      <formula>$F81="Fermeture"</formula>
    </cfRule>
    <cfRule type="expression" dxfId="304" priority="101">
      <formula>$F81="Création"</formula>
    </cfRule>
    <cfRule type="expression" dxfId="303" priority="100">
      <formula>$F81="Modification"</formula>
    </cfRule>
  </conditionalFormatting>
  <conditionalFormatting sqref="B89">
    <cfRule type="expression" dxfId="302" priority="2">
      <formula>$F89="Modification"</formula>
    </cfRule>
    <cfRule type="expression" dxfId="301" priority="3">
      <formula>$F89="Création"</formula>
    </cfRule>
    <cfRule type="expression" dxfId="300" priority="1">
      <formula>$F89="Fermeture"</formula>
    </cfRule>
  </conditionalFormatting>
  <conditionalFormatting sqref="B92">
    <cfRule type="expression" dxfId="299" priority="4">
      <formula>$F92="Fermeture"</formula>
    </cfRule>
    <cfRule type="expression" dxfId="298" priority="5">
      <formula>$F92="Modification"</formula>
    </cfRule>
    <cfRule type="expression" dxfId="297" priority="6">
      <formula>$F92="Création"</formula>
    </cfRule>
  </conditionalFormatting>
  <conditionalFormatting sqref="B104">
    <cfRule type="expression" dxfId="296" priority="41">
      <formula>$F104="Fermeture"</formula>
    </cfRule>
    <cfRule type="expression" dxfId="295" priority="42">
      <formula>$F104="Modification"</formula>
    </cfRule>
    <cfRule type="expression" dxfId="294" priority="43">
      <formula>$F104="Création"</formula>
    </cfRule>
  </conditionalFormatting>
  <conditionalFormatting sqref="B95:C95">
    <cfRule type="expression" dxfId="293" priority="59">
      <formula>$F95="Modification"</formula>
    </cfRule>
    <cfRule type="expression" dxfId="292" priority="60">
      <formula>$F95="Création"</formula>
    </cfRule>
    <cfRule type="expression" dxfId="291" priority="58">
      <formula>$F95="Fermeture"</formula>
    </cfRule>
  </conditionalFormatting>
  <conditionalFormatting sqref="B55:M60 O55:O60">
    <cfRule type="expression" dxfId="290" priority="131">
      <formula>$F55="Fermeture"</formula>
    </cfRule>
    <cfRule type="expression" dxfId="289" priority="132">
      <formula>$F55="Modification"</formula>
    </cfRule>
    <cfRule type="expression" dxfId="288" priority="133">
      <formula>$F55="Création"</formula>
    </cfRule>
  </conditionalFormatting>
  <conditionalFormatting sqref="B62:M62 A63:M63 B64:M67 B68:F68 H68:M68 B69:M80">
    <cfRule type="expression" dxfId="287" priority="117">
      <formula>$F62="Création"</formula>
    </cfRule>
    <cfRule type="expression" dxfId="286" priority="116">
      <formula>$F62="Modification"</formula>
    </cfRule>
    <cfRule type="expression" dxfId="285" priority="115">
      <formula>$F62="Fermeture"</formula>
    </cfRule>
  </conditionalFormatting>
  <conditionalFormatting sqref="B98:M103 O98:O103">
    <cfRule type="expression" dxfId="284" priority="45">
      <formula>$F98="Fermeture"</formula>
    </cfRule>
    <cfRule type="expression" dxfId="283" priority="46">
      <formula>$F98="Modification"</formula>
    </cfRule>
    <cfRule type="expression" dxfId="282" priority="47">
      <formula>$F98="Création"</formula>
    </cfRule>
  </conditionalFormatting>
  <conditionalFormatting sqref="B105:M110 B111:F111 H111:M111 B112:M123">
    <cfRule type="expression" dxfId="281" priority="32">
      <formula>$F105="Fermeture"</formula>
    </cfRule>
    <cfRule type="expression" dxfId="280" priority="34">
      <formula>$F105="Création"</formula>
    </cfRule>
    <cfRule type="expression" dxfId="279" priority="33">
      <formula>$F105="Modification"</formula>
    </cfRule>
  </conditionalFormatting>
  <conditionalFormatting sqref="B40:O43">
    <cfRule type="expression" dxfId="278" priority="172">
      <formula>$F40="Modification"</formula>
    </cfRule>
    <cfRule type="expression" dxfId="277" priority="171">
      <formula>$F40="Fermeture"</formula>
    </cfRule>
    <cfRule type="expression" dxfId="276" priority="173">
      <formula>$F40="Création"</formula>
    </cfRule>
  </conditionalFormatting>
  <conditionalFormatting sqref="B47:O49">
    <cfRule type="expression" dxfId="275" priority="161">
      <formula>$F47="Fermeture"</formula>
    </cfRule>
    <cfRule type="expression" dxfId="274" priority="162">
      <formula>$F47="Modification"</formula>
    </cfRule>
    <cfRule type="expression" dxfId="273" priority="163">
      <formula>$F47="Création"</formula>
    </cfRule>
  </conditionalFormatting>
  <conditionalFormatting sqref="B50:O51">
    <cfRule type="expression" dxfId="272" priority="149">
      <formula>$F50="Fermeture"</formula>
    </cfRule>
    <cfRule type="expression" dxfId="271" priority="150">
      <formula>$F50="Modification"</formula>
    </cfRule>
    <cfRule type="expression" dxfId="270" priority="151">
      <formula>$F50="Création"</formula>
    </cfRule>
  </conditionalFormatting>
  <conditionalFormatting sqref="B54:O54 N55:N60">
    <cfRule type="expression" dxfId="269" priority="142">
      <formula>$F54="Modification"</formula>
    </cfRule>
    <cfRule type="expression" dxfId="268" priority="141">
      <formula>$F54="Fermeture"</formula>
    </cfRule>
    <cfRule type="expression" dxfId="267" priority="143">
      <formula>$F54="Création"</formula>
    </cfRule>
  </conditionalFormatting>
  <conditionalFormatting sqref="B84:O88 C89:O89 B90:O91 C92:O92">
    <cfRule type="expression" dxfId="266" priority="74">
      <formula>$F84="Fermeture"</formula>
    </cfRule>
    <cfRule type="expression" dxfId="265" priority="75">
      <formula>$F84="Modification"</formula>
    </cfRule>
    <cfRule type="expression" dxfId="264" priority="76">
      <formula>$F84="Création"</formula>
    </cfRule>
  </conditionalFormatting>
  <conditionalFormatting sqref="B93:O94">
    <cfRule type="expression" dxfId="263" priority="62">
      <formula>$F93="Fermeture"</formula>
    </cfRule>
    <cfRule type="expression" dxfId="262" priority="63">
      <formula>$F93="Modification"</formula>
    </cfRule>
    <cfRule type="expression" dxfId="261" priority="64">
      <formula>$F93="Création"</formula>
    </cfRule>
  </conditionalFormatting>
  <conditionalFormatting sqref="B97:O97 N98:N103">
    <cfRule type="expression" dxfId="260" priority="56">
      <formula>$F97="Création"</formula>
    </cfRule>
    <cfRule type="expression" dxfId="259" priority="55">
      <formula>$F97="Modification"</formula>
    </cfRule>
    <cfRule type="expression" dxfId="258" priority="54">
      <formula>$F97="Fermeture"</formula>
    </cfRule>
  </conditionalFormatting>
  <conditionalFormatting sqref="C33:O34 A36:N37 C38:N38 A39:N39 C35:N35">
    <cfRule type="expression" dxfId="257" priority="221">
      <formula>$F33="Fermeture"</formula>
    </cfRule>
  </conditionalFormatting>
  <conditionalFormatting sqref="C33:O34 C35:N35 A36:N37 C38:N38 A39:N39">
    <cfRule type="expression" dxfId="256" priority="222">
      <formula>$F33="Modification"</formula>
    </cfRule>
    <cfRule type="expression" dxfId="255" priority="223">
      <formula>$F33="Création"</formula>
    </cfRule>
  </conditionalFormatting>
  <conditionalFormatting sqref="C83:O83">
    <cfRule type="expression" dxfId="254" priority="94">
      <formula>$F83="Création"</formula>
    </cfRule>
    <cfRule type="expression" dxfId="253" priority="92">
      <formula>$F83="Fermeture"</formula>
    </cfRule>
    <cfRule type="expression" dxfId="252" priority="93">
      <formula>$F83="Modification"</formula>
    </cfRule>
  </conditionalFormatting>
  <conditionalFormatting sqref="D12:E80 G62:M67 H68:M68 G69:M80">
    <cfRule type="expression" dxfId="251" priority="114">
      <formula>$C12="Option"</formula>
    </cfRule>
  </conditionalFormatting>
  <conditionalFormatting sqref="D80:E82 G80:N82 N62:N80">
    <cfRule type="expression" dxfId="250" priority="119">
      <formula>$C62="Option"</formula>
    </cfRule>
  </conditionalFormatting>
  <conditionalFormatting sqref="D83:E123 G105:M110 H111:M111 G112:M123">
    <cfRule type="expression" dxfId="249" priority="31">
      <formula>$C83="Option"</formula>
    </cfRule>
  </conditionalFormatting>
  <conditionalFormatting sqref="D123:E1001 G123:N1001 N105:N122">
    <cfRule type="expression" dxfId="248" priority="35">
      <formula>$C105="Option"</formula>
    </cfRule>
  </conditionalFormatting>
  <conditionalFormatting sqref="G12:N61">
    <cfRule type="expression" dxfId="247" priority="129">
      <formula>$C12="Option"</formula>
    </cfRule>
  </conditionalFormatting>
  <conditionalFormatting sqref="G83:N104">
    <cfRule type="expression" dxfId="246" priority="44">
      <formula>$C83="Option"</formula>
    </cfRule>
  </conditionalFormatting>
  <conditionalFormatting sqref="N1:N26">
    <cfRule type="expression" dxfId="245" priority="233">
      <formula>$M1="Porteuse"</formula>
    </cfRule>
  </conditionalFormatting>
  <conditionalFormatting sqref="N27:N53">
    <cfRule type="expression" dxfId="244" priority="160">
      <formula>$M27="Porteuse"</formula>
    </cfRule>
  </conditionalFormatting>
  <conditionalFormatting sqref="N37:N39">
    <cfRule type="expression" dxfId="243" priority="206">
      <formula>$F37="Fermeture"</formula>
    </cfRule>
    <cfRule type="expression" dxfId="242" priority="207">
      <formula>$F37="Modification"</formula>
    </cfRule>
    <cfRule type="expression" dxfId="241" priority="208">
      <formula>$F37="Création"</formula>
    </cfRule>
  </conditionalFormatting>
  <conditionalFormatting sqref="N54:N61">
    <cfRule type="expression" dxfId="240" priority="140">
      <formula>$M54="Porteuse"</formula>
    </cfRule>
  </conditionalFormatting>
  <conditionalFormatting sqref="N62:N82">
    <cfRule type="expression" dxfId="239" priority="120">
      <formula>$M62="Porteuse"</formula>
    </cfRule>
  </conditionalFormatting>
  <conditionalFormatting sqref="N83:N96">
    <cfRule type="expression" dxfId="238" priority="73">
      <formula>$M83="Porteuse"</formula>
    </cfRule>
  </conditionalFormatting>
  <conditionalFormatting sqref="N97:N104">
    <cfRule type="expression" dxfId="237" priority="53">
      <formula>$M97="Porteuse"</formula>
    </cfRule>
  </conditionalFormatting>
  <conditionalFormatting sqref="N105:N999">
    <cfRule type="expression" dxfId="236" priority="36">
      <formula>$M105="Porteuse"</formula>
    </cfRule>
  </conditionalFormatting>
  <conditionalFormatting sqref="N62:O79 N68:N80 B80:O80">
    <cfRule type="expression" dxfId="235" priority="123">
      <formula>$F62="Création"</formula>
    </cfRule>
    <cfRule type="expression" dxfId="234" priority="121">
      <formula>$F62="Fermeture"</formula>
    </cfRule>
    <cfRule type="expression" dxfId="233" priority="122">
      <formula>$F62="Modification"</formula>
    </cfRule>
  </conditionalFormatting>
  <conditionalFormatting sqref="N105:O122 B123:O123">
    <cfRule type="expression" dxfId="232" priority="39">
      <formula>$F105="Création"</formula>
    </cfRule>
    <cfRule type="expression" dxfId="231" priority="38">
      <formula>$F105="Modification"</formula>
    </cfRule>
    <cfRule type="expression" dxfId="230" priority="37">
      <formula>$F105="Fermeture"</formula>
    </cfRule>
  </conditionalFormatting>
  <conditionalFormatting sqref="O34:O39">
    <cfRule type="expression" dxfId="229" priority="212">
      <formula>$F34="Fermeture"</formula>
    </cfRule>
    <cfRule type="expression" dxfId="228" priority="213">
      <formula>$F34="Modification"</formula>
    </cfRule>
    <cfRule type="expression" dxfId="227" priority="214">
      <formula>$F34="Création"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scale="10" fitToWidth="0" fitToHeight="0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zoomScale="82" zoomScaleNormal="55" workbookViewId="0">
      <pane ySplit="18" topLeftCell="L35" activePane="bottomLeft" state="frozen"/>
      <selection pane="bottomLeft" activeCell="U35" sqref="U35"/>
      <selection activeCell="D25" sqref="D25"/>
    </sheetView>
  </sheetViews>
  <sheetFormatPr defaultColWidth="11.42578125" defaultRowHeight="15"/>
  <cols>
    <col min="1" max="1" width="39" style="13" customWidth="1"/>
    <col min="2" max="2" width="50.710937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42578125" style="13" customWidth="1"/>
    <col min="18" max="18" width="17.28515625" style="13" customWidth="1"/>
    <col min="19" max="19" width="51.28515625" style="13" customWidth="1"/>
    <col min="20" max="20" width="46.140625" style="17" customWidth="1"/>
    <col min="21" max="23" width="11.42578125" style="29"/>
  </cols>
  <sheetData>
    <row r="1" spans="1:19">
      <c r="A1" s="154"/>
      <c r="B1" s="154"/>
      <c r="C1" s="154"/>
      <c r="D1" s="154"/>
      <c r="E1" s="154"/>
      <c r="F1" s="154"/>
      <c r="G1" s="154"/>
      <c r="H1" s="154"/>
      <c r="I1" s="154"/>
      <c r="J1" s="32"/>
    </row>
    <row r="2" spans="1:19">
      <c r="A2" s="154"/>
      <c r="B2" s="154"/>
      <c r="C2" s="154"/>
      <c r="D2" s="154"/>
      <c r="E2" s="154"/>
      <c r="F2" s="154"/>
      <c r="G2" s="154"/>
      <c r="H2" s="154"/>
      <c r="I2" s="154"/>
      <c r="J2" s="32"/>
    </row>
    <row r="3" spans="1:19">
      <c r="A3" s="154"/>
      <c r="B3" s="154"/>
      <c r="C3" s="154"/>
      <c r="D3" s="154"/>
      <c r="E3" s="154"/>
      <c r="F3" s="154"/>
      <c r="G3" s="154"/>
      <c r="H3" s="154"/>
      <c r="I3" s="154"/>
      <c r="J3" s="32"/>
    </row>
    <row r="4" spans="1:19">
      <c r="A4" s="154"/>
      <c r="B4" s="154"/>
      <c r="C4" s="154"/>
      <c r="D4" s="154"/>
      <c r="E4" s="154"/>
      <c r="F4" s="154"/>
      <c r="G4" s="154"/>
      <c r="H4" s="154"/>
      <c r="I4" s="154"/>
      <c r="J4" s="32"/>
    </row>
    <row r="5" spans="1:19">
      <c r="A5" s="154"/>
      <c r="B5" s="154"/>
      <c r="C5" s="154"/>
      <c r="D5" s="154"/>
      <c r="E5" s="154"/>
      <c r="F5" s="154"/>
      <c r="G5" s="154"/>
      <c r="H5" s="154"/>
      <c r="I5" s="154"/>
      <c r="J5" s="32"/>
    </row>
    <row r="6" spans="1:19">
      <c r="A6" s="154"/>
      <c r="B6" s="154"/>
      <c r="C6" s="154"/>
      <c r="D6" s="154"/>
      <c r="E6" s="154"/>
      <c r="F6" s="154"/>
      <c r="G6" s="154"/>
      <c r="H6" s="154"/>
      <c r="I6" s="154"/>
      <c r="J6" s="32"/>
    </row>
    <row r="7" spans="1:19" ht="14.45" customHeight="1">
      <c r="A7" s="156" t="s">
        <v>387</v>
      </c>
      <c r="B7" s="152" t="str">
        <f>'Fiche Générale'!B3</f>
        <v>Portail_SHS</v>
      </c>
      <c r="C7" s="206" t="s">
        <v>388</v>
      </c>
      <c r="D7" s="156"/>
      <c r="E7" s="204" t="str">
        <f>'Fiche Générale'!B4</f>
        <v>Sociologie</v>
      </c>
      <c r="F7" s="152"/>
      <c r="G7" s="156" t="s">
        <v>389</v>
      </c>
      <c r="H7" s="205" t="str">
        <f>'Fiche Générale'!B5</f>
        <v>HPSHS18</v>
      </c>
      <c r="I7" s="205"/>
      <c r="J7" s="33"/>
      <c r="K7" s="18"/>
    </row>
    <row r="8" spans="1:19" ht="14.45" customHeight="1">
      <c r="A8" s="156"/>
      <c r="B8" s="152"/>
      <c r="C8" s="206"/>
      <c r="D8" s="156"/>
      <c r="E8" s="204"/>
      <c r="F8" s="152"/>
      <c r="G8" s="156"/>
      <c r="H8" s="205"/>
      <c r="I8" s="205"/>
      <c r="J8" s="33"/>
      <c r="K8" s="18"/>
    </row>
    <row r="9" spans="1:19" ht="14.45" customHeight="1">
      <c r="A9" s="156"/>
      <c r="B9" s="152"/>
      <c r="C9" s="206"/>
      <c r="D9" s="156"/>
      <c r="E9" s="204"/>
      <c r="F9" s="152"/>
      <c r="G9" s="156"/>
      <c r="H9" s="205"/>
      <c r="I9" s="205"/>
      <c r="J9" s="33"/>
      <c r="K9" s="18"/>
    </row>
    <row r="10" spans="1:19" ht="14.45" customHeight="1">
      <c r="A10" s="156"/>
      <c r="B10" s="152"/>
      <c r="C10" s="169" t="s">
        <v>204</v>
      </c>
      <c r="D10" s="169"/>
      <c r="E10" s="207">
        <f>'Fiche Générale'!B9</f>
        <v>0</v>
      </c>
      <c r="F10" s="207"/>
      <c r="G10" s="207"/>
      <c r="H10" s="207"/>
      <c r="I10" s="207"/>
      <c r="J10" s="33"/>
      <c r="K10" s="18"/>
    </row>
    <row r="11" spans="1:19" ht="14.45" customHeight="1">
      <c r="A11" s="156"/>
      <c r="B11" s="152"/>
      <c r="C11" s="169"/>
      <c r="D11" s="169"/>
      <c r="E11" s="207"/>
      <c r="F11" s="207"/>
      <c r="G11" s="207"/>
      <c r="H11" s="207"/>
      <c r="I11" s="207"/>
      <c r="J11" s="33"/>
      <c r="K11" s="18"/>
    </row>
    <row r="12" spans="1:19">
      <c r="C12" s="13"/>
      <c r="I12" s="35"/>
      <c r="J12" s="35"/>
      <c r="M12" s="176" t="s">
        <v>390</v>
      </c>
      <c r="N12" s="177"/>
      <c r="O12" s="189"/>
      <c r="P12" s="176" t="s">
        <v>420</v>
      </c>
      <c r="Q12" s="177"/>
      <c r="R12" s="177"/>
      <c r="S12" s="189"/>
    </row>
    <row r="13" spans="1:19">
      <c r="A13" s="180" t="s">
        <v>205</v>
      </c>
      <c r="B13" s="121" t="str">
        <f>'S2 Maquette'!B13</f>
        <v>1ère année de Portail</v>
      </c>
      <c r="C13" s="121"/>
      <c r="D13" s="180" t="s">
        <v>392</v>
      </c>
      <c r="E13" s="250">
        <f>'S2 Maquette'!E13</f>
        <v>0</v>
      </c>
      <c r="F13" s="250"/>
      <c r="G13" s="250"/>
      <c r="I13" s="35"/>
      <c r="J13" s="35"/>
      <c r="M13" s="178"/>
      <c r="N13" s="179"/>
      <c r="O13" s="190"/>
      <c r="P13" s="178"/>
      <c r="Q13" s="179"/>
      <c r="R13" s="179"/>
      <c r="S13" s="190"/>
    </row>
    <row r="14" spans="1:19">
      <c r="A14" s="181"/>
      <c r="B14" s="121"/>
      <c r="C14" s="121"/>
      <c r="D14" s="181"/>
      <c r="E14" s="250"/>
      <c r="F14" s="250"/>
      <c r="G14" s="250"/>
      <c r="I14" s="35"/>
      <c r="J14" s="35"/>
      <c r="M14" s="153" t="s">
        <v>393</v>
      </c>
      <c r="N14" s="176" t="s">
        <v>394</v>
      </c>
      <c r="O14" s="189"/>
      <c r="P14" s="154"/>
      <c r="Q14" s="193"/>
      <c r="R14" s="252"/>
      <c r="S14" s="180"/>
    </row>
    <row r="15" spans="1:19">
      <c r="A15" s="180" t="s">
        <v>395</v>
      </c>
      <c r="B15" s="125" t="str">
        <f>'S2 Maquette'!B15</f>
        <v>Semestre 2</v>
      </c>
      <c r="C15" s="126"/>
      <c r="D15" s="180" t="s">
        <v>396</v>
      </c>
      <c r="E15" s="250">
        <f>'S2 Maquette'!E15:F16</f>
        <v>0</v>
      </c>
      <c r="F15" s="250"/>
      <c r="G15" s="250"/>
      <c r="I15" s="35"/>
      <c r="J15" s="35"/>
      <c r="M15" s="153"/>
      <c r="N15" s="202"/>
      <c r="O15" s="203"/>
      <c r="P15" s="154"/>
      <c r="Q15" s="194"/>
      <c r="R15" s="252"/>
      <c r="S15" s="188"/>
    </row>
    <row r="16" spans="1:19">
      <c r="A16" s="181"/>
      <c r="B16" s="128"/>
      <c r="C16" s="129"/>
      <c r="D16" s="181"/>
      <c r="E16" s="250"/>
      <c r="F16" s="250"/>
      <c r="G16" s="250"/>
      <c r="I16" s="35"/>
      <c r="J16" s="35"/>
      <c r="M16" s="153"/>
      <c r="N16" s="202"/>
      <c r="O16" s="203"/>
      <c r="P16" s="154"/>
      <c r="Q16" s="194"/>
      <c r="R16" s="252"/>
      <c r="S16" s="188"/>
    </row>
    <row r="17" spans="1:23">
      <c r="L17" s="14"/>
      <c r="M17" s="153"/>
      <c r="N17" s="178"/>
      <c r="O17" s="190"/>
      <c r="P17" s="154"/>
      <c r="Q17" s="195"/>
      <c r="R17" s="252"/>
      <c r="S17" s="181"/>
    </row>
    <row r="18" spans="1:23" ht="59.45" customHeight="1">
      <c r="A18" s="3" t="s">
        <v>397</v>
      </c>
      <c r="B18" s="34" t="s">
        <v>398</v>
      </c>
      <c r="C18" s="3" t="s">
        <v>5</v>
      </c>
      <c r="D18" s="3" t="s">
        <v>399</v>
      </c>
      <c r="E18" s="3" t="s">
        <v>400</v>
      </c>
      <c r="F18" s="3" t="s">
        <v>401</v>
      </c>
      <c r="G18" s="3" t="s">
        <v>402</v>
      </c>
      <c r="H18" s="3" t="s">
        <v>403</v>
      </c>
      <c r="I18" s="3" t="s">
        <v>404</v>
      </c>
      <c r="J18" s="3" t="s">
        <v>405</v>
      </c>
      <c r="K18" s="3" t="s">
        <v>406</v>
      </c>
      <c r="L18" s="3" t="s">
        <v>407</v>
      </c>
      <c r="M18" s="3" t="s">
        <v>408</v>
      </c>
      <c r="N18" s="3" t="s">
        <v>398</v>
      </c>
      <c r="O18" s="3" t="s">
        <v>409</v>
      </c>
      <c r="P18" s="3" t="s">
        <v>410</v>
      </c>
      <c r="Q18" s="3" t="s">
        <v>398</v>
      </c>
      <c r="R18" s="3" t="s">
        <v>409</v>
      </c>
      <c r="S18" s="4" t="s">
        <v>411</v>
      </c>
      <c r="T18" s="4" t="s">
        <v>412</v>
      </c>
      <c r="W18"/>
    </row>
    <row r="19" spans="1:23" ht="30.6" customHeight="1">
      <c r="A19" s="8" t="str">
        <f>'S2 Maquette'!B19</f>
        <v>Compétences transversales S2</v>
      </c>
      <c r="B19" s="38" t="str">
        <f>'S2 Maquette'!C19</f>
        <v>UE</v>
      </c>
      <c r="C19" s="55">
        <f>'S2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6" customHeight="1">
      <c r="A20" s="8" t="str">
        <f>'S2 Maquette'!B20</f>
        <v>Compétences numériques 1</v>
      </c>
      <c r="B20" s="38" t="str">
        <f>'S2 Maquette'!C20</f>
        <v>ECUE</v>
      </c>
      <c r="C20" s="55">
        <f>'S2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6" customHeight="1">
      <c r="A21" s="8" t="str">
        <f>'S2 Maquette'!B21</f>
        <v>Compétences pré-professionnalisation 1</v>
      </c>
      <c r="B21" s="38" t="str">
        <f>'S2 Maquette'!C21</f>
        <v>ECUE</v>
      </c>
      <c r="C21" s="55">
        <f>'S2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6" customHeight="1">
      <c r="A22" s="8" t="str">
        <f>'S2 Maquette'!B22</f>
        <v>Langue Vivante-2</v>
      </c>
      <c r="B22" s="38" t="str">
        <f>'S2 Maquette'!C22</f>
        <v>ECUE</v>
      </c>
      <c r="C22" s="55">
        <f>'S2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6" customHeight="1">
      <c r="A23" s="8" t="str">
        <f>'S2 Maquette'!B23</f>
        <v>Min 1 Max 1</v>
      </c>
      <c r="B23" s="38" t="str">
        <f>'S2 Maquette'!C23</f>
        <v>OPTION</v>
      </c>
      <c r="C23" s="61">
        <f>'S2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6" customHeight="1">
      <c r="A24" s="8" t="str">
        <f>'S2 Maquette'!B24</f>
        <v>Anglais 2</v>
      </c>
      <c r="B24" s="38" t="str">
        <f>'S2 Maquette'!C24</f>
        <v>ECUE</v>
      </c>
      <c r="C24" s="61">
        <f>'S2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6" customHeight="1">
      <c r="A25" s="8" t="str">
        <f>'S2 Maquette'!B25</f>
        <v>Espagnol</v>
      </c>
      <c r="B25" s="38" t="str">
        <f>'S2 Maquette'!C25</f>
        <v>ECUE</v>
      </c>
      <c r="C25" s="61">
        <f>'S2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6" customHeight="1">
      <c r="A26" s="8" t="str">
        <f>'S2 Maquette'!B26</f>
        <v>Italien</v>
      </c>
      <c r="B26" s="38" t="str">
        <f>'S2 Maquette'!C26</f>
        <v>ECUE</v>
      </c>
      <c r="C26" s="61">
        <f>'S2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6" customHeight="1">
      <c r="A27" s="41" t="str">
        <f>'S2 Maquette'!B27</f>
        <v>Disciplinaire 2</v>
      </c>
      <c r="B27" s="41" t="str">
        <f>'S2 Maquette'!C27</f>
        <v>UE</v>
      </c>
      <c r="C27" s="39">
        <f>'S2 Maquette'!F27</f>
        <v>0</v>
      </c>
      <c r="D27" s="19"/>
      <c r="E27" s="19"/>
      <c r="F27" s="19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6" customHeight="1">
      <c r="A28" s="41" t="str">
        <f>'S2 Maquette'!B28</f>
        <v>Grands courants de la sociologie</v>
      </c>
      <c r="B28" s="41" t="str">
        <f>'S2 Maquette'!C28</f>
        <v>ECUE</v>
      </c>
      <c r="C28" s="39" t="s">
        <v>414</v>
      </c>
      <c r="D28" s="19">
        <v>2</v>
      </c>
      <c r="E28" s="19" t="s">
        <v>413</v>
      </c>
      <c r="F28" s="19" t="s">
        <v>413</v>
      </c>
      <c r="G28" s="37" t="s">
        <v>413</v>
      </c>
      <c r="H28" s="37" t="s">
        <v>413</v>
      </c>
      <c r="I28" s="37" t="s">
        <v>413</v>
      </c>
      <c r="J28" s="37"/>
      <c r="K28" s="37" t="s">
        <v>8</v>
      </c>
      <c r="L28" s="37"/>
      <c r="M28" s="37">
        <v>2</v>
      </c>
      <c r="N28" s="37"/>
      <c r="O28" s="37"/>
      <c r="P28" s="37" t="s">
        <v>16</v>
      </c>
      <c r="Q28" s="37" t="s">
        <v>9</v>
      </c>
      <c r="R28" s="37" t="s">
        <v>415</v>
      </c>
      <c r="S28" s="37"/>
      <c r="T28" s="42"/>
      <c r="W28"/>
    </row>
    <row r="29" spans="1:23" ht="30.6" customHeight="1">
      <c r="A29" s="41" t="str">
        <f>'S2 Maquette'!B29</f>
        <v>Lire et interpréter les données sociales 2</v>
      </c>
      <c r="B29" s="41" t="str">
        <f>'S2 Maquette'!C29</f>
        <v>ECUE</v>
      </c>
      <c r="C29" s="39" t="s">
        <v>414</v>
      </c>
      <c r="D29" s="19">
        <v>1</v>
      </c>
      <c r="E29" s="19" t="s">
        <v>413</v>
      </c>
      <c r="F29" s="19" t="s">
        <v>413</v>
      </c>
      <c r="G29" s="37" t="s">
        <v>413</v>
      </c>
      <c r="H29" s="37" t="s">
        <v>413</v>
      </c>
      <c r="I29" s="37" t="s">
        <v>413</v>
      </c>
      <c r="J29" s="37"/>
      <c r="K29" s="37" t="s">
        <v>8</v>
      </c>
      <c r="L29" s="37"/>
      <c r="M29" s="37">
        <v>2</v>
      </c>
      <c r="N29" s="37"/>
      <c r="O29" s="37"/>
      <c r="P29" s="37" t="s">
        <v>16</v>
      </c>
      <c r="Q29" s="37" t="s">
        <v>9</v>
      </c>
      <c r="R29" s="37" t="s">
        <v>416</v>
      </c>
      <c r="S29" s="9"/>
      <c r="T29" s="42"/>
      <c r="W29"/>
    </row>
    <row r="30" spans="1:23" ht="30.6" customHeight="1">
      <c r="A30" s="41" t="str">
        <f>'S2 Maquette'!B30</f>
        <v>UE Découverte dans la mention (UED sociologie 3)</v>
      </c>
      <c r="B30" s="41" t="str">
        <f>'S2 Maquette'!C30</f>
        <v>UE</v>
      </c>
      <c r="C30" s="39">
        <f>'S2 Maquette'!F30</f>
        <v>0</v>
      </c>
      <c r="D30" s="19"/>
      <c r="E30" s="19"/>
      <c r="F30" s="19" t="s">
        <v>413</v>
      </c>
      <c r="G30" s="37"/>
      <c r="H30" s="37"/>
      <c r="I30" s="37" t="s">
        <v>413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6" customHeight="1">
      <c r="A31" s="41" t="str">
        <f>'S2 Maquette'!B31</f>
        <v>Genre et sociétés</v>
      </c>
      <c r="B31" s="41" t="str">
        <f>'S2 Maquette'!C31</f>
        <v>ECUE</v>
      </c>
      <c r="C31" s="39">
        <f>'S2 Maquette'!F31</f>
        <v>0</v>
      </c>
      <c r="D31" s="19">
        <v>1</v>
      </c>
      <c r="E31" s="19" t="s">
        <v>413</v>
      </c>
      <c r="F31" s="19" t="s">
        <v>413</v>
      </c>
      <c r="G31" s="37" t="s">
        <v>413</v>
      </c>
      <c r="H31" s="37" t="s">
        <v>413</v>
      </c>
      <c r="I31" s="37" t="s">
        <v>413</v>
      </c>
      <c r="J31" s="37"/>
      <c r="K31" s="37" t="s">
        <v>16</v>
      </c>
      <c r="L31" s="37"/>
      <c r="M31" s="37"/>
      <c r="N31" s="37" t="s">
        <v>9</v>
      </c>
      <c r="O31" s="37" t="s">
        <v>416</v>
      </c>
      <c r="P31" s="37" t="s">
        <v>16</v>
      </c>
      <c r="Q31" s="37" t="s">
        <v>9</v>
      </c>
      <c r="R31" s="37" t="s">
        <v>416</v>
      </c>
      <c r="S31" s="37"/>
      <c r="T31" s="42" t="s">
        <v>418</v>
      </c>
      <c r="W31"/>
    </row>
    <row r="32" spans="1:23" ht="30.6" customHeight="1">
      <c r="A32" s="41" t="str">
        <f>'S2 Maquette'!B32</f>
        <v>Environnement et sociétés</v>
      </c>
      <c r="B32" s="41" t="str">
        <f>'S2 Maquette'!C32</f>
        <v>ECUE</v>
      </c>
      <c r="C32" s="39">
        <f>'S2 Maquette'!F32</f>
        <v>0</v>
      </c>
      <c r="D32" s="19">
        <v>1</v>
      </c>
      <c r="E32" s="19" t="s">
        <v>413</v>
      </c>
      <c r="F32" s="19" t="s">
        <v>413</v>
      </c>
      <c r="G32" s="37" t="s">
        <v>413</v>
      </c>
      <c r="H32" s="37" t="s">
        <v>413</v>
      </c>
      <c r="I32" s="37" t="s">
        <v>413</v>
      </c>
      <c r="J32" s="37"/>
      <c r="K32" s="37" t="s">
        <v>16</v>
      </c>
      <c r="L32" s="37"/>
      <c r="M32" s="37"/>
      <c r="N32" s="37" t="s">
        <v>9</v>
      </c>
      <c r="O32" s="37" t="s">
        <v>416</v>
      </c>
      <c r="P32" s="37" t="s">
        <v>16</v>
      </c>
      <c r="Q32" s="37" t="s">
        <v>9</v>
      </c>
      <c r="R32" s="37" t="s">
        <v>416</v>
      </c>
      <c r="S32" s="37"/>
      <c r="T32" s="42" t="s">
        <v>418</v>
      </c>
      <c r="W32"/>
    </row>
    <row r="33" spans="1:23" ht="30.6" customHeight="1">
      <c r="A33" s="41" t="str">
        <f>'S2 Maquette'!B33</f>
        <v xml:space="preserve">UE Découverte dans la mention (sociologie) ou dans le Portail </v>
      </c>
      <c r="B33" s="41" t="str">
        <f>'S2 Maquette'!C33</f>
        <v>BLOC</v>
      </c>
      <c r="C33" s="39">
        <f>'S2 Maquette'!F33</f>
        <v>0</v>
      </c>
      <c r="D33" s="19"/>
      <c r="E33" s="19"/>
      <c r="F33" s="19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  <c r="W33"/>
    </row>
    <row r="34" spans="1:23" ht="30.6" customHeight="1">
      <c r="A34" s="41" t="str">
        <f>'S2 Maquette'!B34</f>
        <v>Min1 max1</v>
      </c>
      <c r="B34" s="41" t="str">
        <f>'S2 Maquette'!C34</f>
        <v>OPTION</v>
      </c>
      <c r="C34" s="39">
        <f>'S2 Maquette'!F34</f>
        <v>0</v>
      </c>
      <c r="D34" s="19"/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6" customHeight="1">
      <c r="A35" s="41" t="str">
        <f>'S2 Maquette'!B35</f>
        <v>UE Découverte dans la mention (UED sociologie 4)</v>
      </c>
      <c r="B35" s="41" t="str">
        <f>'S2 Maquette'!C35</f>
        <v>UE</v>
      </c>
      <c r="C35" s="39" t="str">
        <f>'S2 Maquette'!F35</f>
        <v>Création</v>
      </c>
      <c r="D35" s="19"/>
      <c r="E35" s="19" t="s">
        <v>413</v>
      </c>
      <c r="F35" s="19" t="s">
        <v>413</v>
      </c>
      <c r="G35" s="37" t="s">
        <v>413</v>
      </c>
      <c r="H35" s="37" t="s">
        <v>413</v>
      </c>
      <c r="I35" s="37" t="s">
        <v>413</v>
      </c>
      <c r="J35" s="37"/>
      <c r="K35" s="37" t="s">
        <v>16</v>
      </c>
      <c r="L35" s="37"/>
      <c r="M35" s="37"/>
      <c r="N35" s="37" t="s">
        <v>9</v>
      </c>
      <c r="O35" s="37" t="s">
        <v>415</v>
      </c>
      <c r="P35" s="37" t="s">
        <v>16</v>
      </c>
      <c r="Q35" s="37" t="s">
        <v>9</v>
      </c>
      <c r="R35" s="37" t="s">
        <v>415</v>
      </c>
      <c r="S35" s="37"/>
      <c r="T35" s="42" t="s">
        <v>418</v>
      </c>
      <c r="W35"/>
    </row>
    <row r="36" spans="1:23" ht="30.6" customHeight="1">
      <c r="A36" s="41" t="str">
        <f>'S2 Maquette'!B36</f>
        <v>Grands ouvrages 2</v>
      </c>
      <c r="B36" s="41" t="str">
        <f>'S2 Maquette'!C36</f>
        <v>ECUE</v>
      </c>
      <c r="C36" s="39" t="str">
        <f>'S2 Maquette'!F36</f>
        <v>Création</v>
      </c>
      <c r="D36" s="19"/>
      <c r="E36" s="19" t="s">
        <v>419</v>
      </c>
      <c r="F36" s="19" t="s">
        <v>419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2"/>
      <c r="W36"/>
    </row>
    <row r="37" spans="1:23" ht="30.6" customHeight="1">
      <c r="A37" s="41" t="str">
        <f>'S2 Maquette'!B37</f>
        <v>Méthodologies sociologiques 2</v>
      </c>
      <c r="B37" s="41" t="str">
        <f>'S2 Maquette'!C37</f>
        <v>ECUE</v>
      </c>
      <c r="C37" s="39" t="str">
        <f>'S2 Maquette'!F37</f>
        <v>Création</v>
      </c>
      <c r="D37" s="19"/>
      <c r="E37" s="19" t="s">
        <v>419</v>
      </c>
      <c r="F37" s="19" t="s">
        <v>419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  <c r="W37"/>
    </row>
    <row r="38" spans="1:23" ht="30.6" customHeight="1">
      <c r="A38" s="41" t="str">
        <f>'S2 Maquette'!B38</f>
        <v xml:space="preserve">UE Découverte dans le Portail </v>
      </c>
      <c r="B38" s="41" t="str">
        <f>'S2 Maquette'!C38</f>
        <v>BLOC</v>
      </c>
      <c r="C38" s="39">
        <f>'S2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6" customHeight="1">
      <c r="A39" s="41" t="str">
        <f>'S2 Maquette'!B39</f>
        <v>Min 1 Max 1</v>
      </c>
      <c r="B39" s="41" t="str">
        <f>'S2 Maquette'!C39</f>
        <v>OPTION</v>
      </c>
      <c r="C39" s="39">
        <f>'S2 Maquette'!F39</f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6" customHeight="1">
      <c r="A40" s="41" t="str">
        <f>'S2 Maquette'!B40</f>
        <v>UE découverte SHAE</v>
      </c>
      <c r="B40" s="41" t="str">
        <f>'S2 Maquette'!C40</f>
        <v>UE</v>
      </c>
      <c r="C40" s="39">
        <f>'S2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6" customHeight="1">
      <c r="A41" s="41" t="str">
        <f>'S2 Maquette'!B41</f>
        <v>Min 1 Max 1</v>
      </c>
      <c r="B41" s="41" t="str">
        <f>'S2 Maquette'!C41</f>
        <v>OPTION</v>
      </c>
      <c r="C41" s="39">
        <f>'S2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6" customHeight="1">
      <c r="A42" s="41" t="str">
        <f>'S2 Maquette'!B42</f>
        <v>UED Ethnologie 3 : Notions et concepts clés 2</v>
      </c>
      <c r="B42" s="41" t="str">
        <f>'S2 Maquette'!C42</f>
        <v>UE</v>
      </c>
      <c r="C42" s="39" t="str">
        <f>'S2 Maquette'!F42</f>
        <v>Modification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6" customHeight="1">
      <c r="A43" s="41" t="str">
        <f>'S2 Maquette'!B43</f>
        <v>UED Ethnologie 4 : Interculturalité : Regards croisés 2</v>
      </c>
      <c r="B43" s="41" t="str">
        <f>'S2 Maquette'!C43</f>
        <v>UE</v>
      </c>
      <c r="C43" s="39" t="str">
        <f>'S2 Maquette'!F43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6" customHeight="1">
      <c r="A44" s="41" t="str">
        <f>'S2 Maquette'!B44</f>
        <v>UE découverte géographie</v>
      </c>
      <c r="B44" s="41" t="str">
        <f>'S2 Maquette'!C44</f>
        <v>UE</v>
      </c>
      <c r="C44" s="39">
        <f>'S2 Maquette'!F44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6" customHeight="1">
      <c r="A45" s="41" t="str">
        <f>'S2 Maquette'!B45</f>
        <v>Min 1 Max 1</v>
      </c>
      <c r="B45" s="41" t="str">
        <f>'S2 Maquette'!C45</f>
        <v>OPTION</v>
      </c>
      <c r="C45" s="39">
        <f>'S2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6" customHeight="1">
      <c r="A46" s="41" t="str">
        <f>'S2 Maquette'!B46</f>
        <v>UED géographie 3</v>
      </c>
      <c r="B46" s="41" t="str">
        <f>'S2 Maquette'!C46</f>
        <v>UE</v>
      </c>
      <c r="C46" s="39">
        <f>'S2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6" customHeight="1">
      <c r="A47" s="41" t="str">
        <f>'S2 Maquette'!B47</f>
        <v>Géographie humaine (urbaine et rurale)</v>
      </c>
      <c r="B47" s="41" t="str">
        <f>'S2 Maquette'!C47</f>
        <v>ECUE</v>
      </c>
      <c r="C47" s="39">
        <f>'S2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6" customHeight="1">
      <c r="A48" s="41" t="str">
        <f>'S2 Maquette'!B48</f>
        <v>Climatologie générale</v>
      </c>
      <c r="B48" s="41" t="str">
        <f>'S2 Maquette'!C48</f>
        <v>ECUE</v>
      </c>
      <c r="C48" s="39">
        <f>'S2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6" customHeight="1">
      <c r="A49" s="41" t="str">
        <f>'S2 Maquette'!B49</f>
        <v>UED géographie 4 : géographie appliquée aménagement 1</v>
      </c>
      <c r="B49" s="41" t="str">
        <f>'S2 Maquette'!C49</f>
        <v>UE</v>
      </c>
      <c r="C49" s="39">
        <f>'S2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6" customHeight="1">
      <c r="A50" s="41" t="str">
        <f>'S2 Maquette'!B50</f>
        <v>Biogeographie</v>
      </c>
      <c r="B50" s="41" t="str">
        <f>'S2 Maquette'!C50</f>
        <v>ECUE</v>
      </c>
      <c r="C50" s="39">
        <f>'S2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6" customHeight="1">
      <c r="A51" s="41" t="str">
        <f>'S2 Maquette'!B51</f>
        <v>Géographie des littoraux</v>
      </c>
      <c r="B51" s="41" t="str">
        <f>'S2 Maquette'!C51</f>
        <v>ECUE</v>
      </c>
      <c r="C51" s="39">
        <f>'S2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6" customHeight="1">
      <c r="A52" s="41" t="str">
        <f>'S2 Maquette'!B52</f>
        <v>UE découverte SEF</v>
      </c>
      <c r="B52" s="41" t="str">
        <f>'S2 Maquette'!C52</f>
        <v>UE</v>
      </c>
      <c r="C52" s="39">
        <f>'S2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6" customHeight="1">
      <c r="A53" s="41" t="str">
        <f>'S2 Maquette'!B53</f>
        <v>Min 1 Max 1</v>
      </c>
      <c r="B53" s="41" t="str">
        <f>'S2 Maquette'!C53</f>
        <v>OPTION</v>
      </c>
      <c r="C53" s="39">
        <f>'S2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6" customHeight="1">
      <c r="A54" s="41" t="str">
        <f>'S2 Maquette'!B54</f>
        <v>UED SEF 3 : Découverte du champ des SEF (2)</v>
      </c>
      <c r="B54" s="41" t="str">
        <f>'S2 Maquette'!C54</f>
        <v>UE</v>
      </c>
      <c r="C54" s="39">
        <f>'S2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6" customHeight="1">
      <c r="A55" s="41" t="str">
        <f>'S2 Maquette'!B55</f>
        <v xml:space="preserve">Méthodes d'enquête quantitatives en SEF </v>
      </c>
      <c r="B55" s="41" t="str">
        <f>'S2 Maquette'!C55</f>
        <v>ECUE</v>
      </c>
      <c r="C55" s="39">
        <f>'S2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6" customHeight="1">
      <c r="A56" s="41" t="str">
        <f>'S2 Maquette'!B56</f>
        <v xml:space="preserve">Méthodes d'enquête qualitatives en SEF </v>
      </c>
      <c r="B56" s="41" t="str">
        <f>'S2 Maquette'!C56</f>
        <v>ECUE</v>
      </c>
      <c r="C56" s="39">
        <f>'S2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6" customHeight="1">
      <c r="A57" s="41" t="str">
        <f>'S2 Maquette'!B57</f>
        <v>UED SEF 4 : Culture et Éducation</v>
      </c>
      <c r="B57" s="41" t="str">
        <f>'S2 Maquette'!C57</f>
        <v>UE</v>
      </c>
      <c r="C57" s="39">
        <f>'S2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6" customHeight="1">
      <c r="A58" s="41" t="str">
        <f>'S2 Maquette'!B58</f>
        <v>Culture scientifique et technologique 1</v>
      </c>
      <c r="B58" s="41" t="str">
        <f>'S2 Maquette'!C58</f>
        <v>ECUE</v>
      </c>
      <c r="C58" s="39">
        <f>'S2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6" customHeight="1">
      <c r="A59" s="41" t="str">
        <f>'S2 Maquette'!B59</f>
        <v>Éducation artistique et culturelle</v>
      </c>
      <c r="B59" s="41" t="str">
        <f>'S2 Maquette'!C59</f>
        <v>ECUE</v>
      </c>
      <c r="C59" s="39">
        <f>'S2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6" customHeight="1">
      <c r="A60" s="41" t="str">
        <f>'S2 Maquette'!B60</f>
        <v>Les éducations à (numérique, santé, développement durable, etc.) 1</v>
      </c>
      <c r="B60" s="41" t="str">
        <f>'S2 Maquette'!C60</f>
        <v>ECUE</v>
      </c>
      <c r="C60" s="39">
        <f>'S2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6" customHeight="1">
      <c r="A61" s="41" t="str">
        <f>'S2 Maquette'!B61</f>
        <v>UE découverte Histoire</v>
      </c>
      <c r="B61" s="41" t="str">
        <f>'S2 Maquette'!C61</f>
        <v>UE</v>
      </c>
      <c r="C61" s="39">
        <f>'S2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6" customHeight="1">
      <c r="A62" s="41" t="str">
        <f>'S2 Maquette'!B62</f>
        <v>ECUE Découverte Histoire 5 : la cité et l'historien 1</v>
      </c>
      <c r="B62" s="41" t="str">
        <f>'S2 Maquette'!C62</f>
        <v>BLOC</v>
      </c>
      <c r="C62" s="39" t="str">
        <f>'S2 Maquette'!F62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6" customHeight="1">
      <c r="A63" s="41" t="str">
        <f>'S2 Maquette'!B63</f>
        <v>Min 1 Max 1</v>
      </c>
      <c r="B63" s="41" t="str">
        <f>'S2 Maquette'!C63</f>
        <v>OPTION</v>
      </c>
      <c r="C63" s="39">
        <f>'S2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6" customHeight="1">
      <c r="A64" s="41" t="str">
        <f>'S2 Maquette'!B64</f>
        <v>la cité et l'historien (histoire ancienne et médiévale)</v>
      </c>
      <c r="B64" s="41" t="str">
        <f>'S2 Maquette'!C64</f>
        <v>ECUE</v>
      </c>
      <c r="C64" s="39" t="str">
        <f>'S2 Maquette'!F64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6" customHeight="1">
      <c r="A65" s="41" t="str">
        <f>'S2 Maquette'!B65</f>
        <v>la cité et l'historien (histoire moderne et contemporaine)</v>
      </c>
      <c r="B65" s="41" t="str">
        <f>'S2 Maquette'!C65</f>
        <v>ECUE</v>
      </c>
      <c r="C65" s="39" t="str">
        <f>'S2 Maquette'!F65</f>
        <v>Création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6" customHeight="1">
      <c r="A66" s="41" t="str">
        <f>'S2 Maquette'!B66</f>
        <v>ECUE Découverte Histoire 6 : thématiques périodiques 3</v>
      </c>
      <c r="B66" s="41" t="str">
        <f>'S2 Maquette'!C66</f>
        <v>BLOC</v>
      </c>
      <c r="C66" s="39" t="str">
        <f>'S2 Maquette'!F66</f>
        <v>Modification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6" customHeight="1">
      <c r="A67" s="41" t="str">
        <f>'S2 Maquette'!B67</f>
        <v>Min 1 Max 1</v>
      </c>
      <c r="B67" s="41" t="str">
        <f>'S2 Maquette'!C67</f>
        <v>OPTION</v>
      </c>
      <c r="C67" s="39">
        <f>'S2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6" customHeight="1">
      <c r="A68" s="41" t="str">
        <f>'S2 Maquette'!B68</f>
        <v>UED14 Préhistoire</v>
      </c>
      <c r="B68" s="41" t="str">
        <f>'S2 Maquette'!C68</f>
        <v>ECUE</v>
      </c>
      <c r="C68" s="39">
        <f>'S2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6" customHeight="1">
      <c r="A69" s="41" t="str">
        <f>'S2 Maquette'!B69</f>
        <v>UED15 Histoire ancienne</v>
      </c>
      <c r="B69" s="41" t="str">
        <f>'S2 Maquette'!C69</f>
        <v>ECUE</v>
      </c>
      <c r="C69" s="39">
        <f>'S2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6" customHeight="1">
      <c r="A70" s="41" t="str">
        <f>'S2 Maquette'!B70</f>
        <v>UED16 Histoire ancienne</v>
      </c>
      <c r="B70" s="41" t="str">
        <f>'S2 Maquette'!C70</f>
        <v>ECUE</v>
      </c>
      <c r="C70" s="39">
        <f>'S2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6" customHeight="1">
      <c r="A71" s="41" t="str">
        <f>'S2 Maquette'!B71</f>
        <v>UED17 Histoire ancienne</v>
      </c>
      <c r="B71" s="41" t="str">
        <f>'S2 Maquette'!C71</f>
        <v>ECUE</v>
      </c>
      <c r="C71" s="39">
        <f>'S2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6" customHeight="1">
      <c r="A72" s="41" t="str">
        <f>'S2 Maquette'!B72</f>
        <v>UED18 Histoire médiévale</v>
      </c>
      <c r="B72" s="41" t="str">
        <f>'S2 Maquette'!C72</f>
        <v>ECUE</v>
      </c>
      <c r="C72" s="39">
        <f>'S2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6" customHeight="1">
      <c r="A73" s="41" t="str">
        <f>'S2 Maquette'!B73</f>
        <v>UED19 Histoire médiévale</v>
      </c>
      <c r="B73" s="41" t="str">
        <f>'S2 Maquette'!C73</f>
        <v>ECUE</v>
      </c>
      <c r="C73" s="39">
        <f>'S2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6" customHeight="1">
      <c r="A74" s="41" t="str">
        <f>'S2 Maquette'!B74</f>
        <v>UED20 Histoire médiévale</v>
      </c>
      <c r="B74" s="41" t="str">
        <f>'S2 Maquette'!C74</f>
        <v>ECUE</v>
      </c>
      <c r="C74" s="39">
        <f>'S2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6" customHeight="1">
      <c r="A75" s="41" t="str">
        <f>'S2 Maquette'!B75</f>
        <v xml:space="preserve">UED21 Histoire moderne </v>
      </c>
      <c r="B75" s="41" t="str">
        <f>'S2 Maquette'!C75</f>
        <v>ECUE</v>
      </c>
      <c r="C75" s="39">
        <f>'S2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6" customHeight="1">
      <c r="A76" s="41" t="str">
        <f>'S2 Maquette'!B76</f>
        <v xml:space="preserve">UED22 Histoire moderne </v>
      </c>
      <c r="B76" s="41" t="str">
        <f>'S2 Maquette'!C76</f>
        <v>ECUE</v>
      </c>
      <c r="C76" s="39">
        <f>'S2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6" customHeight="1">
      <c r="A77" s="41" t="str">
        <f>'S2 Maquette'!B77</f>
        <v>UED23 Histoire moderne</v>
      </c>
      <c r="B77" s="41" t="str">
        <f>'S2 Maquette'!C77</f>
        <v>ECUE</v>
      </c>
      <c r="C77" s="39">
        <f>'S2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6" customHeight="1">
      <c r="A78" s="41" t="str">
        <f>'S2 Maquette'!B78</f>
        <v>UED24  Histoire contemporaine</v>
      </c>
      <c r="B78" s="41" t="str">
        <f>'S2 Maquette'!C78</f>
        <v>ECUE</v>
      </c>
      <c r="C78" s="39">
        <f>'S2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6" customHeight="1">
      <c r="A79" s="41" t="str">
        <f>'S2 Maquette'!B79</f>
        <v>UED25 Histoire contemporaine</v>
      </c>
      <c r="B79" s="41" t="str">
        <f>'S2 Maquette'!C79</f>
        <v>ECUE</v>
      </c>
      <c r="C79" s="39">
        <f>'S2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6" customHeight="1">
      <c r="A80" s="41" t="str">
        <f>'S2 Maquette'!B80</f>
        <v>UED26 Histoire contemporaine</v>
      </c>
      <c r="B80" s="41" t="str">
        <f>'S2 Maquette'!C80</f>
        <v>ECUE</v>
      </c>
      <c r="C80" s="39">
        <f>'S2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6" customHeight="1">
      <c r="A81" s="41" t="str">
        <f>'S2 Maquette'!B81</f>
        <v xml:space="preserve">UE Découverte dans le Portail </v>
      </c>
      <c r="B81" s="41" t="str">
        <f>'S2 Maquette'!C81</f>
        <v>UE</v>
      </c>
      <c r="C81" s="39">
        <f>'S2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6" customHeight="1">
      <c r="A82" s="41" t="str">
        <f>'S2 Maquette'!B82</f>
        <v>Min1 max1</v>
      </c>
      <c r="B82" s="41" t="str">
        <f>'S2 Maquette'!C82</f>
        <v>OPTION</v>
      </c>
      <c r="C82" s="39">
        <f>'S2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6" customHeight="1">
      <c r="A83" s="41" t="str">
        <f>'S2 Maquette'!B83</f>
        <v>UE découverte SHAE</v>
      </c>
      <c r="B83" s="41" t="str">
        <f>'S2 Maquette'!C83</f>
        <v>UE</v>
      </c>
      <c r="C83" s="39">
        <f>'S2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6" customHeight="1">
      <c r="A84" s="41" t="str">
        <f>'S2 Maquette'!B84</f>
        <v>Min 1 Max 1</v>
      </c>
      <c r="B84" s="41" t="str">
        <f>'S2 Maquette'!C84</f>
        <v>OPTION</v>
      </c>
      <c r="C84" s="39">
        <f>'S2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6" customHeight="1">
      <c r="A85" s="41" t="str">
        <f>'S2 Maquette'!B85</f>
        <v>UED Ethnologie 3 : Notions et concepts clés 2</v>
      </c>
      <c r="B85" s="41" t="str">
        <f>'S2 Maquette'!C85</f>
        <v>UE</v>
      </c>
      <c r="C85" s="39" t="str">
        <f>'S2 Maquette'!F85</f>
        <v>Modification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6" customHeight="1">
      <c r="A86" s="41" t="str">
        <f>'S2 Maquette'!B86</f>
        <v>UED Ethnologie 4 : Interculturalité : Regards croisés 2</v>
      </c>
      <c r="B86" s="41" t="str">
        <f>'S2 Maquette'!C86</f>
        <v>UE</v>
      </c>
      <c r="C86" s="39" t="str">
        <f>'S2 Maquette'!F86</f>
        <v>Création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6" customHeight="1">
      <c r="A87" s="41" t="str">
        <f>'S2 Maquette'!B87</f>
        <v>UE découverte géographie</v>
      </c>
      <c r="B87" s="41" t="str">
        <f>'S2 Maquette'!C87</f>
        <v>UE</v>
      </c>
      <c r="C87" s="39">
        <f>'S2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6" customHeight="1">
      <c r="A88" s="41" t="str">
        <f>'S2 Maquette'!B88</f>
        <v>Min 1 Max 1</v>
      </c>
      <c r="B88" s="41" t="str">
        <f>'S2 Maquette'!C88</f>
        <v>OPTION</v>
      </c>
      <c r="C88" s="39">
        <f>'S2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6" customHeight="1">
      <c r="A89" s="41" t="str">
        <f>'S2 Maquette'!B89</f>
        <v>UED géographie 3</v>
      </c>
      <c r="B89" s="41" t="str">
        <f>'S2 Maquette'!C89</f>
        <v>UE</v>
      </c>
      <c r="C89" s="39">
        <f>'S2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6" customHeight="1">
      <c r="A90" s="41" t="str">
        <f>'S2 Maquette'!B90</f>
        <v>Géographie humaine (urbaine et rurale)</v>
      </c>
      <c r="B90" s="41" t="str">
        <f>'S2 Maquette'!C90</f>
        <v>ECUE</v>
      </c>
      <c r="C90" s="39">
        <f>'S2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6" customHeight="1">
      <c r="A91" s="41" t="str">
        <f>'S2 Maquette'!B91</f>
        <v>Climatologie générale</v>
      </c>
      <c r="B91" s="41" t="str">
        <f>'S2 Maquette'!C91</f>
        <v>ECUE</v>
      </c>
      <c r="C91" s="39">
        <f>'S2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6" customHeight="1">
      <c r="A92" s="41" t="str">
        <f>'S2 Maquette'!B92</f>
        <v>UED géographie 4 : géographie appliquée aménagement 2</v>
      </c>
      <c r="B92" s="41" t="str">
        <f>'S2 Maquette'!C92</f>
        <v>UE</v>
      </c>
      <c r="C92" s="39">
        <f>'S2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6" customHeight="1">
      <c r="A93" s="41" t="str">
        <f>'S2 Maquette'!B93</f>
        <v>Biogeographie</v>
      </c>
      <c r="B93" s="41" t="str">
        <f>'S2 Maquette'!C93</f>
        <v>ECUE</v>
      </c>
      <c r="C93" s="39">
        <f>'S2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6" customHeight="1">
      <c r="A94" s="41" t="str">
        <f>'S2 Maquette'!B94</f>
        <v>Géographie des littoraux</v>
      </c>
      <c r="B94" s="41" t="str">
        <f>'S2 Maquette'!C94</f>
        <v>ECUE</v>
      </c>
      <c r="C94" s="39">
        <f>'S2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6" customHeight="1">
      <c r="A95" s="41" t="str">
        <f>'S2 Maquette'!B95</f>
        <v>UE découverte SEF</v>
      </c>
      <c r="B95" s="41" t="str">
        <f>'S2 Maquette'!C95</f>
        <v>UE</v>
      </c>
      <c r="C95" s="39">
        <f>'S2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6" customHeight="1">
      <c r="A96" s="41" t="str">
        <f>'S2 Maquette'!B96</f>
        <v>Min 1 Max 1</v>
      </c>
      <c r="B96" s="41" t="str">
        <f>'S2 Maquette'!C96</f>
        <v>OPTION</v>
      </c>
      <c r="C96" s="39">
        <f>'S2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6" customHeight="1">
      <c r="A97" s="41" t="str">
        <f>'S2 Maquette'!B97</f>
        <v>UED SEF 3 : Découverte du champ des SEF (2)</v>
      </c>
      <c r="B97" s="41" t="str">
        <f>'S2 Maquette'!C97</f>
        <v>UE</v>
      </c>
      <c r="C97" s="39">
        <f>'S2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6" customHeight="1">
      <c r="A98" s="41" t="str">
        <f>'S2 Maquette'!B98</f>
        <v xml:space="preserve">Méthodes d'enquête quantitatives en SEF </v>
      </c>
      <c r="B98" s="41" t="str">
        <f>'S2 Maquette'!C98</f>
        <v>ECUE</v>
      </c>
      <c r="C98" s="39">
        <f>'S2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6" customHeight="1">
      <c r="A99" s="41" t="str">
        <f>'S2 Maquette'!B99</f>
        <v xml:space="preserve">Méthodes d'enquête qualitatives en SEF </v>
      </c>
      <c r="B99" s="41" t="str">
        <f>'S2 Maquette'!C99</f>
        <v>ECUE</v>
      </c>
      <c r="C99" s="39">
        <f>'S2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6" customHeight="1">
      <c r="A100" s="41" t="str">
        <f>'S2 Maquette'!B100</f>
        <v>UED SEF 4 : Culture et Éducation</v>
      </c>
      <c r="B100" s="41" t="str">
        <f>'S2 Maquette'!C100</f>
        <v>UE</v>
      </c>
      <c r="C100" s="39">
        <f>'S2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6" customHeight="1">
      <c r="A101" s="41" t="str">
        <f>'S2 Maquette'!B101</f>
        <v>Culture scientifique et technologique 1</v>
      </c>
      <c r="B101" s="41" t="str">
        <f>'S2 Maquette'!C101</f>
        <v>ECUE</v>
      </c>
      <c r="C101" s="39">
        <f>'S2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6" customHeight="1">
      <c r="A102" s="41" t="str">
        <f>'S2 Maquette'!B102</f>
        <v>Éducation artistique et culturelle</v>
      </c>
      <c r="B102" s="41" t="str">
        <f>'S2 Maquette'!C102</f>
        <v>ECUE</v>
      </c>
      <c r="C102" s="39">
        <f>'S2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6" customHeight="1">
      <c r="A103" s="41" t="str">
        <f>'S2 Maquette'!B103</f>
        <v>Les éducations à (numérique, santé, développement durable, etc.) 1</v>
      </c>
      <c r="B103" s="41" t="str">
        <f>'S2 Maquette'!C103</f>
        <v>ECUE</v>
      </c>
      <c r="C103" s="39">
        <f>'S2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6" customHeight="1">
      <c r="A104" s="41" t="str">
        <f>'S2 Maquette'!B104</f>
        <v>UE découverte Histoire</v>
      </c>
      <c r="B104" s="41" t="str">
        <f>'S2 Maquette'!C104</f>
        <v>UE</v>
      </c>
      <c r="C104" s="39">
        <f>'S2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6" customHeight="1">
      <c r="A105" s="41" t="str">
        <f>'S2 Maquette'!B105</f>
        <v>ECUE Découverte Histoire 5 : la cité et l'historien 1</v>
      </c>
      <c r="B105" s="41" t="str">
        <f>'S2 Maquette'!C105</f>
        <v>BLOC</v>
      </c>
      <c r="C105" s="39" t="str">
        <f>'S2 Maquette'!F105</f>
        <v>Création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6" customHeight="1">
      <c r="A106" s="41" t="str">
        <f>'S2 Maquette'!B106</f>
        <v>Min 1 Max 1</v>
      </c>
      <c r="B106" s="41" t="str">
        <f>'S2 Maquette'!C106</f>
        <v>OPTION</v>
      </c>
      <c r="C106" s="39">
        <f>'S2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6" customHeight="1">
      <c r="A107" s="41" t="str">
        <f>'S2 Maquette'!B107</f>
        <v>la cité et l'historien (histoire ancienne et médiévale)</v>
      </c>
      <c r="B107" s="41" t="str">
        <f>'S2 Maquette'!C107</f>
        <v>ECUE</v>
      </c>
      <c r="C107" s="39" t="str">
        <f>'S2 Maquette'!F107</f>
        <v>Création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6" customHeight="1">
      <c r="A108" s="41" t="str">
        <f>'S2 Maquette'!B108</f>
        <v>la cité et l'historien (histoire moderne et contemporaine)</v>
      </c>
      <c r="B108" s="41" t="str">
        <f>'S2 Maquette'!C108</f>
        <v>ECUE</v>
      </c>
      <c r="C108" s="39" t="str">
        <f>'S2 Maquette'!F108</f>
        <v>Création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6" customHeight="1">
      <c r="A109" s="41" t="str">
        <f>'S2 Maquette'!B109</f>
        <v>ECUE Découverte Histoire 6 : thématiques périodiques 3</v>
      </c>
      <c r="B109" s="41" t="str">
        <f>'S2 Maquette'!C109</f>
        <v>BLOC</v>
      </c>
      <c r="C109" s="39" t="str">
        <f>'S2 Maquette'!F109</f>
        <v>Modification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6" customHeight="1">
      <c r="A110" s="41" t="str">
        <f>'S2 Maquette'!B110</f>
        <v>Min 1 Max 1</v>
      </c>
      <c r="B110" s="41" t="str">
        <f>'S2 Maquette'!C110</f>
        <v>OPTION</v>
      </c>
      <c r="C110" s="39">
        <f>'S2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6" customHeight="1">
      <c r="A111" s="41" t="str">
        <f>'S2 Maquette'!B111</f>
        <v>UED14 Préhistoire</v>
      </c>
      <c r="B111" s="41" t="str">
        <f>'S2 Maquette'!C111</f>
        <v>ECUE</v>
      </c>
      <c r="C111" s="39">
        <f>'S2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6" customHeight="1">
      <c r="A112" s="41" t="str">
        <f>'S2 Maquette'!B112</f>
        <v>UED15 Histoire ancienne</v>
      </c>
      <c r="B112" s="41" t="str">
        <f>'S2 Maquette'!C112</f>
        <v>ECUE</v>
      </c>
      <c r="C112" s="39">
        <f>'S2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6" customHeight="1">
      <c r="A113" s="41" t="str">
        <f>'S2 Maquette'!B113</f>
        <v>UED16 Histoire ancienne</v>
      </c>
      <c r="B113" s="41" t="str">
        <f>'S2 Maquette'!C113</f>
        <v>ECUE</v>
      </c>
      <c r="C113" s="39">
        <f>'S2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6" customHeight="1">
      <c r="A114" s="41" t="str">
        <f>'S2 Maquette'!B114</f>
        <v>UED17 Histoire ancienne</v>
      </c>
      <c r="B114" s="41" t="str">
        <f>'S2 Maquette'!C114</f>
        <v>ECUE</v>
      </c>
      <c r="C114" s="39">
        <f>'S2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6" customHeight="1">
      <c r="A115" s="41" t="str">
        <f>'S2 Maquette'!B115</f>
        <v>UED18 Histoire médiévale</v>
      </c>
      <c r="B115" s="41" t="str">
        <f>'S2 Maquette'!C115</f>
        <v>ECUE</v>
      </c>
      <c r="C115" s="39">
        <f>'S2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6" customHeight="1">
      <c r="A116" s="41" t="str">
        <f>'S2 Maquette'!B116</f>
        <v>UED19 Histoire médiévale</v>
      </c>
      <c r="B116" s="41" t="str">
        <f>'S2 Maquette'!C116</f>
        <v>ECUE</v>
      </c>
      <c r="C116" s="39">
        <f>'S2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6" customHeight="1">
      <c r="A117" s="41" t="str">
        <f>'S2 Maquette'!B117</f>
        <v>UED20 Histoire médiévale</v>
      </c>
      <c r="B117" s="41" t="str">
        <f>'S2 Maquette'!C117</f>
        <v>ECUE</v>
      </c>
      <c r="C117" s="39">
        <f>'S2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6" customHeight="1">
      <c r="A118" s="41" t="str">
        <f>'S2 Maquette'!B118</f>
        <v xml:space="preserve">UED21 Histoire moderne </v>
      </c>
      <c r="B118" s="41" t="str">
        <f>'S2 Maquette'!C118</f>
        <v>ECUE</v>
      </c>
      <c r="C118" s="39">
        <f>'S2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6" customHeight="1">
      <c r="A119" s="41" t="str">
        <f>'S2 Maquette'!B119</f>
        <v xml:space="preserve">UED22 Histoire moderne </v>
      </c>
      <c r="B119" s="41" t="str">
        <f>'S2 Maquette'!C119</f>
        <v>ECUE</v>
      </c>
      <c r="C119" s="39">
        <f>'S2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6" customHeight="1">
      <c r="A120" s="41" t="str">
        <f>'S2 Maquette'!B120</f>
        <v>UED23 Histoire moderne</v>
      </c>
      <c r="B120" s="41" t="str">
        <f>'S2 Maquette'!C120</f>
        <v>ECUE</v>
      </c>
      <c r="C120" s="39">
        <f>'S2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6" customHeight="1">
      <c r="A121" s="41" t="str">
        <f>'S2 Maquette'!B121</f>
        <v>UED24  Histoire contemporaine</v>
      </c>
      <c r="B121" s="41" t="str">
        <f>'S2 Maquette'!C121</f>
        <v>ECUE</v>
      </c>
      <c r="C121" s="39">
        <f>'S2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6" customHeight="1">
      <c r="A122" s="41" t="str">
        <f>'S2 Maquette'!B122</f>
        <v>UED25 Histoire contemporaine</v>
      </c>
      <c r="B122" s="41" t="str">
        <f>'S2 Maquette'!C122</f>
        <v>ECUE</v>
      </c>
      <c r="C122" s="39">
        <f>'S2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6" customHeight="1">
      <c r="A123" s="41" t="str">
        <f>'S2 Maquette'!B123</f>
        <v>UED26 Histoire contemporaine</v>
      </c>
      <c r="B123" s="41" t="str">
        <f>'S2 Maquette'!C123</f>
        <v>ECUE</v>
      </c>
      <c r="C123" s="39">
        <f>'S2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6" customHeight="1">
      <c r="A124" s="41">
        <f>'S2 Maquette'!B124</f>
        <v>0</v>
      </c>
      <c r="B124" s="41">
        <f>'S2 Maquette'!C124</f>
        <v>0</v>
      </c>
      <c r="C124" s="39">
        <f>'S2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6" customHeight="1">
      <c r="A125" s="41">
        <f>'S2 Maquette'!B125</f>
        <v>0</v>
      </c>
      <c r="B125" s="41">
        <f>'S2 Maquette'!C125</f>
        <v>0</v>
      </c>
      <c r="C125" s="39">
        <f>'S2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6" customHeight="1">
      <c r="A126" s="41">
        <f>'S2 Maquette'!B126</f>
        <v>0</v>
      </c>
      <c r="B126" s="41">
        <f>'S2 Maquette'!C126</f>
        <v>0</v>
      </c>
      <c r="C126" s="39">
        <f>'S2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6" customHeight="1">
      <c r="A127" s="41">
        <f>'S2 Maquette'!B127</f>
        <v>0</v>
      </c>
      <c r="B127" s="41">
        <f>'S2 Maquette'!C127</f>
        <v>0</v>
      </c>
      <c r="C127" s="39">
        <f>'S2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6" customHeight="1">
      <c r="A128" s="41">
        <f>'S2 Maquette'!B128</f>
        <v>0</v>
      </c>
      <c r="B128" s="41">
        <f>'S2 Maquette'!C128</f>
        <v>0</v>
      </c>
      <c r="C128" s="39">
        <f>'S2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6" customHeight="1">
      <c r="A129" s="41">
        <f>'S2 Maquette'!B129</f>
        <v>0</v>
      </c>
      <c r="B129" s="41">
        <f>'S2 Maquette'!C129</f>
        <v>0</v>
      </c>
      <c r="C129" s="39">
        <f>'S2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6" customHeight="1">
      <c r="A130" s="41">
        <f>'S2 Maquette'!B130</f>
        <v>0</v>
      </c>
      <c r="B130" s="41">
        <f>'S2 Maquette'!C130</f>
        <v>0</v>
      </c>
      <c r="C130" s="39">
        <f>'S2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6" customHeight="1">
      <c r="A131" s="41">
        <f>'S2 Maquette'!B131</f>
        <v>0</v>
      </c>
      <c r="B131" s="41">
        <f>'S2 Maquette'!C131</f>
        <v>0</v>
      </c>
      <c r="C131" s="39">
        <f>'S2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6" customHeight="1">
      <c r="A132" s="41">
        <f>'S2 Maquette'!B132</f>
        <v>0</v>
      </c>
      <c r="B132" s="41">
        <f>'S2 Maquette'!C132</f>
        <v>0</v>
      </c>
      <c r="C132" s="39">
        <f>'S2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6" customHeight="1">
      <c r="A133" s="41">
        <f>'S2 Maquette'!B133</f>
        <v>0</v>
      </c>
      <c r="B133" s="41">
        <f>'S2 Maquette'!C133</f>
        <v>0</v>
      </c>
      <c r="C133" s="39">
        <f>'S2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6" customHeight="1">
      <c r="A134" s="41">
        <f>'S2 Maquette'!B134</f>
        <v>0</v>
      </c>
      <c r="B134" s="41">
        <f>'S2 Maquette'!C134</f>
        <v>0</v>
      </c>
      <c r="C134" s="39">
        <f>'S2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6" customHeight="1">
      <c r="A135" s="41">
        <f>'S2 Maquette'!B135</f>
        <v>0</v>
      </c>
      <c r="B135" s="41">
        <f>'S2 Maquette'!C135</f>
        <v>0</v>
      </c>
      <c r="C135" s="39">
        <f>'S2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6" customHeight="1">
      <c r="A136" s="41">
        <f>'S2 Maquette'!B136</f>
        <v>0</v>
      </c>
      <c r="B136" s="41">
        <f>'S2 Maquette'!C136</f>
        <v>0</v>
      </c>
      <c r="C136" s="39">
        <f>'S2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6" customHeight="1">
      <c r="A137" s="41">
        <f>'S2 Maquette'!B137</f>
        <v>0</v>
      </c>
      <c r="B137" s="41">
        <f>'S2 Maquette'!C137</f>
        <v>0</v>
      </c>
      <c r="C137" s="39">
        <f>'S2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6" customHeight="1">
      <c r="A138" s="41">
        <f>'S2 Maquette'!B138</f>
        <v>0</v>
      </c>
      <c r="B138" s="41">
        <f>'S2 Maquette'!C138</f>
        <v>0</v>
      </c>
      <c r="C138" s="39">
        <f>'S2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6" customHeight="1">
      <c r="A139" s="41">
        <f>'S2 Maquette'!B139</f>
        <v>0</v>
      </c>
      <c r="B139" s="41">
        <f>'S2 Maquette'!C139</f>
        <v>0</v>
      </c>
      <c r="C139" s="39">
        <f>'S2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6" customHeight="1">
      <c r="A140" s="41">
        <f>'S2 Maquette'!B140</f>
        <v>0</v>
      </c>
      <c r="B140" s="41">
        <f>'S2 Maquette'!C140</f>
        <v>0</v>
      </c>
      <c r="C140" s="39">
        <f>'S2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6" customHeight="1">
      <c r="A141" s="41">
        <f>'S2 Maquette'!B141</f>
        <v>0</v>
      </c>
      <c r="B141" s="41">
        <f>'S2 Maquette'!C141</f>
        <v>0</v>
      </c>
      <c r="C141" s="39">
        <f>'S2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6" customHeight="1">
      <c r="A142" s="41">
        <f>'S2 Maquette'!B142</f>
        <v>0</v>
      </c>
      <c r="B142" s="41">
        <f>'S2 Maquette'!C142</f>
        <v>0</v>
      </c>
      <c r="C142" s="39">
        <f>'S2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6" customHeight="1">
      <c r="A143" s="41">
        <f>'S2 Maquette'!B143</f>
        <v>0</v>
      </c>
      <c r="B143" s="41">
        <f>'S2 Maquette'!C143</f>
        <v>0</v>
      </c>
      <c r="C143" s="39">
        <f>'S2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6" customHeight="1">
      <c r="A144" s="41">
        <f>'S2 Maquette'!B144</f>
        <v>0</v>
      </c>
      <c r="B144" s="41">
        <f>'S2 Maquette'!C144</f>
        <v>0</v>
      </c>
      <c r="C144" s="39">
        <f>'S2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6" customHeight="1">
      <c r="A145" s="41">
        <f>'S2 Maquette'!B145</f>
        <v>0</v>
      </c>
      <c r="B145" s="41">
        <f>'S2 Maquette'!C145</f>
        <v>0</v>
      </c>
      <c r="C145" s="39">
        <f>'S2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6" customHeight="1">
      <c r="A146" s="41">
        <f>'S2 Maquette'!B146</f>
        <v>0</v>
      </c>
      <c r="B146" s="41">
        <f>'S2 Maquette'!C146</f>
        <v>0</v>
      </c>
      <c r="C146" s="39">
        <f>'S2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6" customHeight="1">
      <c r="A147" s="41">
        <f>'S2 Maquette'!B147</f>
        <v>0</v>
      </c>
      <c r="B147" s="41">
        <f>'S2 Maquette'!C147</f>
        <v>0</v>
      </c>
      <c r="C147" s="39">
        <f>'S2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6" customHeight="1">
      <c r="A148" s="41">
        <f>'S2 Maquette'!B148</f>
        <v>0</v>
      </c>
      <c r="B148" s="41">
        <f>'S2 Maquette'!C148</f>
        <v>0</v>
      </c>
      <c r="C148" s="39">
        <f>'S2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6" customHeight="1">
      <c r="A149" s="41">
        <f>'S2 Maquette'!B149</f>
        <v>0</v>
      </c>
      <c r="B149" s="41">
        <f>'S2 Maquette'!C149</f>
        <v>0</v>
      </c>
      <c r="C149" s="39">
        <f>'S2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6" customHeight="1">
      <c r="A150" s="41">
        <f>'S2 Maquette'!B150</f>
        <v>0</v>
      </c>
      <c r="B150" s="41">
        <f>'S2 Maquette'!C150</f>
        <v>0</v>
      </c>
      <c r="C150" s="39">
        <f>'S2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6" customHeight="1">
      <c r="A151" s="41">
        <f>'S2 Maquette'!B151</f>
        <v>0</v>
      </c>
      <c r="B151" s="41">
        <f>'S2 Maquette'!C151</f>
        <v>0</v>
      </c>
      <c r="C151" s="39">
        <f>'S2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6" customHeight="1">
      <c r="A152" s="41">
        <f>'S2 Maquette'!B152</f>
        <v>0</v>
      </c>
      <c r="B152" s="41">
        <f>'S2 Maquette'!C152</f>
        <v>0</v>
      </c>
      <c r="C152" s="39">
        <f>'S2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6" customHeight="1">
      <c r="A153" s="41">
        <f>'S2 Maquette'!B153</f>
        <v>0</v>
      </c>
      <c r="B153" s="41">
        <f>'S2 Maquette'!C153</f>
        <v>0</v>
      </c>
      <c r="C153" s="39">
        <f>'S2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6" customHeight="1">
      <c r="A154" s="41">
        <f>'S2 Maquette'!B154</f>
        <v>0</v>
      </c>
      <c r="B154" s="41">
        <f>'S2 Maquette'!C154</f>
        <v>0</v>
      </c>
      <c r="C154" s="39">
        <f>'S2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6" customHeight="1">
      <c r="A155" s="41">
        <f>'S2 Maquette'!B155</f>
        <v>0</v>
      </c>
      <c r="B155" s="41">
        <f>'S2 Maquette'!C155</f>
        <v>0</v>
      </c>
      <c r="C155" s="39">
        <f>'S2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6" customHeight="1">
      <c r="A156" s="41">
        <f>'S2 Maquette'!B156</f>
        <v>0</v>
      </c>
      <c r="B156" s="41">
        <f>'S2 Maquette'!C156</f>
        <v>0</v>
      </c>
      <c r="C156" s="39">
        <f>'S2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6" customHeight="1">
      <c r="A157" s="41">
        <f>'S2 Maquette'!B157</f>
        <v>0</v>
      </c>
      <c r="B157" s="41">
        <f>'S2 Maquette'!C157</f>
        <v>0</v>
      </c>
      <c r="C157" s="39">
        <f>'S2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6" customHeight="1">
      <c r="A158" s="41">
        <f>'S2 Maquette'!B158</f>
        <v>0</v>
      </c>
      <c r="B158" s="41">
        <f>'S2 Maquette'!C158</f>
        <v>0</v>
      </c>
      <c r="C158" s="39">
        <f>'S2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6" customHeight="1">
      <c r="A159" s="41">
        <f>'S2 Maquette'!B159</f>
        <v>0</v>
      </c>
      <c r="B159" s="41">
        <f>'S2 Maquette'!C159</f>
        <v>0</v>
      </c>
      <c r="C159" s="39">
        <f>'S2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6" customHeight="1">
      <c r="A160" s="41">
        <f>'S2 Maquette'!B160</f>
        <v>0</v>
      </c>
      <c r="B160" s="41">
        <f>'S2 Maquette'!C160</f>
        <v>0</v>
      </c>
      <c r="C160" s="39">
        <f>'S2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6" customHeight="1">
      <c r="A161" s="41">
        <f>'S2 Maquette'!B161</f>
        <v>0</v>
      </c>
      <c r="B161" s="41">
        <f>'S2 Maquette'!C161</f>
        <v>0</v>
      </c>
      <c r="C161" s="39">
        <f>'S2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6" customHeight="1">
      <c r="A162" s="41">
        <f>'S2 Maquette'!B162</f>
        <v>0</v>
      </c>
      <c r="B162" s="41">
        <f>'S2 Maquette'!C162</f>
        <v>0</v>
      </c>
      <c r="C162" s="39">
        <f>'S2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6" customHeight="1">
      <c r="A163" s="41">
        <f>'S2 Maquette'!B163</f>
        <v>0</v>
      </c>
      <c r="B163" s="41">
        <f>'S2 Maquette'!C163</f>
        <v>0</v>
      </c>
      <c r="C163" s="39">
        <f>'S2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6" customHeight="1">
      <c r="A164" s="41">
        <f>'S2 Maquette'!B164</f>
        <v>0</v>
      </c>
      <c r="B164" s="41">
        <f>'S2 Maquette'!C164</f>
        <v>0</v>
      </c>
      <c r="C164" s="39">
        <f>'S2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6" customHeight="1">
      <c r="A165" s="41">
        <f>'S2 Maquette'!B165</f>
        <v>0</v>
      </c>
      <c r="B165" s="41">
        <f>'S2 Maquette'!C165</f>
        <v>0</v>
      </c>
      <c r="C165" s="39">
        <f>'S2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6" customHeight="1">
      <c r="A166" s="41">
        <f>'S2 Maquette'!B166</f>
        <v>0</v>
      </c>
      <c r="B166" s="41">
        <f>'S2 Maquette'!C166</f>
        <v>0</v>
      </c>
      <c r="C166" s="39">
        <f>'S2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6" customHeight="1">
      <c r="A167" s="41">
        <f>'S2 Maquette'!B167</f>
        <v>0</v>
      </c>
      <c r="B167" s="41">
        <f>'S2 Maquette'!C167</f>
        <v>0</v>
      </c>
      <c r="C167" s="39">
        <f>'S2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6" customHeight="1">
      <c r="A168" s="41">
        <f>'S2 Maquette'!B168</f>
        <v>0</v>
      </c>
      <c r="B168" s="41">
        <f>'S2 Maquette'!C168</f>
        <v>0</v>
      </c>
      <c r="C168" s="39">
        <f>'S2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6" customHeight="1">
      <c r="A169" s="41">
        <f>'S2 Maquette'!B169</f>
        <v>0</v>
      </c>
      <c r="B169" s="41">
        <f>'S2 Maquette'!C169</f>
        <v>0</v>
      </c>
      <c r="C169" s="39">
        <f>'S2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6" customHeight="1">
      <c r="A170" s="41">
        <f>'S2 Maquette'!B170</f>
        <v>0</v>
      </c>
      <c r="B170" s="41">
        <f>'S2 Maquette'!C170</f>
        <v>0</v>
      </c>
      <c r="C170" s="39">
        <f>'S2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6" customHeight="1">
      <c r="A171" s="41">
        <f>'S2 Maquette'!B171</f>
        <v>0</v>
      </c>
      <c r="B171" s="41">
        <f>'S2 Maquette'!C171</f>
        <v>0</v>
      </c>
      <c r="C171" s="39">
        <f>'S2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6" customHeight="1">
      <c r="A172" s="41">
        <f>'S2 Maquette'!B172</f>
        <v>0</v>
      </c>
      <c r="B172" s="41">
        <f>'S2 Maquette'!C172</f>
        <v>0</v>
      </c>
      <c r="C172" s="39">
        <f>'S2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6" customHeight="1">
      <c r="A173" s="41">
        <f>'S2 Maquette'!B173</f>
        <v>0</v>
      </c>
      <c r="B173" s="41">
        <f>'S2 Maquette'!C173</f>
        <v>0</v>
      </c>
      <c r="C173" s="39">
        <f>'S2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6" customHeight="1">
      <c r="A174" s="41">
        <f>'S2 Maquette'!B174</f>
        <v>0</v>
      </c>
      <c r="B174" s="41">
        <f>'S2 Maquette'!C174</f>
        <v>0</v>
      </c>
      <c r="C174" s="39">
        <f>'S2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6" customHeight="1">
      <c r="A175" s="41">
        <f>'S2 Maquette'!B175</f>
        <v>0</v>
      </c>
      <c r="B175" s="41">
        <f>'S2 Maquette'!C175</f>
        <v>0</v>
      </c>
      <c r="C175" s="39">
        <f>'S2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6" customHeight="1">
      <c r="A176" s="41">
        <f>'S2 Maquette'!B176</f>
        <v>0</v>
      </c>
      <c r="B176" s="41">
        <f>'S2 Maquette'!C176</f>
        <v>0</v>
      </c>
      <c r="C176" s="39">
        <f>'S2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6" customHeight="1">
      <c r="A177" s="41">
        <f>'S2 Maquette'!B177</f>
        <v>0</v>
      </c>
      <c r="B177" s="41">
        <f>'S2 Maquette'!C177</f>
        <v>0</v>
      </c>
      <c r="C177" s="39">
        <f>'S2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6" customHeight="1">
      <c r="A178" s="41">
        <f>'S2 Maquette'!B178</f>
        <v>0</v>
      </c>
      <c r="B178" s="41">
        <f>'S2 Maquette'!C178</f>
        <v>0</v>
      </c>
      <c r="C178" s="39">
        <f>'S2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6" customHeight="1">
      <c r="A179" s="41">
        <f>'S2 Maquette'!B179</f>
        <v>0</v>
      </c>
      <c r="B179" s="41">
        <f>'S2 Maquette'!C179</f>
        <v>0</v>
      </c>
      <c r="C179" s="39">
        <f>'S2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6" customHeight="1">
      <c r="A180" s="41">
        <f>'S2 Maquette'!B180</f>
        <v>0</v>
      </c>
      <c r="B180" s="41">
        <f>'S2 Maquette'!C180</f>
        <v>0</v>
      </c>
      <c r="C180" s="39">
        <f>'S2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6" customHeight="1">
      <c r="A181" s="41">
        <f>'S2 Maquette'!B181</f>
        <v>0</v>
      </c>
      <c r="B181" s="41">
        <f>'S2 Maquette'!C181</f>
        <v>0</v>
      </c>
      <c r="C181" s="39">
        <f>'S2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6" customHeight="1">
      <c r="A182" s="41">
        <f>'S2 Maquette'!B182</f>
        <v>0</v>
      </c>
      <c r="B182" s="41">
        <f>'S2 Maquette'!C182</f>
        <v>0</v>
      </c>
      <c r="C182" s="39">
        <f>'S2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6" customHeight="1">
      <c r="A183" s="41">
        <f>'S2 Maquette'!B183</f>
        <v>0</v>
      </c>
      <c r="B183" s="41">
        <f>'S2 Maquette'!C183</f>
        <v>0</v>
      </c>
      <c r="C183" s="39">
        <f>'S2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6" customHeight="1">
      <c r="A184" s="41">
        <f>'S2 Maquette'!B184</f>
        <v>0</v>
      </c>
      <c r="B184" s="41">
        <f>'S2 Maquette'!C184</f>
        <v>0</v>
      </c>
      <c r="C184" s="39">
        <f>'S2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6" customHeight="1">
      <c r="A185" s="41">
        <f>'S2 Maquette'!B185</f>
        <v>0</v>
      </c>
      <c r="B185" s="41">
        <f>'S2 Maquette'!C185</f>
        <v>0</v>
      </c>
      <c r="C185" s="39">
        <f>'S2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6" customHeight="1">
      <c r="A186" s="41">
        <f>'S2 Maquette'!B186</f>
        <v>0</v>
      </c>
      <c r="B186" s="41">
        <f>'S2 Maquette'!C186</f>
        <v>0</v>
      </c>
      <c r="C186" s="39">
        <f>'S2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6" customHeight="1">
      <c r="A187" s="41">
        <f>'S2 Maquette'!B187</f>
        <v>0</v>
      </c>
      <c r="B187" s="41">
        <f>'S2 Maquette'!C187</f>
        <v>0</v>
      </c>
      <c r="C187" s="39">
        <f>'S2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6" customHeight="1">
      <c r="A188" s="41">
        <f>'S2 Maquette'!B188</f>
        <v>0</v>
      </c>
      <c r="B188" s="41">
        <f>'S2 Maquette'!C188</f>
        <v>0</v>
      </c>
      <c r="C188" s="39">
        <f>'S2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6" customHeight="1">
      <c r="A189" s="41">
        <f>'S2 Maquette'!B189</f>
        <v>0</v>
      </c>
      <c r="B189" s="41">
        <f>'S2 Maquette'!C189</f>
        <v>0</v>
      </c>
      <c r="C189" s="39">
        <f>'S2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6" customHeight="1">
      <c r="A190" s="41">
        <f>'S2 Maquette'!B190</f>
        <v>0</v>
      </c>
      <c r="B190" s="41">
        <f>'S2 Maquette'!C190</f>
        <v>0</v>
      </c>
      <c r="C190" s="39">
        <f>'S2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6" customHeight="1">
      <c r="A191" s="41">
        <f>'S2 Maquette'!B191</f>
        <v>0</v>
      </c>
      <c r="B191" s="41">
        <f>'S2 Maquette'!C191</f>
        <v>0</v>
      </c>
      <c r="C191" s="39">
        <f>'S2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6" customHeight="1">
      <c r="A192" s="41">
        <f>'S2 Maquette'!B192</f>
        <v>0</v>
      </c>
      <c r="B192" s="41">
        <f>'S2 Maquette'!C192</f>
        <v>0</v>
      </c>
      <c r="C192" s="39">
        <f>'S2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6" customHeight="1">
      <c r="A193" s="41">
        <f>'S2 Maquette'!B193</f>
        <v>0</v>
      </c>
      <c r="B193" s="41">
        <f>'S2 Maquette'!C193</f>
        <v>0</v>
      </c>
      <c r="C193" s="39">
        <f>'S2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6" customHeight="1">
      <c r="A194" s="41">
        <f>'S2 Maquette'!B194</f>
        <v>0</v>
      </c>
      <c r="B194" s="41">
        <f>'S2 Maquette'!C194</f>
        <v>0</v>
      </c>
      <c r="C194" s="39">
        <f>'S2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6" customHeight="1">
      <c r="A195" s="41">
        <f>'S2 Maquette'!B195</f>
        <v>0</v>
      </c>
      <c r="B195" s="41">
        <f>'S2 Maquette'!C195</f>
        <v>0</v>
      </c>
      <c r="C195" s="39">
        <f>'S2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6" customHeight="1">
      <c r="A196" s="41">
        <f>'S2 Maquette'!B196</f>
        <v>0</v>
      </c>
      <c r="B196" s="41">
        <f>'S2 Maquette'!C196</f>
        <v>0</v>
      </c>
      <c r="C196" s="39">
        <f>'S2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6" customHeight="1">
      <c r="A197" s="41">
        <f>'S2 Maquette'!B197</f>
        <v>0</v>
      </c>
      <c r="B197" s="41">
        <f>'S2 Maquette'!C197</f>
        <v>0</v>
      </c>
      <c r="C197" s="39">
        <f>'S2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6" customHeight="1">
      <c r="A198" s="41">
        <f>'S2 Maquette'!B198</f>
        <v>0</v>
      </c>
      <c r="B198" s="41">
        <f>'S2 Maquette'!C198</f>
        <v>0</v>
      </c>
      <c r="C198" s="39">
        <f>'S2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6" customHeight="1">
      <c r="A199" s="41">
        <f>'S2 Maquette'!B199</f>
        <v>0</v>
      </c>
      <c r="B199" s="41">
        <f>'S2 Maquette'!C199</f>
        <v>0</v>
      </c>
      <c r="C199" s="39">
        <f>'S2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6" customHeight="1">
      <c r="A200" s="41">
        <f>'S2 Maquette'!B200</f>
        <v>0</v>
      </c>
      <c r="B200" s="41">
        <f>'S2 Maquette'!C200</f>
        <v>0</v>
      </c>
      <c r="C200" s="39">
        <f>'S2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6" customHeight="1">
      <c r="A201" s="41">
        <f>'S2 Maquette'!B201</f>
        <v>0</v>
      </c>
      <c r="B201" s="41">
        <f>'S2 Maquette'!C201</f>
        <v>0</v>
      </c>
      <c r="C201" s="39">
        <f>'S2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6" customHeight="1">
      <c r="A202" s="41">
        <f>'S2 Maquette'!B202</f>
        <v>0</v>
      </c>
      <c r="B202" s="41">
        <f>'S2 Maquette'!C202</f>
        <v>0</v>
      </c>
      <c r="C202" s="39">
        <f>'S2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6" customHeight="1">
      <c r="A203" s="41">
        <f>'S2 Maquette'!B203</f>
        <v>0</v>
      </c>
      <c r="B203" s="41">
        <f>'S2 Maquette'!C203</f>
        <v>0</v>
      </c>
      <c r="C203" s="39">
        <f>'S2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6" customHeight="1">
      <c r="A204" s="41">
        <f>'S2 Maquette'!B204</f>
        <v>0</v>
      </c>
      <c r="B204" s="41">
        <f>'S2 Maquette'!C204</f>
        <v>0</v>
      </c>
      <c r="C204" s="39">
        <f>'S2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6" customHeight="1">
      <c r="A205" s="41">
        <f>'S2 Maquette'!B205</f>
        <v>0</v>
      </c>
      <c r="B205" s="41">
        <f>'S2 Maquette'!C205</f>
        <v>0</v>
      </c>
      <c r="C205" s="39">
        <f>'S2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6" customHeight="1">
      <c r="A206" s="41">
        <f>'S2 Maquette'!B206</f>
        <v>0</v>
      </c>
      <c r="B206" s="41">
        <f>'S2 Maquette'!C206</f>
        <v>0</v>
      </c>
      <c r="C206" s="39">
        <f>'S2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6" customHeight="1">
      <c r="A207" s="41">
        <f>'S2 Maquette'!B207</f>
        <v>0</v>
      </c>
      <c r="B207" s="41">
        <f>'S2 Maquette'!C207</f>
        <v>0</v>
      </c>
      <c r="C207" s="39">
        <f>'S2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6" customHeight="1">
      <c r="A208" s="41">
        <f>'S2 Maquette'!B208</f>
        <v>0</v>
      </c>
      <c r="B208" s="41">
        <f>'S2 Maquette'!C208</f>
        <v>0</v>
      </c>
      <c r="C208" s="39">
        <f>'S2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6" customHeight="1">
      <c r="A209" s="41">
        <f>'S2 Maquette'!B209</f>
        <v>0</v>
      </c>
      <c r="B209" s="41">
        <f>'S2 Maquette'!C209</f>
        <v>0</v>
      </c>
      <c r="C209" s="39">
        <f>'S2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6" customHeight="1">
      <c r="A210" s="41">
        <f>'S2 Maquette'!B210</f>
        <v>0</v>
      </c>
      <c r="B210" s="41">
        <f>'S2 Maquette'!C210</f>
        <v>0</v>
      </c>
      <c r="C210" s="39">
        <f>'S2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6" customHeight="1">
      <c r="A211" s="41">
        <f>'S2 Maquette'!B211</f>
        <v>0</v>
      </c>
      <c r="B211" s="41">
        <f>'S2 Maquette'!C211</f>
        <v>0</v>
      </c>
      <c r="C211" s="39">
        <f>'S2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6" customHeight="1">
      <c r="A212" s="41">
        <f>'S2 Maquette'!B212</f>
        <v>0</v>
      </c>
      <c r="B212" s="41">
        <f>'S2 Maquette'!C212</f>
        <v>0</v>
      </c>
      <c r="C212" s="39">
        <f>'S2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6" customHeight="1">
      <c r="A213" s="41">
        <f>'S2 Maquette'!B213</f>
        <v>0</v>
      </c>
      <c r="B213" s="41">
        <f>'S2 Maquette'!C213</f>
        <v>0</v>
      </c>
      <c r="C213" s="39">
        <f>'S2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6" customHeight="1">
      <c r="A214" s="41">
        <f>'S2 Maquette'!B214</f>
        <v>0</v>
      </c>
      <c r="B214" s="41">
        <f>'S2 Maquette'!C214</f>
        <v>0</v>
      </c>
      <c r="C214" s="39">
        <f>'S2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6" customHeight="1">
      <c r="A215" s="41">
        <f>'S2 Maquette'!B215</f>
        <v>0</v>
      </c>
      <c r="B215" s="41">
        <f>'S2 Maquette'!C215</f>
        <v>0</v>
      </c>
      <c r="C215" s="39">
        <f>'S2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6" customHeight="1">
      <c r="A216" s="41">
        <f>'S2 Maquette'!B216</f>
        <v>0</v>
      </c>
      <c r="B216" s="41">
        <f>'S2 Maquette'!C216</f>
        <v>0</v>
      </c>
      <c r="C216" s="39">
        <f>'S2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6" customHeight="1">
      <c r="A217" s="41">
        <f>'S2 Maquette'!B217</f>
        <v>0</v>
      </c>
      <c r="B217" s="41">
        <f>'S2 Maquette'!C217</f>
        <v>0</v>
      </c>
      <c r="C217" s="39">
        <f>'S2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6" customHeight="1">
      <c r="A218" s="41">
        <f>'S2 Maquette'!B218</f>
        <v>0</v>
      </c>
      <c r="B218" s="41">
        <f>'S2 Maquette'!C218</f>
        <v>0</v>
      </c>
      <c r="C218" s="39">
        <f>'S2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6" customHeight="1">
      <c r="A219" s="41">
        <f>'S2 Maquette'!B219</f>
        <v>0</v>
      </c>
      <c r="B219" s="41">
        <f>'S2 Maquette'!C219</f>
        <v>0</v>
      </c>
      <c r="C219" s="39">
        <f>'S2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6" customHeight="1">
      <c r="A220" s="41">
        <f>'S2 Maquette'!B220</f>
        <v>0</v>
      </c>
      <c r="B220" s="41">
        <f>'S2 Maquette'!C220</f>
        <v>0</v>
      </c>
      <c r="C220" s="39">
        <f>'S2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6" customHeight="1">
      <c r="A221" s="41">
        <f>'S2 Maquette'!B221</f>
        <v>0</v>
      </c>
      <c r="B221" s="41">
        <f>'S2 Maquette'!C221</f>
        <v>0</v>
      </c>
      <c r="C221" s="39">
        <f>'S2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6" customHeight="1">
      <c r="A222" s="41">
        <f>'S2 Maquette'!B222</f>
        <v>0</v>
      </c>
      <c r="B222" s="41">
        <f>'S2 Maquette'!C222</f>
        <v>0</v>
      </c>
      <c r="C222" s="39">
        <f>'S2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6" customHeight="1">
      <c r="A223" s="41">
        <f>'S2 Maquette'!B223</f>
        <v>0</v>
      </c>
      <c r="B223" s="41">
        <f>'S2 Maquette'!C223</f>
        <v>0</v>
      </c>
      <c r="C223" s="39">
        <f>'S2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6" customHeight="1">
      <c r="A224" s="41">
        <f>'S2 Maquette'!B224</f>
        <v>0</v>
      </c>
      <c r="B224" s="41">
        <f>'S2 Maquette'!C224</f>
        <v>0</v>
      </c>
      <c r="C224" s="39">
        <f>'S2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6" customHeight="1">
      <c r="A225" s="41">
        <f>'S2 Maquette'!B225</f>
        <v>0</v>
      </c>
      <c r="B225" s="41">
        <f>'S2 Maquette'!C225</f>
        <v>0</v>
      </c>
      <c r="C225" s="39">
        <f>'S2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6" customHeight="1">
      <c r="A226" s="41">
        <f>'S2 Maquette'!B226</f>
        <v>0</v>
      </c>
      <c r="B226" s="41">
        <f>'S2 Maquette'!C226</f>
        <v>0</v>
      </c>
      <c r="C226" s="39">
        <f>'S2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6" customHeight="1">
      <c r="A227" s="41">
        <f>'S2 Maquette'!B227</f>
        <v>0</v>
      </c>
      <c r="B227" s="41">
        <f>'S2 Maquette'!C227</f>
        <v>0</v>
      </c>
      <c r="C227" s="39">
        <f>'S2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6" customHeight="1">
      <c r="A228" s="41">
        <f>'S2 Maquette'!B228</f>
        <v>0</v>
      </c>
      <c r="B228" s="41">
        <f>'S2 Maquette'!C228</f>
        <v>0</v>
      </c>
      <c r="C228" s="39">
        <f>'S2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6" customHeight="1">
      <c r="A229" s="41">
        <f>'S2 Maquette'!B229</f>
        <v>0</v>
      </c>
      <c r="B229" s="41">
        <f>'S2 Maquette'!C229</f>
        <v>0</v>
      </c>
      <c r="C229" s="39">
        <f>'S2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6" customHeight="1">
      <c r="A230" s="41">
        <f>'S2 Maquette'!B230</f>
        <v>0</v>
      </c>
      <c r="B230" s="41">
        <f>'S2 Maquette'!C230</f>
        <v>0</v>
      </c>
      <c r="C230" s="39">
        <f>'S2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6" customHeight="1">
      <c r="A231" s="41">
        <f>'S2 Maquette'!B231</f>
        <v>0</v>
      </c>
      <c r="B231" s="41">
        <f>'S2 Maquette'!C231</f>
        <v>0</v>
      </c>
      <c r="C231" s="39">
        <f>'S2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6" customHeight="1">
      <c r="A232" s="41">
        <f>'S2 Maquette'!B232</f>
        <v>0</v>
      </c>
      <c r="B232" s="41">
        <f>'S2 Maquette'!C232</f>
        <v>0</v>
      </c>
      <c r="C232" s="39">
        <f>'S2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6" customHeight="1">
      <c r="A233" s="41">
        <f>'S2 Maquette'!B233</f>
        <v>0</v>
      </c>
      <c r="B233" s="41">
        <f>'S2 Maquette'!C233</f>
        <v>0</v>
      </c>
      <c r="C233" s="39">
        <f>'S2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6" customHeight="1">
      <c r="A234" s="41">
        <f>'S2 Maquette'!B234</f>
        <v>0</v>
      </c>
      <c r="B234" s="41">
        <f>'S2 Maquette'!C234</f>
        <v>0</v>
      </c>
      <c r="C234" s="39">
        <f>'S2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6" customHeight="1">
      <c r="A235" s="41">
        <f>'S2 Maquette'!B235</f>
        <v>0</v>
      </c>
      <c r="B235" s="41">
        <f>'S2 Maquette'!C235</f>
        <v>0</v>
      </c>
      <c r="C235" s="39">
        <f>'S2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6" customHeight="1">
      <c r="A236" s="41">
        <f>'S2 Maquette'!B236</f>
        <v>0</v>
      </c>
      <c r="B236" s="41">
        <f>'S2 Maquette'!C236</f>
        <v>0</v>
      </c>
      <c r="C236" s="39">
        <f>'S2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6" customHeight="1">
      <c r="A237" s="41">
        <f>'S2 Maquette'!B237</f>
        <v>0</v>
      </c>
      <c r="B237" s="41">
        <f>'S2 Maquette'!C237</f>
        <v>0</v>
      </c>
      <c r="C237" s="39">
        <f>'S2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6" customHeight="1">
      <c r="A238" s="41">
        <f>'S2 Maquette'!B238</f>
        <v>0</v>
      </c>
      <c r="B238" s="41">
        <f>'S2 Maquette'!C238</f>
        <v>0</v>
      </c>
      <c r="C238" s="39">
        <f>'S2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6" customHeight="1">
      <c r="A239" s="41">
        <f>'S2 Maquette'!B239</f>
        <v>0</v>
      </c>
      <c r="B239" s="41">
        <f>'S2 Maquette'!C239</f>
        <v>0</v>
      </c>
      <c r="C239" s="39">
        <f>'S2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6" customHeight="1">
      <c r="A240" s="41">
        <f>'S2 Maquette'!B240</f>
        <v>0</v>
      </c>
      <c r="B240" s="41">
        <f>'S2 Maquette'!C240</f>
        <v>0</v>
      </c>
      <c r="C240" s="39">
        <f>'S2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6" customHeight="1">
      <c r="A241" s="41">
        <f>'S2 Maquette'!B241</f>
        <v>0</v>
      </c>
      <c r="B241" s="41">
        <f>'S2 Maquette'!C241</f>
        <v>0</v>
      </c>
      <c r="C241" s="39">
        <f>'S2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6" customHeight="1">
      <c r="A242" s="41">
        <f>'S2 Maquette'!B242</f>
        <v>0</v>
      </c>
      <c r="B242" s="41">
        <f>'S2 Maquette'!C242</f>
        <v>0</v>
      </c>
      <c r="C242" s="39">
        <f>'S2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6" customHeight="1">
      <c r="A243" s="41">
        <f>'S2 Maquette'!B243</f>
        <v>0</v>
      </c>
      <c r="B243" s="41">
        <f>'S2 Maquette'!C243</f>
        <v>0</v>
      </c>
      <c r="C243" s="39">
        <f>'S2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6" customHeight="1">
      <c r="A244" s="41">
        <f>'S2 Maquette'!B244</f>
        <v>0</v>
      </c>
      <c r="B244" s="41">
        <f>'S2 Maquette'!C244</f>
        <v>0</v>
      </c>
      <c r="C244" s="39">
        <f>'S2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6" customHeight="1">
      <c r="A245" s="41">
        <f>'S2 Maquette'!B245</f>
        <v>0</v>
      </c>
      <c r="B245" s="41">
        <f>'S2 Maquette'!C245</f>
        <v>0</v>
      </c>
      <c r="C245" s="39">
        <f>'S2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6" customHeight="1">
      <c r="A246" s="41">
        <f>'S2 Maquette'!B246</f>
        <v>0</v>
      </c>
      <c r="B246" s="41">
        <f>'S2 Maquette'!C246</f>
        <v>0</v>
      </c>
      <c r="C246" s="39">
        <f>'S2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6" customHeight="1">
      <c r="A247" s="41">
        <f>'S2 Maquette'!B247</f>
        <v>0</v>
      </c>
      <c r="B247" s="41">
        <f>'S2 Maquette'!C247</f>
        <v>0</v>
      </c>
      <c r="C247" s="39">
        <f>'S2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6" customHeight="1">
      <c r="A248" s="41">
        <f>'S2 Maquette'!B248</f>
        <v>0</v>
      </c>
      <c r="B248" s="41">
        <f>'S2 Maquette'!C248</f>
        <v>0</v>
      </c>
      <c r="C248" s="39">
        <f>'S2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6" customHeight="1">
      <c r="A249" s="41">
        <f>'S2 Maquette'!B249</f>
        <v>0</v>
      </c>
      <c r="B249" s="41">
        <f>'S2 Maquette'!C249</f>
        <v>0</v>
      </c>
      <c r="C249" s="39">
        <f>'S2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6" customHeight="1">
      <c r="A250" s="41">
        <f>'S2 Maquette'!B250</f>
        <v>0</v>
      </c>
      <c r="B250" s="41">
        <f>'S2 Maquette'!C250</f>
        <v>0</v>
      </c>
      <c r="C250" s="39">
        <f>'S2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6" customHeight="1">
      <c r="A251" s="41">
        <f>'S2 Maquette'!B251</f>
        <v>0</v>
      </c>
      <c r="B251" s="41">
        <f>'S2 Maquette'!C251</f>
        <v>0</v>
      </c>
      <c r="C251" s="39">
        <f>'S2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6" customHeight="1">
      <c r="A252" s="41">
        <f>'S2 Maquette'!B252</f>
        <v>0</v>
      </c>
      <c r="B252" s="41">
        <f>'S2 Maquette'!C252</f>
        <v>0</v>
      </c>
      <c r="C252" s="39">
        <f>'S2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6" customHeight="1">
      <c r="A253" s="41">
        <f>'S2 Maquette'!B253</f>
        <v>0</v>
      </c>
      <c r="B253" s="41">
        <f>'S2 Maquette'!C253</f>
        <v>0</v>
      </c>
      <c r="C253" s="39">
        <f>'S2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6" customHeight="1">
      <c r="A254" s="41">
        <f>'S2 Maquette'!B254</f>
        <v>0</v>
      </c>
      <c r="B254" s="41">
        <f>'S2 Maquette'!C254</f>
        <v>0</v>
      </c>
      <c r="C254" s="39">
        <f>'S2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6" customHeight="1">
      <c r="A255" s="41">
        <f>'S2 Maquette'!B255</f>
        <v>0</v>
      </c>
      <c r="B255" s="41">
        <f>'S2 Maquette'!C255</f>
        <v>0</v>
      </c>
      <c r="C255" s="39">
        <f>'S2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6" customHeight="1">
      <c r="A256" s="41">
        <f>'S2 Maquette'!B256</f>
        <v>0</v>
      </c>
      <c r="B256" s="41">
        <f>'S2 Maquette'!C256</f>
        <v>0</v>
      </c>
      <c r="C256" s="39">
        <f>'S2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6" customHeight="1">
      <c r="A257" s="41">
        <f>'S2 Maquette'!B257</f>
        <v>0</v>
      </c>
      <c r="B257" s="41">
        <f>'S2 Maquette'!C257</f>
        <v>0</v>
      </c>
      <c r="C257" s="39">
        <f>'S2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6" customHeight="1">
      <c r="A258" s="41">
        <f>'S2 Maquette'!B258</f>
        <v>0</v>
      </c>
      <c r="B258" s="41">
        <f>'S2 Maquette'!C258</f>
        <v>0</v>
      </c>
      <c r="C258" s="39">
        <f>'S2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6" customHeight="1">
      <c r="A259" s="41">
        <f>'S2 Maquette'!B259</f>
        <v>0</v>
      </c>
      <c r="B259" s="41">
        <f>'S2 Maquette'!C259</f>
        <v>0</v>
      </c>
      <c r="C259" s="39">
        <f>'S2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6" customHeight="1">
      <c r="A260" s="41">
        <f>'S2 Maquette'!B260</f>
        <v>0</v>
      </c>
      <c r="B260" s="41">
        <f>'S2 Maquette'!C260</f>
        <v>0</v>
      </c>
      <c r="C260" s="39">
        <f>'S2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6" customHeight="1">
      <c r="A261" s="41">
        <f>'S2 Maquette'!B261</f>
        <v>0</v>
      </c>
      <c r="B261" s="41">
        <f>'S2 Maquette'!C261</f>
        <v>0</v>
      </c>
      <c r="C261" s="39">
        <f>'S2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6" customHeight="1">
      <c r="A262" s="41">
        <f>'S2 Maquette'!B262</f>
        <v>0</v>
      </c>
      <c r="B262" s="41">
        <f>'S2 Maquette'!C262</f>
        <v>0</v>
      </c>
      <c r="C262" s="39">
        <f>'S2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6" customHeight="1">
      <c r="A263" s="41">
        <f>'S2 Maquette'!B263</f>
        <v>0</v>
      </c>
      <c r="B263" s="41">
        <f>'S2 Maquette'!C263</f>
        <v>0</v>
      </c>
      <c r="C263" s="39">
        <f>'S2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6" customHeight="1">
      <c r="A264" s="41">
        <f>'S2 Maquette'!B264</f>
        <v>0</v>
      </c>
      <c r="B264" s="41">
        <f>'S2 Maquette'!C264</f>
        <v>0</v>
      </c>
      <c r="C264" s="39">
        <f>'S2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6" customHeight="1">
      <c r="A265" s="41">
        <f>'S2 Maquette'!B265</f>
        <v>0</v>
      </c>
      <c r="B265" s="41">
        <f>'S2 Maquette'!C265</f>
        <v>0</v>
      </c>
      <c r="C265" s="39">
        <f>'S2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6" customHeight="1">
      <c r="A266" s="41">
        <f>'S2 Maquette'!B266</f>
        <v>0</v>
      </c>
      <c r="B266" s="41">
        <f>'S2 Maquette'!C266</f>
        <v>0</v>
      </c>
      <c r="C266" s="39">
        <f>'S2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6" customHeight="1">
      <c r="A267" s="41">
        <f>'S2 Maquette'!B267</f>
        <v>0</v>
      </c>
      <c r="B267" s="41">
        <f>'S2 Maquette'!C267</f>
        <v>0</v>
      </c>
      <c r="C267" s="39">
        <f>'S2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6" customHeight="1">
      <c r="A268" s="41">
        <f>'S2 Maquette'!B268</f>
        <v>0</v>
      </c>
      <c r="B268" s="41">
        <f>'S2 Maquette'!C268</f>
        <v>0</v>
      </c>
      <c r="C268" s="39">
        <f>'S2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6" customHeight="1">
      <c r="A269" s="41">
        <f>'S2 Maquette'!B269</f>
        <v>0</v>
      </c>
      <c r="B269" s="41">
        <f>'S2 Maquette'!C269</f>
        <v>0</v>
      </c>
      <c r="C269" s="39">
        <f>'S2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6" customHeight="1">
      <c r="A270" s="41">
        <f>'S2 Maquette'!B270</f>
        <v>0</v>
      </c>
      <c r="B270" s="41">
        <f>'S2 Maquette'!C270</f>
        <v>0</v>
      </c>
      <c r="C270" s="39">
        <f>'S2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6" customHeight="1">
      <c r="A271" s="41">
        <f>'S2 Maquette'!B271</f>
        <v>0</v>
      </c>
      <c r="B271" s="41">
        <f>'S2 Maquette'!C271</f>
        <v>0</v>
      </c>
      <c r="C271" s="39">
        <f>'S2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6" customHeight="1">
      <c r="A272" s="41">
        <f>'S2 Maquette'!B272</f>
        <v>0</v>
      </c>
      <c r="B272" s="41">
        <f>'S2 Maquette'!C272</f>
        <v>0</v>
      </c>
      <c r="C272" s="39">
        <f>'S2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6" customHeight="1">
      <c r="A273" s="41">
        <f>'S2 Maquette'!B273</f>
        <v>0</v>
      </c>
      <c r="B273" s="41">
        <f>'S2 Maquette'!C273</f>
        <v>0</v>
      </c>
      <c r="C273" s="39">
        <f>'S2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6" customHeight="1">
      <c r="A274" s="41">
        <f>'S2 Maquette'!B274</f>
        <v>0</v>
      </c>
      <c r="B274" s="41">
        <f>'S2 Maquette'!C274</f>
        <v>0</v>
      </c>
      <c r="C274" s="39">
        <f>'S2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6" customHeight="1">
      <c r="A275" s="41">
        <f>'S2 Maquette'!B275</f>
        <v>0</v>
      </c>
      <c r="B275" s="41">
        <f>'S2 Maquette'!C275</f>
        <v>0</v>
      </c>
      <c r="C275" s="39">
        <f>'S2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6" customHeight="1">
      <c r="A276" s="41">
        <f>'S2 Maquette'!B276</f>
        <v>0</v>
      </c>
      <c r="B276" s="41">
        <f>'S2 Maquette'!C276</f>
        <v>0</v>
      </c>
      <c r="C276" s="39">
        <f>'S2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6" customHeight="1">
      <c r="A277" s="41">
        <f>'S2 Maquette'!B277</f>
        <v>0</v>
      </c>
      <c r="B277" s="41">
        <f>'S2 Maquette'!C277</f>
        <v>0</v>
      </c>
      <c r="C277" s="39">
        <f>'S2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6" customHeight="1">
      <c r="A278" s="41">
        <f>'S2 Maquette'!B278</f>
        <v>0</v>
      </c>
      <c r="B278" s="41">
        <f>'S2 Maquette'!C278</f>
        <v>0</v>
      </c>
      <c r="C278" s="39">
        <f>'S2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6" customHeight="1">
      <c r="A279" s="41">
        <f>'S2 Maquette'!B279</f>
        <v>0</v>
      </c>
      <c r="B279" s="41">
        <f>'S2 Maquette'!C279</f>
        <v>0</v>
      </c>
      <c r="C279" s="39">
        <f>'S2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6" customHeight="1">
      <c r="A280" s="41">
        <f>'S2 Maquette'!B280</f>
        <v>0</v>
      </c>
      <c r="B280" s="41">
        <f>'S2 Maquette'!C280</f>
        <v>0</v>
      </c>
      <c r="C280" s="39">
        <f>'S2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6" customHeight="1">
      <c r="A281" s="41">
        <f>'S2 Maquette'!B281</f>
        <v>0</v>
      </c>
      <c r="B281" s="41">
        <f>'S2 Maquette'!C281</f>
        <v>0</v>
      </c>
      <c r="C281" s="39">
        <f>'S2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6" customHeight="1">
      <c r="A282" s="41">
        <f>'S2 Maquette'!B282</f>
        <v>0</v>
      </c>
      <c r="B282" s="41">
        <f>'S2 Maquette'!C282</f>
        <v>0</v>
      </c>
      <c r="C282" s="39">
        <f>'S2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6" customHeight="1">
      <c r="A283" s="41">
        <f>'S2 Maquette'!B283</f>
        <v>0</v>
      </c>
      <c r="B283" s="41">
        <f>'S2 Maquette'!C283</f>
        <v>0</v>
      </c>
      <c r="C283" s="39">
        <f>'S2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6" customHeight="1">
      <c r="A284" s="41">
        <f>'S2 Maquette'!B284</f>
        <v>0</v>
      </c>
      <c r="B284" s="41">
        <f>'S2 Maquette'!C284</f>
        <v>0</v>
      </c>
      <c r="C284" s="39">
        <f>'S2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6" customHeight="1">
      <c r="A285" s="41">
        <f>'S2 Maquette'!B285</f>
        <v>0</v>
      </c>
      <c r="B285" s="41">
        <f>'S2 Maquette'!C285</f>
        <v>0</v>
      </c>
      <c r="C285" s="39">
        <f>'S2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6" customHeight="1">
      <c r="A286" s="41">
        <f>'S2 Maquette'!B286</f>
        <v>0</v>
      </c>
      <c r="B286" s="41">
        <f>'S2 Maquette'!C286</f>
        <v>0</v>
      </c>
      <c r="C286" s="39">
        <f>'S2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6" customHeight="1">
      <c r="A287" s="41">
        <f>'S2 Maquette'!B287</f>
        <v>0</v>
      </c>
      <c r="B287" s="41">
        <f>'S2 Maquette'!C287</f>
        <v>0</v>
      </c>
      <c r="C287" s="39">
        <f>'S2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6" customHeight="1">
      <c r="A288" s="41">
        <f>'S2 Maquette'!B288</f>
        <v>0</v>
      </c>
      <c r="B288" s="41">
        <f>'S2 Maquette'!C288</f>
        <v>0</v>
      </c>
      <c r="C288" s="39">
        <f>'S2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6" customHeight="1">
      <c r="A289" s="41">
        <f>'S2 Maquette'!B289</f>
        <v>0</v>
      </c>
      <c r="B289" s="41">
        <f>'S2 Maquette'!C289</f>
        <v>0</v>
      </c>
      <c r="C289" s="39">
        <f>'S2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6" customHeight="1">
      <c r="A290" s="41">
        <f>'S2 Maquette'!B290</f>
        <v>0</v>
      </c>
      <c r="B290" s="41">
        <f>'S2 Maquette'!C290</f>
        <v>0</v>
      </c>
      <c r="C290" s="39">
        <f>'S2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6" customHeight="1">
      <c r="A291" s="41">
        <f>'S2 Maquette'!B291</f>
        <v>0</v>
      </c>
      <c r="B291" s="41">
        <f>'S2 Maquette'!C291</f>
        <v>0</v>
      </c>
      <c r="C291" s="39">
        <f>'S2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6" customHeight="1">
      <c r="A292" s="41">
        <f>'S2 Maquette'!B292</f>
        <v>0</v>
      </c>
      <c r="B292" s="41">
        <f>'S2 Maquette'!C292</f>
        <v>0</v>
      </c>
      <c r="C292" s="39">
        <f>'S2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6" customHeight="1">
      <c r="A293" s="41">
        <f>'S2 Maquette'!B293</f>
        <v>0</v>
      </c>
      <c r="B293" s="41">
        <f>'S2 Maquette'!C293</f>
        <v>0</v>
      </c>
      <c r="C293" s="39">
        <f>'S2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6" customHeight="1">
      <c r="A294" s="41">
        <f>'S2 Maquette'!B294</f>
        <v>0</v>
      </c>
      <c r="B294" s="41">
        <f>'S2 Maquette'!C294</f>
        <v>0</v>
      </c>
      <c r="C294" s="39">
        <f>'S2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6" customHeight="1">
      <c r="A295" s="41">
        <f>'S2 Maquette'!B295</f>
        <v>0</v>
      </c>
      <c r="B295" s="41">
        <f>'S2 Maquette'!C295</f>
        <v>0</v>
      </c>
      <c r="C295" s="39">
        <f>'S2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6" customHeight="1">
      <c r="A296" s="41">
        <f>'S2 Maquette'!B296</f>
        <v>0</v>
      </c>
      <c r="B296" s="41">
        <f>'S2 Maquette'!C296</f>
        <v>0</v>
      </c>
      <c r="C296" s="39">
        <f>'S2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6" customHeight="1">
      <c r="A297" s="41">
        <f>'S2 Maquette'!B297</f>
        <v>0</v>
      </c>
      <c r="B297" s="41">
        <f>'S2 Maquette'!C297</f>
        <v>0</v>
      </c>
      <c r="C297" s="39">
        <f>'S2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6" customHeight="1">
      <c r="A298" s="41">
        <f>'S2 Maquette'!B298</f>
        <v>0</v>
      </c>
      <c r="B298" s="41">
        <f>'S2 Maquette'!C298</f>
        <v>0</v>
      </c>
      <c r="C298" s="39">
        <f>'S2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6" customHeight="1">
      <c r="A299" s="41">
        <f>'S2 Maquette'!B299</f>
        <v>0</v>
      </c>
      <c r="B299" s="41">
        <f>'S2 Maquette'!C299</f>
        <v>0</v>
      </c>
      <c r="C299" s="39">
        <f>'S2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6" customHeight="1">
      <c r="A300" s="41">
        <f>'S2 Maquette'!B300</f>
        <v>0</v>
      </c>
      <c r="B300" s="41">
        <f>'S2 Maquette'!C300</f>
        <v>0</v>
      </c>
      <c r="C300" s="39">
        <f>'S2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226" priority="43">
      <formula>$C1="Parcours Pédagogique"</formula>
    </cfRule>
    <cfRule type="expression" dxfId="225" priority="44">
      <formula>$C1="BLOC"</formula>
    </cfRule>
    <cfRule type="expression" dxfId="224" priority="45">
      <formula>$C1="OPTION"</formula>
    </cfRule>
  </conditionalFormatting>
  <conditionalFormatting sqref="A18:S27 T18">
    <cfRule type="expression" dxfId="223" priority="50">
      <formula>$C18="Modification MCC"</formula>
    </cfRule>
  </conditionalFormatting>
  <conditionalFormatting sqref="A28:S300">
    <cfRule type="expression" dxfId="222" priority="6">
      <formula>$C28="Modification MCC"</formula>
    </cfRule>
    <cfRule type="expression" dxfId="221" priority="7">
      <formula>$C28="Modification"</formula>
    </cfRule>
    <cfRule type="expression" dxfId="220" priority="8">
      <formula>$C28="Création"</formula>
    </cfRule>
    <cfRule type="expression" dxfId="219" priority="9">
      <formula>$C28="Fermeture"</formula>
    </cfRule>
  </conditionalFormatting>
  <conditionalFormatting sqref="B1:S7 C8:S9 C10 E10 J10:S11 B12:M12 P12 B13:L13 B14:N14 P14:S17 B15:M17 B301:S999">
    <cfRule type="expression" dxfId="218" priority="47">
      <formula>$D1="Modification"</formula>
    </cfRule>
    <cfRule type="expression" dxfId="217" priority="48">
      <formula>$D1="Création"</formula>
    </cfRule>
    <cfRule type="expression" dxfId="216" priority="49">
      <formula>$D1="Fermeture"</formula>
    </cfRule>
  </conditionalFormatting>
  <conditionalFormatting sqref="B1:S7 C8:S9 J10:S11 B12:M12 B13:L13 B14:N14 B15:M17 C10 E10 B301:S999 P14:S17 P12">
    <cfRule type="expression" dxfId="215" priority="46">
      <formula>$D1="Modification MCC"</formula>
    </cfRule>
  </conditionalFormatting>
  <conditionalFormatting sqref="C1:S9 C10 E10 J10:S11">
    <cfRule type="expression" dxfId="214" priority="37">
      <formula>$B1="Option"</formula>
    </cfRule>
  </conditionalFormatting>
  <conditionalFormatting sqref="C12:S1001">
    <cfRule type="expression" dxfId="213" priority="1">
      <formula>$B12="Option"</formula>
    </cfRule>
  </conditionalFormatting>
  <conditionalFormatting sqref="J1:J27">
    <cfRule type="expression" dxfId="212" priority="41">
      <formula>$I1="NON"</formula>
    </cfRule>
  </conditionalFormatting>
  <conditionalFormatting sqref="J28:J1001">
    <cfRule type="expression" dxfId="211" priority="5">
      <formula>$I28="NON"</formula>
    </cfRule>
  </conditionalFormatting>
  <conditionalFormatting sqref="L18:L27">
    <cfRule type="expression" dxfId="210" priority="55">
      <formula>$K18="CCI (CC Intégral)"</formula>
    </cfRule>
  </conditionalFormatting>
  <conditionalFormatting sqref="L28:L300">
    <cfRule type="expression" dxfId="209" priority="11">
      <formula>$K28="CCI (CC Intégral)"</formula>
    </cfRule>
  </conditionalFormatting>
  <conditionalFormatting sqref="L28:M37">
    <cfRule type="expression" dxfId="208" priority="10">
      <formula>$K28="CT (Contrôle terminal)"</formula>
    </cfRule>
  </conditionalFormatting>
  <conditionalFormatting sqref="M1:M27 L18:L27 M37:M1001 L37:L300">
    <cfRule type="expression" dxfId="207" priority="54">
      <formula>$K1="CT (Contrôle terminal)"</formula>
    </cfRule>
  </conditionalFormatting>
  <conditionalFormatting sqref="N1:O1001">
    <cfRule type="expression" dxfId="206" priority="4">
      <formula>$K1="CCI (CC Intégral)"</formula>
    </cfRule>
  </conditionalFormatting>
  <conditionalFormatting sqref="Q1:R1001">
    <cfRule type="expression" dxfId="205" priority="3">
      <formula>$P1="Autres"</formula>
    </cfRule>
  </conditionalFormatting>
  <conditionalFormatting sqref="S1:S1001">
    <cfRule type="expression" dxfId="204" priority="2">
      <formula>$P1="CT (Contrôle terminal)"</formula>
    </cfRule>
  </conditionalFormatting>
  <conditionalFormatting sqref="T18 A18:S27">
    <cfRule type="expression" dxfId="203" priority="51">
      <formula>$C18="Modification"</formula>
    </cfRule>
    <cfRule type="expression" dxfId="202" priority="52">
      <formula>$C18="Création"</formula>
    </cfRule>
    <cfRule type="expression" dxfId="201" priority="53">
      <formula>$C18="Fermeture"</formula>
    </cfRule>
  </conditionalFormatting>
  <conditionalFormatting sqref="T18">
    <cfRule type="expression" dxfId="200" priority="38">
      <formula>$P18="CT (Contrôle terminal)"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39EFB-BCDF-4232-83B6-5457ED999168}">
  <dimension ref="A1:T110"/>
  <sheetViews>
    <sheetView workbookViewId="0">
      <selection activeCell="D12" sqref="D12"/>
    </sheetView>
  </sheetViews>
  <sheetFormatPr defaultColWidth="11.42578125" defaultRowHeight="15"/>
  <cols>
    <col min="1" max="1" width="34.5703125" customWidth="1"/>
    <col min="2" max="2" width="16.140625" customWidth="1"/>
    <col min="3" max="3" width="14" customWidth="1"/>
    <col min="4" max="4" width="14.5703125" customWidth="1"/>
    <col min="7" max="7" width="14.5703125" customWidth="1"/>
    <col min="13" max="13" width="12.28515625" customWidth="1"/>
    <col min="16" max="16" width="20.140625" customWidth="1"/>
  </cols>
  <sheetData>
    <row r="1" spans="1:20">
      <c r="A1" s="226"/>
      <c r="B1" s="227"/>
      <c r="C1" s="227"/>
      <c r="D1" s="227"/>
      <c r="E1" s="227"/>
      <c r="F1" s="227"/>
      <c r="G1" s="227"/>
      <c r="H1" s="227"/>
      <c r="I1" s="228"/>
      <c r="J1" s="91"/>
      <c r="K1" s="92"/>
      <c r="L1" s="92"/>
      <c r="M1" s="92"/>
      <c r="N1" s="92"/>
      <c r="O1" s="92"/>
      <c r="P1" s="92"/>
      <c r="Q1" s="92"/>
      <c r="R1" s="92"/>
      <c r="S1" s="92"/>
      <c r="T1" s="92"/>
    </row>
    <row r="2" spans="1:20">
      <c r="A2" s="229"/>
      <c r="B2" s="230"/>
      <c r="C2" s="230"/>
      <c r="D2" s="230"/>
      <c r="E2" s="230"/>
      <c r="F2" s="230"/>
      <c r="G2" s="230"/>
      <c r="H2" s="230"/>
      <c r="I2" s="231"/>
      <c r="J2" s="91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>
      <c r="A3" s="229"/>
      <c r="B3" s="230"/>
      <c r="C3" s="230"/>
      <c r="D3" s="230"/>
      <c r="E3" s="230"/>
      <c r="F3" s="230"/>
      <c r="G3" s="230"/>
      <c r="H3" s="230"/>
      <c r="I3" s="231"/>
      <c r="J3" s="91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>
      <c r="A4" s="229"/>
      <c r="B4" s="230"/>
      <c r="C4" s="230"/>
      <c r="D4" s="230"/>
      <c r="E4" s="230"/>
      <c r="F4" s="230"/>
      <c r="G4" s="230"/>
      <c r="H4" s="230"/>
      <c r="I4" s="231"/>
      <c r="J4" s="91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>
      <c r="A5" s="229"/>
      <c r="B5" s="230"/>
      <c r="C5" s="230"/>
      <c r="D5" s="230"/>
      <c r="E5" s="230"/>
      <c r="F5" s="230"/>
      <c r="G5" s="230"/>
      <c r="H5" s="230"/>
      <c r="I5" s="231"/>
      <c r="J5" s="91"/>
      <c r="K5" s="92"/>
      <c r="L5" s="92"/>
      <c r="M5" s="92"/>
      <c r="N5" s="92"/>
      <c r="O5" s="92"/>
      <c r="P5" s="92"/>
      <c r="Q5" s="92"/>
      <c r="R5" s="92"/>
      <c r="S5" s="92"/>
      <c r="T5" s="92"/>
    </row>
    <row r="6" spans="1:20">
      <c r="A6" s="232"/>
      <c r="B6" s="233"/>
      <c r="C6" s="233"/>
      <c r="D6" s="233"/>
      <c r="E6" s="233"/>
      <c r="F6" s="233"/>
      <c r="G6" s="233"/>
      <c r="H6" s="233"/>
      <c r="I6" s="234"/>
      <c r="J6" s="91"/>
      <c r="K6" s="92"/>
      <c r="L6" s="92"/>
      <c r="M6" s="92"/>
      <c r="N6" s="92"/>
      <c r="O6" s="92"/>
      <c r="P6" s="92"/>
      <c r="Q6" s="92"/>
      <c r="R6" s="92"/>
      <c r="S6" s="92"/>
      <c r="T6" s="92"/>
    </row>
    <row r="7" spans="1:20" ht="18.75">
      <c r="A7" s="235" t="s">
        <v>387</v>
      </c>
      <c r="B7" s="235" t="s">
        <v>91</v>
      </c>
      <c r="C7" s="238" t="s">
        <v>388</v>
      </c>
      <c r="D7" s="239"/>
      <c r="E7" s="238" t="s">
        <v>81</v>
      </c>
      <c r="F7" s="239"/>
      <c r="G7" s="235" t="s">
        <v>389</v>
      </c>
      <c r="H7" s="238" t="s">
        <v>37</v>
      </c>
      <c r="I7" s="239"/>
      <c r="J7" s="93"/>
      <c r="K7" s="94"/>
      <c r="L7" s="92"/>
      <c r="M7" s="92"/>
      <c r="N7" s="92"/>
      <c r="O7" s="92"/>
      <c r="P7" s="92"/>
      <c r="Q7" s="92"/>
      <c r="R7" s="92"/>
      <c r="S7" s="92"/>
      <c r="T7" s="92"/>
    </row>
    <row r="8" spans="1:20" ht="18.75">
      <c r="A8" s="236"/>
      <c r="B8" s="236"/>
      <c r="C8" s="240"/>
      <c r="D8" s="241"/>
      <c r="E8" s="240"/>
      <c r="F8" s="241"/>
      <c r="G8" s="236"/>
      <c r="H8" s="240"/>
      <c r="I8" s="241"/>
      <c r="J8" s="93"/>
      <c r="K8" s="94"/>
      <c r="L8" s="92"/>
      <c r="M8" s="92"/>
      <c r="N8" s="92"/>
      <c r="O8" s="92"/>
      <c r="P8" s="92"/>
      <c r="Q8" s="92"/>
      <c r="R8" s="92"/>
      <c r="S8" s="92"/>
      <c r="T8" s="92"/>
    </row>
    <row r="9" spans="1:20" ht="18.75">
      <c r="A9" s="236"/>
      <c r="B9" s="236"/>
      <c r="C9" s="242"/>
      <c r="D9" s="243"/>
      <c r="E9" s="242"/>
      <c r="F9" s="243"/>
      <c r="G9" s="237"/>
      <c r="H9" s="242"/>
      <c r="I9" s="243"/>
      <c r="J9" s="93"/>
      <c r="K9" s="94"/>
      <c r="L9" s="92"/>
      <c r="M9" s="92"/>
      <c r="N9" s="92"/>
      <c r="O9" s="92"/>
      <c r="P9" s="92"/>
      <c r="Q9" s="92"/>
      <c r="R9" s="92"/>
      <c r="S9" s="92"/>
      <c r="T9" s="92"/>
    </row>
    <row r="10" spans="1:20" ht="18.75">
      <c r="A10" s="236"/>
      <c r="B10" s="236"/>
      <c r="C10" s="244" t="s">
        <v>204</v>
      </c>
      <c r="D10" s="245"/>
      <c r="E10" s="244"/>
      <c r="F10" s="248"/>
      <c r="G10" s="248"/>
      <c r="H10" s="248"/>
      <c r="I10" s="245"/>
      <c r="J10" s="93"/>
      <c r="K10" s="94"/>
      <c r="L10" s="92"/>
      <c r="M10" s="92"/>
      <c r="N10" s="92"/>
      <c r="O10" s="92"/>
      <c r="P10" s="92"/>
      <c r="Q10" s="92"/>
      <c r="R10" s="92"/>
      <c r="S10" s="92"/>
      <c r="T10" s="92"/>
    </row>
    <row r="11" spans="1:20" ht="18.75">
      <c r="A11" s="237"/>
      <c r="B11" s="237"/>
      <c r="C11" s="246"/>
      <c r="D11" s="247"/>
      <c r="E11" s="246"/>
      <c r="F11" s="249"/>
      <c r="G11" s="249"/>
      <c r="H11" s="249"/>
      <c r="I11" s="247"/>
      <c r="J11" s="93"/>
      <c r="K11" s="94"/>
      <c r="L11" s="92"/>
      <c r="M11" s="92"/>
      <c r="N11" s="92"/>
      <c r="O11" s="92"/>
      <c r="P11" s="92"/>
      <c r="Q11" s="92"/>
      <c r="R11" s="92"/>
      <c r="S11" s="92"/>
      <c r="T11" s="92"/>
    </row>
    <row r="12" spans="1:20">
      <c r="A12" s="92"/>
      <c r="B12" s="92"/>
      <c r="C12" s="92"/>
      <c r="D12" s="92"/>
      <c r="E12" s="92"/>
      <c r="F12" s="92"/>
      <c r="G12" s="92"/>
      <c r="H12" s="92"/>
      <c r="I12" s="95"/>
      <c r="J12" s="95"/>
      <c r="K12" s="92"/>
      <c r="L12" s="92"/>
      <c r="M12" s="208" t="s">
        <v>390</v>
      </c>
      <c r="N12" s="209"/>
      <c r="O12" s="210"/>
      <c r="P12" s="208" t="s">
        <v>420</v>
      </c>
      <c r="Q12" s="209"/>
      <c r="R12" s="209"/>
      <c r="S12" s="209"/>
      <c r="T12" s="92"/>
    </row>
    <row r="13" spans="1:20">
      <c r="A13" s="214" t="s">
        <v>205</v>
      </c>
      <c r="B13" s="208" t="s">
        <v>206</v>
      </c>
      <c r="C13" s="210"/>
      <c r="D13" s="214" t="s">
        <v>392</v>
      </c>
      <c r="E13" s="208"/>
      <c r="F13" s="209"/>
      <c r="G13" s="210"/>
      <c r="H13" s="92"/>
      <c r="I13" s="95"/>
      <c r="J13" s="95"/>
      <c r="K13" s="92"/>
      <c r="L13" s="92"/>
      <c r="M13" s="211"/>
      <c r="N13" s="212"/>
      <c r="O13" s="213"/>
      <c r="P13" s="211"/>
      <c r="Q13" s="212"/>
      <c r="R13" s="212"/>
      <c r="S13" s="212"/>
      <c r="T13" s="92"/>
    </row>
    <row r="14" spans="1:20">
      <c r="A14" s="215"/>
      <c r="B14" s="211"/>
      <c r="C14" s="213"/>
      <c r="D14" s="215"/>
      <c r="E14" s="211"/>
      <c r="F14" s="212"/>
      <c r="G14" s="213"/>
      <c r="H14" s="92"/>
      <c r="I14" s="95"/>
      <c r="J14" s="95"/>
      <c r="K14" s="92"/>
      <c r="L14" s="92"/>
      <c r="M14" s="214" t="s">
        <v>393</v>
      </c>
      <c r="N14" s="208" t="s">
        <v>394</v>
      </c>
      <c r="O14" s="210"/>
      <c r="P14" s="219"/>
      <c r="Q14" s="222"/>
      <c r="R14" s="222"/>
      <c r="S14" s="214"/>
      <c r="T14" s="92"/>
    </row>
    <row r="15" spans="1:20">
      <c r="A15" s="214" t="s">
        <v>395</v>
      </c>
      <c r="B15" s="208" t="s">
        <v>166</v>
      </c>
      <c r="C15" s="210"/>
      <c r="D15" s="214" t="s">
        <v>396</v>
      </c>
      <c r="E15" s="208"/>
      <c r="F15" s="209"/>
      <c r="G15" s="210"/>
      <c r="H15" s="92"/>
      <c r="I15" s="95"/>
      <c r="J15" s="95"/>
      <c r="K15" s="92"/>
      <c r="L15" s="92"/>
      <c r="M15" s="216"/>
      <c r="N15" s="217"/>
      <c r="O15" s="218"/>
      <c r="P15" s="220"/>
      <c r="Q15" s="223"/>
      <c r="R15" s="223"/>
      <c r="S15" s="216"/>
      <c r="T15" s="92"/>
    </row>
    <row r="16" spans="1:20">
      <c r="A16" s="216"/>
      <c r="B16" s="217"/>
      <c r="C16" s="218"/>
      <c r="D16" s="216"/>
      <c r="E16" s="211"/>
      <c r="F16" s="212"/>
      <c r="G16" s="213"/>
      <c r="H16" s="92"/>
      <c r="I16" s="95"/>
      <c r="J16" s="95"/>
      <c r="K16" s="92"/>
      <c r="L16" s="92"/>
      <c r="M16" s="216"/>
      <c r="N16" s="217"/>
      <c r="O16" s="218"/>
      <c r="P16" s="220"/>
      <c r="Q16" s="223"/>
      <c r="R16" s="223"/>
      <c r="S16" s="216"/>
      <c r="T16" s="92"/>
    </row>
    <row r="17" spans="1:20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6"/>
      <c r="M17" s="215"/>
      <c r="N17" s="211"/>
      <c r="O17" s="213"/>
      <c r="P17" s="221"/>
      <c r="Q17" s="224"/>
      <c r="R17" s="224"/>
      <c r="S17" s="215"/>
      <c r="T17" s="92"/>
    </row>
    <row r="18" spans="1:20" ht="45">
      <c r="A18" s="97" t="s">
        <v>397</v>
      </c>
      <c r="B18" s="97" t="s">
        <v>398</v>
      </c>
      <c r="C18" s="97" t="s">
        <v>5</v>
      </c>
      <c r="D18" s="97" t="s">
        <v>399</v>
      </c>
      <c r="E18" s="97" t="s">
        <v>400</v>
      </c>
      <c r="F18" s="97" t="s">
        <v>401</v>
      </c>
      <c r="G18" s="97" t="s">
        <v>402</v>
      </c>
      <c r="H18" s="97" t="s">
        <v>403</v>
      </c>
      <c r="I18" s="97" t="s">
        <v>404</v>
      </c>
      <c r="J18" s="97" t="s">
        <v>405</v>
      </c>
      <c r="K18" s="97" t="s">
        <v>406</v>
      </c>
      <c r="L18" s="97" t="s">
        <v>407</v>
      </c>
      <c r="M18" s="97" t="s">
        <v>408</v>
      </c>
      <c r="N18" s="97" t="s">
        <v>398</v>
      </c>
      <c r="O18" s="97" t="s">
        <v>409</v>
      </c>
      <c r="P18" s="97" t="s">
        <v>410</v>
      </c>
      <c r="Q18" s="97" t="s">
        <v>398</v>
      </c>
      <c r="R18" s="97" t="s">
        <v>409</v>
      </c>
      <c r="S18" s="98" t="s">
        <v>411</v>
      </c>
      <c r="T18" s="98" t="s">
        <v>412</v>
      </c>
    </row>
    <row r="19" spans="1:20">
      <c r="A19" s="99" t="s">
        <v>428</v>
      </c>
      <c r="B19" s="100" t="s">
        <v>11</v>
      </c>
      <c r="C19" s="101"/>
      <c r="D19" s="101"/>
      <c r="E19" s="101"/>
      <c r="F19" s="101"/>
      <c r="G19" s="102"/>
      <c r="H19" s="103"/>
      <c r="I19" s="103"/>
      <c r="J19" s="103"/>
      <c r="K19" s="102"/>
      <c r="L19" s="102"/>
      <c r="M19" s="103"/>
      <c r="N19" s="103"/>
      <c r="O19" s="102"/>
      <c r="P19" s="102"/>
      <c r="Q19" s="102"/>
      <c r="R19" s="102"/>
      <c r="S19" s="104"/>
      <c r="T19" s="105"/>
    </row>
    <row r="20" spans="1:20">
      <c r="A20" s="99" t="s">
        <v>429</v>
      </c>
      <c r="B20" s="100" t="s">
        <v>19</v>
      </c>
      <c r="C20" s="101"/>
      <c r="D20" s="106"/>
      <c r="E20" s="106"/>
      <c r="F20" s="106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5"/>
    </row>
    <row r="21" spans="1:20">
      <c r="A21" s="99" t="s">
        <v>430</v>
      </c>
      <c r="B21" s="100" t="s">
        <v>19</v>
      </c>
      <c r="C21" s="101"/>
      <c r="D21" s="106"/>
      <c r="E21" s="106"/>
      <c r="F21" s="106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5"/>
    </row>
    <row r="22" spans="1:20">
      <c r="A22" s="99" t="s">
        <v>431</v>
      </c>
      <c r="B22" s="100" t="s">
        <v>19</v>
      </c>
      <c r="C22" s="101"/>
      <c r="D22" s="106"/>
      <c r="E22" s="106"/>
      <c r="F22" s="106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5"/>
    </row>
    <row r="23" spans="1:20">
      <c r="A23" s="99" t="s">
        <v>226</v>
      </c>
      <c r="B23" s="100" t="s">
        <v>29</v>
      </c>
      <c r="C23" s="106"/>
      <c r="D23" s="106"/>
      <c r="E23" s="106"/>
      <c r="F23" s="106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5"/>
    </row>
    <row r="24" spans="1:20">
      <c r="A24" s="99" t="s">
        <v>432</v>
      </c>
      <c r="B24" s="100" t="s">
        <v>19</v>
      </c>
      <c r="C24" s="106"/>
      <c r="D24" s="106"/>
      <c r="E24" s="106"/>
      <c r="F24" s="106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5"/>
    </row>
    <row r="25" spans="1:20">
      <c r="A25" s="99" t="s">
        <v>230</v>
      </c>
      <c r="B25" s="100" t="s">
        <v>19</v>
      </c>
      <c r="C25" s="106"/>
      <c r="D25" s="106"/>
      <c r="E25" s="106"/>
      <c r="F25" s="106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5"/>
    </row>
    <row r="26" spans="1:20">
      <c r="A26" s="99" t="s">
        <v>232</v>
      </c>
      <c r="B26" s="100" t="s">
        <v>19</v>
      </c>
      <c r="C26" s="106"/>
      <c r="D26" s="106"/>
      <c r="E26" s="106"/>
      <c r="F26" s="106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5"/>
    </row>
    <row r="27" spans="1:20">
      <c r="A27" s="107" t="s">
        <v>433</v>
      </c>
      <c r="B27" s="107" t="s">
        <v>11</v>
      </c>
      <c r="C27" s="108"/>
      <c r="D27" s="108"/>
      <c r="E27" s="108"/>
      <c r="F27" s="108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9"/>
    </row>
    <row r="28" spans="1:20" ht="30">
      <c r="A28" s="110" t="s">
        <v>434</v>
      </c>
      <c r="B28" s="110" t="s">
        <v>19</v>
      </c>
      <c r="C28" s="111" t="s">
        <v>414</v>
      </c>
      <c r="D28" s="111">
        <v>2</v>
      </c>
      <c r="E28" s="111" t="s">
        <v>413</v>
      </c>
      <c r="F28" s="111" t="s">
        <v>413</v>
      </c>
      <c r="G28" s="110" t="s">
        <v>413</v>
      </c>
      <c r="H28" s="110" t="s">
        <v>413</v>
      </c>
      <c r="I28" s="110" t="s">
        <v>413</v>
      </c>
      <c r="J28" s="110"/>
      <c r="K28" s="110" t="s">
        <v>16</v>
      </c>
      <c r="L28" s="110"/>
      <c r="M28" s="103"/>
      <c r="N28" s="110" t="s">
        <v>9</v>
      </c>
      <c r="O28" s="110" t="s">
        <v>415</v>
      </c>
      <c r="P28" s="110" t="s">
        <v>16</v>
      </c>
      <c r="Q28" s="110" t="s">
        <v>9</v>
      </c>
      <c r="R28" s="110" t="s">
        <v>415</v>
      </c>
      <c r="S28" s="103"/>
      <c r="T28" s="109"/>
    </row>
    <row r="29" spans="1:20" ht="30">
      <c r="A29" s="110" t="s">
        <v>435</v>
      </c>
      <c r="B29" s="110" t="s">
        <v>19</v>
      </c>
      <c r="C29" s="111" t="s">
        <v>414</v>
      </c>
      <c r="D29" s="111">
        <v>1</v>
      </c>
      <c r="E29" s="111" t="s">
        <v>413</v>
      </c>
      <c r="F29" s="111" t="s">
        <v>413</v>
      </c>
      <c r="G29" s="110" t="s">
        <v>413</v>
      </c>
      <c r="H29" s="110" t="s">
        <v>413</v>
      </c>
      <c r="I29" s="110" t="s">
        <v>413</v>
      </c>
      <c r="J29" s="110"/>
      <c r="K29" s="110" t="s">
        <v>16</v>
      </c>
      <c r="L29" s="110"/>
      <c r="M29" s="103"/>
      <c r="N29" s="110" t="s">
        <v>9</v>
      </c>
      <c r="O29" s="110" t="s">
        <v>416</v>
      </c>
      <c r="P29" s="110" t="s">
        <v>16</v>
      </c>
      <c r="Q29" s="110" t="s">
        <v>9</v>
      </c>
      <c r="R29" s="110" t="s">
        <v>416</v>
      </c>
      <c r="S29" s="103"/>
      <c r="T29" s="109"/>
    </row>
    <row r="30" spans="1:20">
      <c r="A30" s="107" t="s">
        <v>494</v>
      </c>
      <c r="B30" s="107" t="s">
        <v>11</v>
      </c>
      <c r="C30" s="108"/>
      <c r="D30" s="108"/>
      <c r="E30" s="108"/>
      <c r="F30" s="108" t="s">
        <v>413</v>
      </c>
      <c r="G30" s="107"/>
      <c r="H30" s="107"/>
      <c r="I30" s="107" t="s">
        <v>413</v>
      </c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9"/>
    </row>
    <row r="31" spans="1:20">
      <c r="A31" s="107" t="s">
        <v>437</v>
      </c>
      <c r="B31" s="107" t="s">
        <v>19</v>
      </c>
      <c r="C31" s="108"/>
      <c r="D31" s="108">
        <v>1</v>
      </c>
      <c r="E31" s="108" t="s">
        <v>413</v>
      </c>
      <c r="F31" s="108" t="s">
        <v>413</v>
      </c>
      <c r="G31" s="107" t="s">
        <v>413</v>
      </c>
      <c r="H31" s="107" t="s">
        <v>413</v>
      </c>
      <c r="I31" s="107" t="s">
        <v>413</v>
      </c>
      <c r="J31" s="107"/>
      <c r="K31" s="107" t="s">
        <v>16</v>
      </c>
      <c r="L31" s="112"/>
      <c r="M31" s="113"/>
      <c r="N31" s="107" t="s">
        <v>9</v>
      </c>
      <c r="O31" s="107" t="s">
        <v>416</v>
      </c>
      <c r="P31" s="107" t="s">
        <v>16</v>
      </c>
      <c r="Q31" s="107" t="s">
        <v>9</v>
      </c>
      <c r="R31" s="107" t="s">
        <v>416</v>
      </c>
      <c r="S31" s="103"/>
      <c r="T31" s="109" t="s">
        <v>418</v>
      </c>
    </row>
    <row r="32" spans="1:20">
      <c r="A32" s="107" t="s">
        <v>438</v>
      </c>
      <c r="B32" s="107" t="s">
        <v>19</v>
      </c>
      <c r="C32" s="108"/>
      <c r="D32" s="108">
        <v>1</v>
      </c>
      <c r="E32" s="108" t="s">
        <v>413</v>
      </c>
      <c r="F32" s="108" t="s">
        <v>413</v>
      </c>
      <c r="G32" s="107" t="s">
        <v>413</v>
      </c>
      <c r="H32" s="107" t="s">
        <v>413</v>
      </c>
      <c r="I32" s="107" t="s">
        <v>413</v>
      </c>
      <c r="J32" s="107"/>
      <c r="K32" s="107" t="s">
        <v>16</v>
      </c>
      <c r="L32" s="112"/>
      <c r="M32" s="113"/>
      <c r="N32" s="107" t="s">
        <v>9</v>
      </c>
      <c r="O32" s="107" t="s">
        <v>416</v>
      </c>
      <c r="P32" s="107" t="s">
        <v>16</v>
      </c>
      <c r="Q32" s="107" t="s">
        <v>9</v>
      </c>
      <c r="R32" s="107" t="s">
        <v>416</v>
      </c>
      <c r="S32" s="103"/>
      <c r="T32" s="109" t="s">
        <v>418</v>
      </c>
    </row>
    <row r="33" spans="1:20">
      <c r="A33" s="107" t="s">
        <v>495</v>
      </c>
      <c r="B33" s="107" t="s">
        <v>29</v>
      </c>
      <c r="C33" s="106"/>
      <c r="D33" s="106"/>
      <c r="E33" s="106"/>
      <c r="F33" s="106"/>
      <c r="G33" s="103"/>
      <c r="H33" s="103"/>
      <c r="I33" s="103"/>
      <c r="J33" s="103"/>
      <c r="K33" s="103"/>
      <c r="L33" s="103"/>
      <c r="M33" s="113"/>
      <c r="N33" s="103"/>
      <c r="O33" s="103"/>
      <c r="P33" s="103"/>
      <c r="Q33" s="103"/>
      <c r="R33" s="103"/>
      <c r="S33" s="103"/>
      <c r="T33" s="109"/>
    </row>
    <row r="34" spans="1:20">
      <c r="A34" s="114" t="s">
        <v>496</v>
      </c>
      <c r="B34" s="114" t="s">
        <v>11</v>
      </c>
      <c r="C34" s="115" t="s">
        <v>13</v>
      </c>
      <c r="D34" s="115"/>
      <c r="E34" s="115" t="s">
        <v>413</v>
      </c>
      <c r="F34" s="115" t="s">
        <v>413</v>
      </c>
      <c r="G34" s="114" t="s">
        <v>413</v>
      </c>
      <c r="H34" s="114" t="s">
        <v>413</v>
      </c>
      <c r="I34" s="114" t="s">
        <v>413</v>
      </c>
      <c r="J34" s="114"/>
      <c r="K34" s="114" t="s">
        <v>16</v>
      </c>
      <c r="L34" s="114"/>
      <c r="M34" s="113"/>
      <c r="N34" s="114" t="s">
        <v>9</v>
      </c>
      <c r="O34" s="114" t="s">
        <v>415</v>
      </c>
      <c r="P34" s="114" t="s">
        <v>16</v>
      </c>
      <c r="Q34" s="114" t="s">
        <v>9</v>
      </c>
      <c r="R34" s="114" t="s">
        <v>415</v>
      </c>
      <c r="S34" s="103"/>
      <c r="T34" s="109" t="s">
        <v>418</v>
      </c>
    </row>
    <row r="35" spans="1:20">
      <c r="A35" s="114" t="s">
        <v>441</v>
      </c>
      <c r="B35" s="114" t="s">
        <v>19</v>
      </c>
      <c r="C35" s="115" t="s">
        <v>13</v>
      </c>
      <c r="D35" s="115"/>
      <c r="E35" s="115" t="s">
        <v>419</v>
      </c>
      <c r="F35" s="115" t="s">
        <v>419</v>
      </c>
      <c r="G35" s="114"/>
      <c r="H35" s="114"/>
      <c r="I35" s="114"/>
      <c r="J35" s="114"/>
      <c r="K35" s="114"/>
      <c r="L35" s="114"/>
      <c r="M35" s="113"/>
      <c r="N35" s="114"/>
      <c r="O35" s="114"/>
      <c r="P35" s="114"/>
      <c r="Q35" s="114"/>
      <c r="R35" s="114"/>
      <c r="S35" s="114"/>
      <c r="T35" s="109"/>
    </row>
    <row r="36" spans="1:20">
      <c r="A36" s="114" t="s">
        <v>442</v>
      </c>
      <c r="B36" s="114" t="s">
        <v>19</v>
      </c>
      <c r="C36" s="115" t="s">
        <v>13</v>
      </c>
      <c r="D36" s="115"/>
      <c r="E36" s="115" t="s">
        <v>419</v>
      </c>
      <c r="F36" s="115" t="s">
        <v>419</v>
      </c>
      <c r="G36" s="114"/>
      <c r="H36" s="114"/>
      <c r="I36" s="114"/>
      <c r="J36" s="114"/>
      <c r="K36" s="114"/>
      <c r="L36" s="114"/>
      <c r="M36" s="113"/>
      <c r="N36" s="114"/>
      <c r="O36" s="114"/>
      <c r="P36" s="114"/>
      <c r="Q36" s="114"/>
      <c r="R36" s="114"/>
      <c r="S36" s="114"/>
      <c r="T36" s="109"/>
    </row>
    <row r="37" spans="1:20">
      <c r="A37" s="107" t="s">
        <v>497</v>
      </c>
      <c r="B37" s="107" t="s">
        <v>11</v>
      </c>
      <c r="C37" s="108"/>
      <c r="D37" s="108"/>
      <c r="E37" s="108"/>
      <c r="F37" s="108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9"/>
    </row>
    <row r="38" spans="1:20">
      <c r="A38" s="107" t="s">
        <v>498</v>
      </c>
      <c r="B38" s="107" t="s">
        <v>29</v>
      </c>
      <c r="C38" s="106"/>
      <c r="D38" s="106"/>
      <c r="E38" s="106"/>
      <c r="F38" s="106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9"/>
    </row>
    <row r="39" spans="1:20">
      <c r="A39" s="107" t="s">
        <v>497</v>
      </c>
      <c r="B39" s="107" t="s">
        <v>11</v>
      </c>
      <c r="C39" s="108"/>
      <c r="D39" s="108"/>
      <c r="E39" s="108"/>
      <c r="F39" s="108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9"/>
    </row>
    <row r="40" spans="1:20">
      <c r="A40" s="107"/>
      <c r="B40" s="107"/>
      <c r="C40" s="108"/>
      <c r="D40" s="108"/>
      <c r="E40" s="108"/>
      <c r="F40" s="108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9"/>
    </row>
    <row r="41" spans="1:20">
      <c r="A41" s="107"/>
      <c r="B41" s="107"/>
      <c r="C41" s="108"/>
      <c r="D41" s="108"/>
      <c r="E41" s="108"/>
      <c r="F41" s="108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9"/>
    </row>
    <row r="42" spans="1:20">
      <c r="A42" s="107"/>
      <c r="B42" s="107"/>
      <c r="C42" s="108"/>
      <c r="D42" s="108"/>
      <c r="E42" s="108"/>
      <c r="F42" s="108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9"/>
    </row>
    <row r="43" spans="1:20">
      <c r="A43" s="107"/>
      <c r="B43" s="107"/>
      <c r="C43" s="108"/>
      <c r="D43" s="108"/>
      <c r="E43" s="108"/>
      <c r="F43" s="108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9"/>
    </row>
    <row r="44" spans="1:20">
      <c r="A44" s="107"/>
      <c r="B44" s="107"/>
      <c r="C44" s="108"/>
      <c r="D44" s="108"/>
      <c r="E44" s="108"/>
      <c r="F44" s="108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9"/>
    </row>
    <row r="45" spans="1:20">
      <c r="A45" s="107"/>
      <c r="B45" s="107"/>
      <c r="C45" s="108"/>
      <c r="D45" s="108"/>
      <c r="E45" s="108"/>
      <c r="F45" s="108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9"/>
    </row>
    <row r="46" spans="1:20">
      <c r="A46" s="107"/>
      <c r="B46" s="107"/>
      <c r="C46" s="108"/>
      <c r="D46" s="108"/>
      <c r="E46" s="108"/>
      <c r="F46" s="108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9"/>
    </row>
    <row r="47" spans="1:20">
      <c r="A47" s="107"/>
      <c r="B47" s="107"/>
      <c r="C47" s="108"/>
      <c r="D47" s="108"/>
      <c r="E47" s="108"/>
      <c r="F47" s="108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9"/>
    </row>
    <row r="48" spans="1:20">
      <c r="A48" s="107"/>
      <c r="B48" s="107"/>
      <c r="C48" s="108"/>
      <c r="D48" s="108"/>
      <c r="E48" s="108"/>
      <c r="F48" s="108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9"/>
    </row>
    <row r="49" spans="1:20">
      <c r="A49" s="107"/>
      <c r="B49" s="107"/>
      <c r="C49" s="108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9"/>
    </row>
    <row r="50" spans="1:20">
      <c r="A50" s="107"/>
      <c r="B50" s="107"/>
      <c r="C50" s="108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9"/>
    </row>
    <row r="51" spans="1:20">
      <c r="A51" s="107"/>
      <c r="B51" s="107"/>
      <c r="C51" s="108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9"/>
    </row>
    <row r="52" spans="1:20">
      <c r="A52" s="107"/>
      <c r="B52" s="107"/>
      <c r="C52" s="108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9"/>
    </row>
    <row r="53" spans="1:20">
      <c r="A53" s="107"/>
      <c r="B53" s="107"/>
      <c r="C53" s="108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9"/>
    </row>
    <row r="54" spans="1:20">
      <c r="A54" s="107"/>
      <c r="B54" s="107"/>
      <c r="C54" s="108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9"/>
    </row>
    <row r="55" spans="1:20">
      <c r="A55" s="107"/>
      <c r="B55" s="107"/>
      <c r="C55" s="108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9"/>
    </row>
    <row r="56" spans="1:20">
      <c r="A56" s="107"/>
      <c r="B56" s="107"/>
      <c r="C56" s="108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9"/>
    </row>
    <row r="57" spans="1:20">
      <c r="A57" s="107"/>
      <c r="B57" s="107"/>
      <c r="C57" s="108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9"/>
    </row>
    <row r="58" spans="1:20">
      <c r="A58" s="107"/>
      <c r="B58" s="107"/>
      <c r="C58" s="108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9"/>
    </row>
    <row r="59" spans="1:20">
      <c r="A59" s="107"/>
      <c r="B59" s="107"/>
      <c r="C59" s="108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9"/>
    </row>
    <row r="60" spans="1:20">
      <c r="A60" s="107"/>
      <c r="B60" s="107"/>
      <c r="C60" s="108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9"/>
    </row>
    <row r="61" spans="1:20">
      <c r="A61" s="107"/>
      <c r="B61" s="107"/>
      <c r="C61" s="108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9"/>
    </row>
    <row r="62" spans="1:20">
      <c r="A62" s="107"/>
      <c r="B62" s="107"/>
      <c r="C62" s="108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9"/>
    </row>
    <row r="63" spans="1:20">
      <c r="A63" s="107"/>
      <c r="B63" s="107"/>
      <c r="C63" s="108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9"/>
    </row>
    <row r="64" spans="1:20">
      <c r="A64" s="107"/>
      <c r="B64" s="107"/>
      <c r="C64" s="108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9"/>
    </row>
    <row r="65" spans="1:20">
      <c r="A65" s="107"/>
      <c r="B65" s="107"/>
      <c r="C65" s="108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9"/>
    </row>
    <row r="66" spans="1:20">
      <c r="A66" s="107"/>
      <c r="B66" s="107"/>
      <c r="C66" s="108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9"/>
    </row>
    <row r="67" spans="1:20">
      <c r="A67" s="107"/>
      <c r="B67" s="107"/>
      <c r="C67" s="108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9"/>
    </row>
    <row r="68" spans="1:20">
      <c r="A68" s="107"/>
      <c r="B68" s="107"/>
      <c r="C68" s="108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9"/>
    </row>
    <row r="69" spans="1:20">
      <c r="A69" s="107"/>
      <c r="B69" s="107"/>
      <c r="C69" s="108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9"/>
    </row>
    <row r="70" spans="1:20">
      <c r="A70" s="107"/>
      <c r="B70" s="107"/>
      <c r="C70" s="108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9"/>
    </row>
    <row r="71" spans="1:20">
      <c r="A71" s="107"/>
      <c r="B71" s="107"/>
      <c r="C71" s="108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9"/>
    </row>
    <row r="72" spans="1:20">
      <c r="A72" s="107"/>
      <c r="B72" s="107"/>
      <c r="C72" s="108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9"/>
    </row>
    <row r="73" spans="1:20">
      <c r="A73" s="107"/>
      <c r="B73" s="107"/>
      <c r="C73" s="108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9"/>
    </row>
    <row r="74" spans="1:20">
      <c r="A74" s="107"/>
      <c r="B74" s="107"/>
      <c r="C74" s="108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9"/>
    </row>
    <row r="75" spans="1:20">
      <c r="A75" s="107"/>
      <c r="B75" s="107"/>
      <c r="C75" s="108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9"/>
    </row>
    <row r="76" spans="1:20">
      <c r="A76" s="107"/>
      <c r="B76" s="107"/>
      <c r="C76" s="108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9"/>
    </row>
    <row r="77" spans="1:20">
      <c r="A77" s="107"/>
      <c r="B77" s="107"/>
      <c r="C77" s="108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9"/>
    </row>
    <row r="78" spans="1:20">
      <c r="A78" s="107"/>
      <c r="B78" s="107"/>
      <c r="C78" s="108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9"/>
    </row>
    <row r="79" spans="1:20">
      <c r="A79" s="107"/>
      <c r="B79" s="107"/>
      <c r="C79" s="108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9"/>
    </row>
    <row r="80" spans="1:20">
      <c r="A80" s="107"/>
      <c r="B80" s="107"/>
      <c r="C80" s="108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9"/>
    </row>
    <row r="81" spans="1:20">
      <c r="A81" s="107"/>
      <c r="B81" s="107"/>
      <c r="C81" s="108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9"/>
    </row>
    <row r="82" spans="1:20">
      <c r="A82" s="107"/>
      <c r="B82" s="107"/>
      <c r="C82" s="108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9"/>
    </row>
    <row r="83" spans="1:20">
      <c r="A83" s="107"/>
      <c r="B83" s="107"/>
      <c r="C83" s="108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9"/>
    </row>
    <row r="84" spans="1:20">
      <c r="A84" s="107"/>
      <c r="B84" s="107"/>
      <c r="C84" s="108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9"/>
    </row>
    <row r="85" spans="1:20">
      <c r="A85" s="107"/>
      <c r="B85" s="107"/>
      <c r="C85" s="108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9"/>
    </row>
    <row r="86" spans="1:20">
      <c r="A86" s="107"/>
      <c r="B86" s="107"/>
      <c r="C86" s="108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9"/>
    </row>
    <row r="87" spans="1:20">
      <c r="A87" s="107"/>
      <c r="B87" s="107"/>
      <c r="C87" s="108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9"/>
    </row>
    <row r="88" spans="1:20">
      <c r="A88" s="107"/>
      <c r="B88" s="107"/>
      <c r="C88" s="108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9"/>
    </row>
    <row r="89" spans="1:20">
      <c r="A89" s="107"/>
      <c r="B89" s="107"/>
      <c r="C89" s="108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9"/>
    </row>
    <row r="90" spans="1:20">
      <c r="A90" s="107"/>
      <c r="B90" s="107"/>
      <c r="C90" s="108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9"/>
    </row>
    <row r="91" spans="1:20">
      <c r="A91" s="107"/>
      <c r="B91" s="107"/>
      <c r="C91" s="108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9"/>
    </row>
    <row r="92" spans="1:20">
      <c r="A92" s="107"/>
      <c r="B92" s="107"/>
      <c r="C92" s="108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9"/>
    </row>
    <row r="93" spans="1:20">
      <c r="A93" s="107"/>
      <c r="B93" s="107"/>
      <c r="C93" s="108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9"/>
    </row>
    <row r="94" spans="1:20">
      <c r="A94" s="107"/>
      <c r="B94" s="107"/>
      <c r="C94" s="108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9"/>
    </row>
    <row r="95" spans="1:20">
      <c r="A95" s="107"/>
      <c r="B95" s="107"/>
      <c r="C95" s="108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9"/>
    </row>
    <row r="96" spans="1:20">
      <c r="A96" s="107"/>
      <c r="B96" s="107"/>
      <c r="C96" s="108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9"/>
    </row>
    <row r="97" spans="1:20">
      <c r="A97" s="107"/>
      <c r="B97" s="107"/>
      <c r="C97" s="108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9"/>
    </row>
    <row r="98" spans="1:20">
      <c r="A98" s="107"/>
      <c r="B98" s="107"/>
      <c r="C98" s="108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9"/>
    </row>
    <row r="99" spans="1:20">
      <c r="A99" s="107"/>
      <c r="B99" s="107"/>
      <c r="C99" s="108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9"/>
    </row>
    <row r="100" spans="1:20">
      <c r="A100" s="107"/>
      <c r="B100" s="107"/>
      <c r="C100" s="108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9"/>
    </row>
    <row r="101" spans="1:20">
      <c r="A101" s="107"/>
      <c r="B101" s="107"/>
      <c r="C101" s="108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9"/>
    </row>
    <row r="102" spans="1:20">
      <c r="A102" s="107"/>
      <c r="B102" s="107"/>
      <c r="C102" s="108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9"/>
    </row>
    <row r="103" spans="1:20">
      <c r="A103" s="107"/>
      <c r="B103" s="107"/>
      <c r="C103" s="108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9"/>
    </row>
    <row r="104" spans="1:20">
      <c r="A104" s="107"/>
      <c r="B104" s="107"/>
      <c r="C104" s="108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9"/>
    </row>
    <row r="105" spans="1:20">
      <c r="A105" s="107"/>
      <c r="B105" s="107"/>
      <c r="C105" s="108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9"/>
    </row>
    <row r="106" spans="1:20">
      <c r="A106" s="107"/>
      <c r="B106" s="107"/>
      <c r="C106" s="108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9"/>
    </row>
    <row r="107" spans="1:20">
      <c r="A107" s="107"/>
      <c r="B107" s="107"/>
      <c r="C107" s="108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9"/>
    </row>
    <row r="108" spans="1:20">
      <c r="A108" s="107"/>
      <c r="B108" s="107"/>
      <c r="C108" s="108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9"/>
    </row>
    <row r="109" spans="1:20">
      <c r="A109" s="107"/>
      <c r="B109" s="107"/>
      <c r="C109" s="108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9"/>
    </row>
    <row r="110" spans="1:20">
      <c r="A110" s="107"/>
      <c r="B110" s="107"/>
      <c r="C110" s="108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9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7C9214-29B1-4995-9B14-0F6B954C59E0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2024-11-19T14:11:54Z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