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Portail L1-L2 SITE/"/>
    </mc:Choice>
  </mc:AlternateContent>
  <xr:revisionPtr revIDLastSave="70" documentId="13_ncr:1_{C37BA2CE-E2CC-D74B-AF2E-599CCA64676A}" xr6:coauthVersionLast="47" xr6:coauthVersionMax="47" xr10:uidLastSave="{42CCA506-1081-4449-85FD-B23552C14387}"/>
  <bookViews>
    <workbookView xWindow="-110" yWindow="-110" windowWidth="19420" windowHeight="10300" firstSheet="2" activeTab="2" xr2:uid="{9773176B-C167-42D3-A34D-DED7C114DA88}"/>
  </bookViews>
  <sheets>
    <sheet name="Listes" sheetId="15" state="hidden" r:id="rId1"/>
    <sheet name="Calcul" sheetId="20" state="hidden" r:id="rId2"/>
    <sheet name="Fiche Générale" sheetId="2" r:id="rId3"/>
    <sheet name="S1 Maquette" sheetId="3" state="hidden" r:id="rId4"/>
    <sheet name="S1 MCC" sheetId="4" r:id="rId5"/>
    <sheet name="S2 Maquette" sheetId="12" state="hidden" r:id="rId6"/>
    <sheet name="S2 MCC" sheetId="24" r:id="rId7"/>
    <sheet name="S3 Maquette" sheetId="17" state="hidden" r:id="rId8"/>
    <sheet name="S3 MCC" sheetId="22" r:id="rId9"/>
    <sheet name="S4 Maquette" sheetId="18" state="hidden" r:id="rId10"/>
    <sheet name="S4 MCC" sheetId="23"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23" l="1"/>
  <c r="E10" i="18"/>
  <c r="E10" i="22"/>
  <c r="E10" i="17"/>
  <c r="E10" i="24"/>
  <c r="E10" i="12"/>
  <c r="E10" i="4"/>
  <c r="E10" i="3"/>
  <c r="E13" i="18"/>
  <c r="B13" i="4"/>
  <c r="E13" i="4"/>
  <c r="B15" i="4"/>
  <c r="E15" i="4"/>
  <c r="B15" i="24" l="1"/>
  <c r="E15"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0" i="24"/>
  <c r="C21" i="24"/>
  <c r="C22" i="24"/>
  <c r="C19"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A20" i="24"/>
  <c r="B20" i="24"/>
  <c r="A21" i="24"/>
  <c r="B21" i="24"/>
  <c r="A22" i="24"/>
  <c r="B22" i="24"/>
  <c r="B19" i="24"/>
  <c r="A19" i="24"/>
  <c r="E7" i="24"/>
  <c r="B7" i="24"/>
  <c r="H5" i="20"/>
  <c r="W18" i="20" l="1"/>
  <c r="T18" i="20"/>
  <c r="Q18" i="20"/>
  <c r="N18" i="20"/>
  <c r="B5" i="2" l="1"/>
  <c r="H7" i="24" s="1"/>
  <c r="C264" i="23" l="1"/>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A121" i="23"/>
  <c r="A120" i="23"/>
  <c r="A119" i="23"/>
  <c r="A118" i="23"/>
  <c r="A117" i="23"/>
  <c r="A116" i="23"/>
  <c r="A115" i="23"/>
  <c r="A114" i="23"/>
  <c r="A113" i="23"/>
  <c r="A112" i="23"/>
  <c r="A111" i="23"/>
  <c r="A110" i="23"/>
  <c r="A109" i="23"/>
  <c r="A108" i="23"/>
  <c r="A107" i="23"/>
  <c r="A106" i="23"/>
  <c r="A105" i="23"/>
  <c r="A104" i="23"/>
  <c r="A103" i="23"/>
  <c r="A102" i="23"/>
  <c r="A101" i="23"/>
  <c r="A100" i="23"/>
  <c r="A99" i="23"/>
  <c r="A98" i="23"/>
  <c r="A97" i="23"/>
  <c r="A96" i="23"/>
  <c r="A95" i="23"/>
  <c r="A94" i="23"/>
  <c r="A93" i="23"/>
  <c r="A92" i="23"/>
  <c r="A91" i="23"/>
  <c r="A90" i="23"/>
  <c r="A89" i="23"/>
  <c r="A88" i="23"/>
  <c r="A87" i="23"/>
  <c r="A86" i="23"/>
  <c r="A85" i="23"/>
  <c r="A84" i="23"/>
  <c r="A83" i="23"/>
  <c r="A82" i="23"/>
  <c r="A81" i="23"/>
  <c r="A80" i="23"/>
  <c r="C22" i="23"/>
  <c r="B22" i="23"/>
  <c r="A22" i="23"/>
  <c r="C21" i="23"/>
  <c r="B21" i="23"/>
  <c r="A21" i="23"/>
  <c r="C20" i="23"/>
  <c r="B20" i="23"/>
  <c r="A20" i="23"/>
  <c r="C19" i="23"/>
  <c r="B19" i="23"/>
  <c r="A19" i="23"/>
  <c r="E15" i="23"/>
  <c r="B15" i="23"/>
  <c r="E7" i="23"/>
  <c r="B7" i="23"/>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C9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4" i="17" l="1"/>
  <c r="G10" i="20"/>
  <c r="C15" i="2" s="1"/>
  <c r="C18" i="20"/>
  <c r="J20" i="20"/>
  <c r="H15" i="18" s="1"/>
  <c r="G20" i="20"/>
  <c r="D20" i="20"/>
  <c r="A7" i="20"/>
  <c r="A18" i="20"/>
  <c r="E13" i="23"/>
  <c r="E7" i="18"/>
  <c r="B7" i="18"/>
  <c r="E7" i="17"/>
  <c r="B7" i="17"/>
  <c r="C20" i="4"/>
  <c r="A20" i="20" l="1"/>
  <c r="A22" i="20" s="1"/>
  <c r="B15" i="2" s="1"/>
  <c r="H16" i="17"/>
  <c r="G22" i="20"/>
  <c r="D15" i="2" s="1"/>
  <c r="H13" i="3"/>
  <c r="A10" i="20"/>
  <c r="A15" i="2" s="1"/>
  <c r="H15" i="12"/>
  <c r="H7" i="23"/>
  <c r="H7" i="22"/>
  <c r="H7" i="18"/>
  <c r="H7" i="17"/>
  <c r="C19" i="4"/>
  <c r="E7" i="12"/>
  <c r="B7" i="12"/>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0" i="4"/>
  <c r="A21" i="4"/>
  <c r="A22" i="4"/>
  <c r="A19"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1" i="4"/>
  <c r="C22" i="4"/>
  <c r="E7" i="3"/>
  <c r="B7" i="4"/>
  <c r="H15" i="3" l="1"/>
  <c r="B20" i="4"/>
  <c r="B21" i="4"/>
  <c r="B22" i="4"/>
  <c r="B19"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H7" i="12" l="1"/>
  <c r="H7" i="3"/>
  <c r="H7" i="4"/>
</calcChain>
</file>

<file path=xl/sharedStrings.xml><?xml version="1.0" encoding="utf-8"?>
<sst xmlns="http://schemas.openxmlformats.org/spreadsheetml/2006/main" count="4347" uniqueCount="828">
  <si>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</si>
  <si>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</si>
  <si>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</si>
  <si>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</si>
  <si>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</si>
  <si>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</si>
  <si>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</si>
  <si>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</si>
  <si>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</si>
  <si>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</si>
  <si>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</si>
  <si>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</si>
  <si>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</si>
  <si>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</si>
  <si>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</si>
  <si>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</si>
  <si>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</si>
  <si>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</si>
  <si>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</si>
  <si>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</si>
  <si>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</si>
  <si>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</si>
  <si>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</si>
  <si>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</si>
  <si>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</si>
  <si>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</si>
  <si>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</si>
  <si>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</si>
  <si>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</si>
  <si>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</si>
  <si>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</si>
  <si>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</si>
  <si>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</si>
  <si>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</si>
  <si>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</si>
  <si>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</si>
  <si>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</si>
  <si>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</si>
  <si>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</si>
  <si>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</si>
  <si>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</si>
  <si>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</si>
  <si>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</si>
  <si>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</si>
  <si>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</si>
  <si>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</si>
  <si>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</si>
  <si>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</si>
  <si>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</si>
  <si>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</si>
  <si>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</si>
  <si>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</si>
  <si>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</si>
  <si>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</si>
  <si>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</si>
  <si>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</si>
  <si>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</si>
  <si>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</si>
  <si>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</si>
  <si>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</si>
  <si>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</si>
  <si>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</si>
  <si>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</si>
  <si>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</si>
  <si>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</si>
  <si>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</si>
  <si>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</si>
  <si>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</si>
  <si>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</si>
  <si>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</si>
  <si>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</si>
  <si>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</si>
  <si>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</si>
  <si>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</si>
  <si>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</si>
  <si>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</si>
  <si>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</si>
  <si>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</si>
  <si>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</si>
  <si>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</si>
  <si>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</si>
  <si>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</si>
  <si>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</si>
  <si>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</si>
  <si>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</si>
  <si>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</si>
  <si>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</si>
  <si>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</si>
  <si>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</si>
  <si>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</si>
  <si>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</si>
  <si>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</si>
  <si>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</si>
  <si>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</si>
  <si>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</si>
  <si>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</si>
  <si>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</si>
  <si>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</si>
  <si>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</si>
  <si>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</si>
  <si>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</si>
  <si>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</si>
  <si>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</si>
  <si>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</si>
  <si>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</si>
  <si>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</si>
  <si>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</si>
  <si>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</si>
  <si>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</si>
  <si>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</si>
  <si>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</si>
  <si>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</si>
  <si>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</si>
  <si>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</si>
  <si>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</si>
  <si>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</si>
  <si>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</si>
  <si>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</si>
  <si>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</si>
  <si>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</si>
  <si>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</si>
  <si>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</si>
  <si>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</si>
  <si>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</si>
  <si>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</si>
  <si>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</si>
  <si>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</si>
  <si>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</si>
  <si>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</si>
  <si>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</si>
  <si>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</si>
  <si>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</si>
  <si>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</si>
  <si>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</si>
  <si>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</si>
  <si>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</si>
  <si>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</si>
  <si>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</si>
  <si>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</si>
  <si>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</si>
  <si>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</si>
  <si>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</si>
  <si>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</si>
  <si>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</si>
  <si>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</si>
  <si>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</si>
  <si>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</si>
  <si>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</si>
  <si>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</si>
  <si>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</si>
  <si>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</si>
  <si>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</si>
  <si>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</si>
  <si>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</si>
  <si>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</si>
  <si>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</si>
  <si>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</si>
  <si>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</si>
  <si>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</si>
  <si>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</si>
  <si>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</si>
  <si>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</si>
  <si>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</si>
  <si>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</si>
  <si>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</si>
  <si>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</si>
  <si>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</si>
  <si>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Le fichier du cadrage des MCC du portail fixe les règles de défaut de validation d'une UE. Les règles de compensation des ECUE sont spécifiées dans les colonnes I (Compensation) et V (Commentaires).
La règle de la colonne I (Compensation) s'applique toujours à la session1, elle s'applique uniquement à la session2 si rien n'est indiqué dans la colonne V (Commentaires).</t>
  </si>
  <si>
    <t>Obtention du Semestre</t>
  </si>
  <si>
    <t xml:space="preserve">Pas de calcul de semestre </t>
  </si>
  <si>
    <t>Obtention de l'Année</t>
  </si>
  <si>
    <t xml:space="preserve">"Pour tous les calculs décrits ci-après le jury prendra en compte les meilleures notes du parcours complet de l’étudiant(e) dans les étapes du portail, toutes sessions confondues. 
L’étudiant.e doit avoir une moyenne ≥ à 10 sur l’ensemble de 10 UEs (les 2 UEs de compétences transversales de niveau L2, 8 UEs disciplinaires du portail SITE de niveau L2/L1 dont au moins 5 UEs de niveau L2) 
ET
L'étudiant.e doit avoir une moyenne ≥ à 10 sur l’ensemble de 8 UEs disciplinaires de niveau L1/L2 du portail (dont au moins 5 UEs du niveau L2). 
Cette deuxième moyenne sera alors sa note de L2 Sciences et Technologies et déterminera la mention.
Restrictions : 
- les UEs intervenant dans la validation de la première année de licence disciplinaire du portail de l'étudiant.e sont exclues  du calcul de la L2 Sciences et Technologies.
- seulement une note de FABLAB pourra intervenir dans ces calculs.
- une seule UE à visée professionalisante sera comptabilisée par semestre."			
			</t>
  </si>
  <si>
    <t>Note éliminatoire/ Note seuil</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</si>
  <si>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</si>
  <si>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</si>
  <si>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</si>
  <si>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</si>
  <si>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</si>
  <si>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</si>
  <si>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</si>
  <si>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</si>
  <si>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</si>
  <si>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</si>
  <si>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</si>
  <si>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</si>
  <si>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</si>
  <si>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</si>
  <si>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</si>
  <si>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</si>
  <si>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</si>
  <si>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</si>
  <si>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</si>
  <si>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</si>
  <si>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</si>
  <si>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</si>
  <si>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</si>
  <si>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</si>
  <si>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</si>
  <si>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</si>
  <si>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</si>
  <si>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</si>
  <si>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</si>
  <si>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Math Enjeux 1</t>
  </si>
  <si>
    <t>SPUME100</t>
  </si>
  <si>
    <t>CHOIX UE S1</t>
  </si>
  <si>
    <t>sous réserve de validation du responsable : le contrat pédagogique doit toujours être validé par le 
responsable</t>
  </si>
  <si>
    <t>4 MIN 4 MAX</t>
  </si>
  <si>
    <t>2.1</t>
  </si>
  <si>
    <t>UE TERRE : Introduction aux Géosciences</t>
  </si>
  <si>
    <t>SPUT100</t>
  </si>
  <si>
    <t>2.2</t>
  </si>
  <si>
    <t>UE PHYSIQUE : Mouvement et interaction</t>
  </si>
  <si>
    <t>SPUP100</t>
  </si>
  <si>
    <t>2.3</t>
  </si>
  <si>
    <t>UE MATHS : Introduction à l’Analyse</t>
  </si>
  <si>
    <t>SPUM100</t>
  </si>
  <si>
    <t>2.4</t>
  </si>
  <si>
    <t>UE MATHS : Introduction à l’Algèbre Linéaire</t>
  </si>
  <si>
    <t>SPUM101</t>
  </si>
  <si>
    <t>2.5</t>
  </si>
  <si>
    <t>UE MATHS : Calculus 1</t>
  </si>
  <si>
    <t>SPUM102</t>
  </si>
  <si>
    <t>2.6</t>
  </si>
  <si>
    <t>UE MATHS : Méthodes d'Algèbre Linéaire</t>
  </si>
  <si>
    <t>SPUM103</t>
  </si>
  <si>
    <t>2.7</t>
  </si>
  <si>
    <t>UE INFO : Bases de l'Informatique 1</t>
  </si>
  <si>
    <t>SPUF100</t>
  </si>
  <si>
    <t>2.8</t>
  </si>
  <si>
    <t>UE ELEC : Électronique numérique - Bases</t>
  </si>
  <si>
    <t>SPUE100</t>
  </si>
  <si>
    <t>2.9</t>
  </si>
  <si>
    <t>UE SCIENCES : Introduction à la programmation 1</t>
  </si>
  <si>
    <t>SPUS100</t>
  </si>
  <si>
    <t>2.10</t>
  </si>
  <si>
    <t>UE SCIENCES : introduction au développement durable en sciences</t>
  </si>
  <si>
    <t>SPUS101</t>
  </si>
  <si>
    <t>2.11</t>
  </si>
  <si>
    <t>UE MIASHS : EGE 1 (Economie-Gestion S1)</t>
  </si>
  <si>
    <t>SPUA100</t>
  </si>
  <si>
    <t>2.11.1</t>
  </si>
  <si>
    <t>ECUE MIASHS : Macroéconomie 1</t>
  </si>
  <si>
    <t>SPEA100</t>
  </si>
  <si>
    <t>2.11.2</t>
  </si>
  <si>
    <t>ECUE MIASHS: EGE 1 à choix</t>
  </si>
  <si>
    <t>SPOA100</t>
  </si>
  <si>
    <t>1 MIN 1 MAX</t>
  </si>
  <si>
    <t>2.11.2.1</t>
  </si>
  <si>
    <t>ECUE MIASHS : Introduction à l'Analyse Economique</t>
  </si>
  <si>
    <t>SPEA101</t>
  </si>
  <si>
    <t>2.11.2.2</t>
  </si>
  <si>
    <t>ECUE MIASHS : Culture Economique</t>
  </si>
  <si>
    <t>SPEA102</t>
  </si>
  <si>
    <t>2.12</t>
  </si>
  <si>
    <t>UE CHIMIE : Structure microscopique de la matière</t>
  </si>
  <si>
    <t>SPUC100</t>
  </si>
  <si>
    <t>2.12.1</t>
  </si>
  <si>
    <t>ECUE CHIMIE : Atomistique</t>
  </si>
  <si>
    <t>SPEC100</t>
  </si>
  <si>
    <t>2.12.2</t>
  </si>
  <si>
    <t>ECUE CHIMIE : Structure et représentation de la matière</t>
  </si>
  <si>
    <t>SPEC101</t>
  </si>
  <si>
    <t>2.13</t>
  </si>
  <si>
    <t>UE SV : Organisation et Mécanismes Moléculaires des cellules eucaryotes</t>
  </si>
  <si>
    <t>SPUB100</t>
  </si>
  <si>
    <t>PO1 SV</t>
  </si>
  <si>
    <t>2.13.1</t>
  </si>
  <si>
    <t>ECUE Biologie Cellulaire</t>
  </si>
  <si>
    <t>SPEB100</t>
  </si>
  <si>
    <t>2.13.2</t>
  </si>
  <si>
    <t>ECUE Spécificité de la Cellule Végétale</t>
  </si>
  <si>
    <t>SPEB101</t>
  </si>
  <si>
    <t>2.13.3</t>
  </si>
  <si>
    <t>ECUE Biologie Moléculaire</t>
  </si>
  <si>
    <t>SPEB102</t>
  </si>
  <si>
    <t>2.14</t>
  </si>
  <si>
    <t>UE SV : Génétique, Evolution et écologie générale</t>
  </si>
  <si>
    <t>SPUB101</t>
  </si>
  <si>
    <t>2.14.1</t>
  </si>
  <si>
    <t>ECUE Génétique Formelle</t>
  </si>
  <si>
    <t>SPEB103</t>
  </si>
  <si>
    <t>2.14.2</t>
  </si>
  <si>
    <t>ECUE Biologie Evolutive</t>
  </si>
  <si>
    <t>SPEB104</t>
  </si>
  <si>
    <t>2.14.3</t>
  </si>
  <si>
    <t>ECUE Ecologie générale</t>
  </si>
  <si>
    <t>SPEB105</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</si>
  <si>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</si>
  <si>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</si>
  <si>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</si>
  <si>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</si>
  <si>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</si>
  <si>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</si>
  <si>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</si>
  <si>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</si>
  <si>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</si>
  <si>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</si>
  <si>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</si>
  <si>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</si>
  <si>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</si>
  <si>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</si>
  <si>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</si>
  <si>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</si>
  <si>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</si>
  <si>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</si>
  <si>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</si>
  <si>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</si>
  <si>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</si>
  <si>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</si>
  <si>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</si>
  <si>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</si>
  <si>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</si>
  <si>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</si>
  <si>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</si>
  <si>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</si>
  <si>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</si>
  <si>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NON</t>
  </si>
  <si>
    <t>2h</t>
  </si>
  <si>
    <t>Les notes du CCI de la 1ère session peuvent intervenir dans le calcul de la note de seconde chance
Selon les effectifs en seconde chance, le CT peut se faire sous forme d'oral</t>
  </si>
  <si>
    <t>Les notes du CCI de la 1ère session peuvent intervenir dans le calcul de la note de seconde chance; compensable en session 2 selon modalité propre à la mention de licence</t>
  </si>
  <si>
    <t>Les notes du CCI de la 1ère session peuvent intervenir dans le calcul de la note de seconde chance ; compensable en session 2</t>
  </si>
  <si>
    <t>Les notes du CCI de la 1ère session peuvent intervenir dans le calcul de la note de seconde chance; compensable en session 2</t>
  </si>
  <si>
    <t>Les notes du CCI de la 1ère session peuvent intervenir dans le calcul de la note de seconde chance</t>
  </si>
  <si>
    <t>non</t>
  </si>
  <si>
    <t>1h</t>
  </si>
  <si>
    <r>
      <t>Les notes du CCI de la 1ère session peuvent intervenir dans le calcul de la note de seconde chance,</t>
    </r>
    <r>
      <rPr>
        <sz val="11"/>
        <color rgb="FFFF0000"/>
        <rFont val="Calibri (Corps)"/>
      </rPr>
      <t xml:space="preserve"> compensable en session 2</t>
    </r>
  </si>
  <si>
    <r>
      <t xml:space="preserve">Les notes du CCI de la 1ère session peuvent intervenir dans le calcul de la note de seconde chance, </t>
    </r>
    <r>
      <rPr>
        <sz val="11"/>
        <color rgb="FFFF0000"/>
        <rFont val="Calibri (Corps)"/>
      </rPr>
      <t>compensable en session 2</t>
    </r>
  </si>
  <si>
    <t>écrit 100% dématérialisé (CNE)</t>
  </si>
  <si>
    <t>1h30</t>
  </si>
  <si>
    <t>écrit CF 100 %</t>
  </si>
  <si>
    <t>écrit CF 80 % + CC 20%</t>
  </si>
  <si>
    <t>Math enjeu 1</t>
  </si>
  <si>
    <t>1,5h</t>
  </si>
  <si>
    <t>pas de seconde chance, la note de l'examen entre dans le calcul de la note du CCI de SPUM100/SPUM102</t>
  </si>
  <si>
    <t>Heures Maquettes</t>
  </si>
  <si>
    <t>Heures Valorisées</t>
  </si>
  <si>
    <t>Compétences transversales S2</t>
  </si>
  <si>
    <t>Compétences numériques 1</t>
  </si>
  <si>
    <t>Compétences pré-professionnalisation 1</t>
  </si>
  <si>
    <t>Anglais 2</t>
  </si>
  <si>
    <t>CHOIX UE S2</t>
  </si>
  <si>
    <t>1.1</t>
  </si>
  <si>
    <t>UE TERRE : Structure et Dynamique de la Terre 1</t>
  </si>
  <si>
    <t>SPUT200</t>
  </si>
  <si>
    <t>1.2</t>
  </si>
  <si>
    <t>UE TERRE : Atmosphère Océan Climat</t>
  </si>
  <si>
    <t>SPUT201</t>
  </si>
  <si>
    <t>1.3</t>
  </si>
  <si>
    <t>UE PHYSIQUE : Mécanique 2</t>
  </si>
  <si>
    <t>SPUP200</t>
  </si>
  <si>
    <t>1.4</t>
  </si>
  <si>
    <t>UE PHYSIQUE : Optique 1 (libellé annexe : optique géométrique et bases d'optique physique)</t>
  </si>
  <si>
    <t>SPUP201</t>
  </si>
  <si>
    <t>1.5</t>
  </si>
  <si>
    <t>UE MATH : Algèbre Linéaire et Calculus II</t>
  </si>
  <si>
    <t>SPUM200</t>
  </si>
  <si>
    <t>1.5.1</t>
  </si>
  <si>
    <t>ECUE MATH : Algèbre Linéaire I</t>
  </si>
  <si>
    <t>SPEM200</t>
  </si>
  <si>
    <t>1.5.2</t>
  </si>
  <si>
    <t>ECUE MATH : Calculus II</t>
  </si>
  <si>
    <t>SPEM201</t>
  </si>
  <si>
    <t>1.6</t>
  </si>
  <si>
    <t>UE MATH : Analyse I</t>
  </si>
  <si>
    <t>SPUM201</t>
  </si>
  <si>
    <t>1.7</t>
  </si>
  <si>
    <t>UE MATH : Logique et Arithmétique</t>
  </si>
  <si>
    <t>SPUM202</t>
  </si>
  <si>
    <t>1.8</t>
  </si>
  <si>
    <t>UE MATH : Calculus II et Proba-Stats</t>
  </si>
  <si>
    <t>SPUM203</t>
  </si>
  <si>
    <t>1.8.1</t>
  </si>
  <si>
    <t>ECUE MATH : Introduction aux probabilités aux statistiques</t>
  </si>
  <si>
    <t>SPEM202</t>
  </si>
  <si>
    <t>1.8.2</t>
  </si>
  <si>
    <t>1.9</t>
  </si>
  <si>
    <t>UE MATH : Analyse I pour les Sciences Appliquées</t>
  </si>
  <si>
    <t>SPUM204</t>
  </si>
  <si>
    <t>1.10</t>
  </si>
  <si>
    <t>UE INFO : Bases de l'informatique 2</t>
  </si>
  <si>
    <t>SPUF200</t>
  </si>
  <si>
    <t>1.11</t>
  </si>
  <si>
    <t>UE INFO : Système 1</t>
  </si>
  <si>
    <t>SPUF201</t>
  </si>
  <si>
    <t>1.12</t>
  </si>
  <si>
    <t>UE ELEC : Communication sans fil du terrestre au spatial</t>
  </si>
  <si>
    <t>SPUE200</t>
  </si>
  <si>
    <t>1.13</t>
  </si>
  <si>
    <t>UE ELEC : Électronique analogique</t>
  </si>
  <si>
    <t>SPUE201</t>
  </si>
  <si>
    <t>1.14</t>
  </si>
  <si>
    <t>UE CHIMIE : chimie organique et des solutions</t>
  </si>
  <si>
    <t>SPUC200</t>
  </si>
  <si>
    <t>1.14.1</t>
  </si>
  <si>
    <t>ECUE CHIMIE : introduction à la chimie organique</t>
  </si>
  <si>
    <t>SPEC200</t>
  </si>
  <si>
    <t>1.14.2</t>
  </si>
  <si>
    <t>ECUE CHIMIE : introduction à la chimie des solutions</t>
  </si>
  <si>
    <t>SPEC201</t>
  </si>
  <si>
    <t>1.15</t>
  </si>
  <si>
    <t>UE CHIMIE :  Thermodynamique et cinétique chimique</t>
  </si>
  <si>
    <t>SPUC201</t>
  </si>
  <si>
    <t>1.15.1</t>
  </si>
  <si>
    <t>ECUE CHIMIE : Cinétique 1</t>
  </si>
  <si>
    <t>SPEC202</t>
  </si>
  <si>
    <t>1.15.2</t>
  </si>
  <si>
    <t>ECUE CHIMIE : Thermodynamique 1</t>
  </si>
  <si>
    <t>SPEC203</t>
  </si>
  <si>
    <t>1.15.3</t>
  </si>
  <si>
    <t>ECUE CHIMIE : Travaux Pratiques</t>
  </si>
  <si>
    <t>SPEC204</t>
  </si>
  <si>
    <t>1.16</t>
  </si>
  <si>
    <t>UE SCIENCES : Introduction à la Géophysique planétaire dans le système solaire</t>
  </si>
  <si>
    <t>SPUS200</t>
  </si>
  <si>
    <t>1.17</t>
  </si>
  <si>
    <t>UE SCIENCES : Introduction à la programmation 2</t>
  </si>
  <si>
    <t>SPUS201</t>
  </si>
  <si>
    <t>1.18</t>
  </si>
  <si>
    <t>UE MIASHS :  EGE 2 (Economie-Gestion S2)</t>
  </si>
  <si>
    <t>SPUA200</t>
  </si>
  <si>
    <t>1.18.1</t>
  </si>
  <si>
    <t>ECUE MIASHS : Microéconomie 1</t>
  </si>
  <si>
    <t>SPEA200</t>
  </si>
  <si>
    <t>1.18.2</t>
  </si>
  <si>
    <t>CHOIX ECUE EGE 2</t>
  </si>
  <si>
    <t>SPOA200</t>
  </si>
  <si>
    <t>1.18.2.1</t>
  </si>
  <si>
    <t>ECUE MIASHS : Economie d'Entreprise 1</t>
  </si>
  <si>
    <t>SPEA201</t>
  </si>
  <si>
    <t>1.18.2.2</t>
  </si>
  <si>
    <t>ECUE MIASHS : Economie de l'Information</t>
  </si>
  <si>
    <t>SPEA202</t>
  </si>
  <si>
    <t>1.19</t>
  </si>
  <si>
    <t xml:space="preserve">UE SV : Physiologie, Neurobiologie et Enzymologie </t>
  </si>
  <si>
    <t>SPUB200</t>
  </si>
  <si>
    <t>1.19.1</t>
  </si>
  <si>
    <t>ECUE SV : Physiologie, Neurobiologie</t>
  </si>
  <si>
    <t>SPEB200</t>
  </si>
  <si>
    <t>1.19.2</t>
  </si>
  <si>
    <t>ECUE SV : Enzymologie</t>
  </si>
  <si>
    <t>SPEB201</t>
  </si>
  <si>
    <t>1.20</t>
  </si>
  <si>
    <t>UE SV : Diversité du Vivant</t>
  </si>
  <si>
    <t>SPUB201</t>
  </si>
  <si>
    <t xml:space="preserve">Contrôle Final </t>
  </si>
  <si>
    <t>Les notes du CCI de la 1ère session peuvent intervenir dans le calcul de la note de seconde chance; compensable en session 2 selon les modalités propre à la mention de licence</t>
  </si>
  <si>
    <t>Les notes du CCI de la 1ère session peuvent intervenir dans le calcul de la note de seconde chance, compensable en session 2</t>
  </si>
  <si>
    <t>2ème année de Portail</t>
  </si>
  <si>
    <t>Heures Maquette</t>
  </si>
  <si>
    <t xml:space="preserve">Heures Valorisées </t>
  </si>
  <si>
    <t>Compétences transversales S3</t>
  </si>
  <si>
    <t>Compétences informationnelles 2</t>
  </si>
  <si>
    <t>Compétences pré-professionnalisation 2</t>
  </si>
  <si>
    <t>Anglais 3</t>
  </si>
  <si>
    <t>CHOIX UE S3</t>
  </si>
  <si>
    <t>UE TERRE : Pétrologie et Géochimie 1</t>
  </si>
  <si>
    <t>SPUT300</t>
  </si>
  <si>
    <t>L2</t>
  </si>
  <si>
    <t>UE TERRE : Sédimentologie et Paléoenvironnement</t>
  </si>
  <si>
    <t>SPUT301</t>
  </si>
  <si>
    <t>UE TERRE : Tectonique et Géomécanique</t>
  </si>
  <si>
    <t>SPUT302</t>
  </si>
  <si>
    <t>UE TERRE : Outils numériques et modélisation pour les géosciences</t>
  </si>
  <si>
    <t>SPUT303</t>
  </si>
  <si>
    <t>UE PHYSIQUE : Thermodynamique 1</t>
  </si>
  <si>
    <t>SPUP300</t>
  </si>
  <si>
    <t>UE PHYSIQUE : Electromagnétisme et circuits électriques 1</t>
  </si>
  <si>
    <t>SPUP301</t>
  </si>
  <si>
    <t>UE PHYSIQUE : Outils et méthodes pour la physique 1</t>
  </si>
  <si>
    <t>SPUP302</t>
  </si>
  <si>
    <t>1.7.1</t>
  </si>
  <si>
    <t>ECUE PHYSIQUE : Outils mathématiques 1</t>
  </si>
  <si>
    <t>SPEP300</t>
  </si>
  <si>
    <t>1.7.2</t>
  </si>
  <si>
    <t>ECUE PHYSIQUE : Mesure et incertitude</t>
  </si>
  <si>
    <t>SPEP301</t>
  </si>
  <si>
    <t>UE MATH : Compléments d’algèbre linéaire et Calculus III</t>
  </si>
  <si>
    <t>SPUM300</t>
  </si>
  <si>
    <t>ECUE MATH : Compléments d’algèbre linéaire</t>
  </si>
  <si>
    <t>SPEM300</t>
  </si>
  <si>
    <t>ECUE MATH : Calculus III</t>
  </si>
  <si>
    <t>SPEM301</t>
  </si>
  <si>
    <t>UE MATH : Structures algébriques</t>
  </si>
  <si>
    <t>SPUM301</t>
  </si>
  <si>
    <t>1.9.1</t>
  </si>
  <si>
    <t>ECUE MATHS : Structures algébriques I</t>
  </si>
  <si>
    <t>SPEM302</t>
  </si>
  <si>
    <t>1.9.2</t>
  </si>
  <si>
    <t>ECUE MATHS : Structures algébriques II</t>
  </si>
  <si>
    <t>SPEM303</t>
  </si>
  <si>
    <t>UE MATHS : Analyse II</t>
  </si>
  <si>
    <t>SPUM302</t>
  </si>
  <si>
    <t>UE MATHS : Eléments de probabilités et Statistiques et Structures algébriques I</t>
  </si>
  <si>
    <t>SPUM303</t>
  </si>
  <si>
    <t>1.11.1</t>
  </si>
  <si>
    <t>ECUE MATH : Eléments de probabilités et Statistiques</t>
  </si>
  <si>
    <t>SPEM304</t>
  </si>
  <si>
    <t>1.11.2</t>
  </si>
  <si>
    <t>UE MATH : Compléments d'algèbre linéaire &amp; Proba-Stats</t>
  </si>
  <si>
    <t>SPUM304</t>
  </si>
  <si>
    <t>1.12.1</t>
  </si>
  <si>
    <t>1.12.2</t>
  </si>
  <si>
    <t>UE MATH : Structures algébriques et théorie des jeux</t>
  </si>
  <si>
    <t xml:space="preserve">UE </t>
  </si>
  <si>
    <t>SPUM305</t>
  </si>
  <si>
    <t>1.13.1</t>
  </si>
  <si>
    <t>ECUE MATH : Structures algébriques I</t>
  </si>
  <si>
    <t>1.13.2</t>
  </si>
  <si>
    <t>ECUE MIASHS: Théorie des jeux</t>
  </si>
  <si>
    <t>SPEA304</t>
  </si>
  <si>
    <t>UE INFO : Programmation fonctionnelle</t>
  </si>
  <si>
    <t>SPUF300</t>
  </si>
  <si>
    <t>UE INFO : Outils formels pour l'informatique</t>
  </si>
  <si>
    <t>SPUF301</t>
  </si>
  <si>
    <t>UE INFO : Bases de données</t>
  </si>
  <si>
    <t>SPUF302</t>
  </si>
  <si>
    <t>UE ELEC : Automatique - notions de base</t>
  </si>
  <si>
    <t>SPUE300</t>
  </si>
  <si>
    <t xml:space="preserve">UE ELEC : Système embarqué </t>
  </si>
  <si>
    <t>SPUE301</t>
  </si>
  <si>
    <t xml:space="preserve">UE ELEC : Physique des capteurs </t>
  </si>
  <si>
    <t>SPUE302</t>
  </si>
  <si>
    <t>1.21</t>
  </si>
  <si>
    <t>Enseignements fondamentaux à l'école primaire 1</t>
  </si>
  <si>
    <t>VPUC1D3</t>
  </si>
  <si>
    <t>1.22</t>
  </si>
  <si>
    <t>UE IA : Introduction à l’intelligence artificielle</t>
  </si>
  <si>
    <t>SPUI300</t>
  </si>
  <si>
    <t>1.23</t>
  </si>
  <si>
    <t>UE CHIMIE : chimie des solutions</t>
  </si>
  <si>
    <t>SPUC300</t>
  </si>
  <si>
    <t>1.23.1</t>
  </si>
  <si>
    <t>ECUE CHIMIE : équilibres en solution aqueuse</t>
  </si>
  <si>
    <t>SPEC310</t>
  </si>
  <si>
    <t>1.23.2</t>
  </si>
  <si>
    <t>ECUE CHIMIE : travaux pratiques</t>
  </si>
  <si>
    <t>SPEC311</t>
  </si>
  <si>
    <t>1.24</t>
  </si>
  <si>
    <t>UE CHIMIE : chimie organique fonctionnelle 1</t>
  </si>
  <si>
    <t>SPUC301</t>
  </si>
  <si>
    <t>1.24.1</t>
  </si>
  <si>
    <t>ECUE CHIMIE : outils pour la chimie organique</t>
  </si>
  <si>
    <t>SPEC312</t>
  </si>
  <si>
    <t>1.24.2</t>
  </si>
  <si>
    <t>ECUE CHIMIE : chimie organique</t>
  </si>
  <si>
    <t>SPEC313</t>
  </si>
  <si>
    <t>1.25</t>
  </si>
  <si>
    <t>UE CHIMIE : matériaux 1</t>
  </si>
  <si>
    <t>SPUC302</t>
  </si>
  <si>
    <t>1.25.1</t>
  </si>
  <si>
    <t>ECUE CHIMIE : thermodynamique 2</t>
  </si>
  <si>
    <t>SPEC314</t>
  </si>
  <si>
    <t>1.25.2</t>
  </si>
  <si>
    <t>ECUE CHIMIE : chimie inorganique 1</t>
  </si>
  <si>
    <t>SPEC315</t>
  </si>
  <si>
    <t>1.25.3</t>
  </si>
  <si>
    <t>ECUE CHIMIE : matériaux solides</t>
  </si>
  <si>
    <t>SPEC316</t>
  </si>
  <si>
    <t>1.26</t>
  </si>
  <si>
    <t>UE CHIMIE: chimie au quotidien</t>
  </si>
  <si>
    <t>SPUC303</t>
  </si>
  <si>
    <t>1.26.1</t>
  </si>
  <si>
    <t>ECUE CHIMIE : polymères</t>
  </si>
  <si>
    <t>SPEC317</t>
  </si>
  <si>
    <t>1.26.2</t>
  </si>
  <si>
    <t>ECUE CHIMIE : option 1 (1/1)</t>
  </si>
  <si>
    <t>SPOC300</t>
  </si>
  <si>
    <t>1.26.2.1</t>
  </si>
  <si>
    <t>ECUE CHIMIE : chimie et pollution</t>
  </si>
  <si>
    <t>SPEC318</t>
  </si>
  <si>
    <t>1.26.2.2</t>
  </si>
  <si>
    <t>ECUE CHIMIE : sens chimiques</t>
  </si>
  <si>
    <t>SPEC319</t>
  </si>
  <si>
    <t>1.26.3</t>
  </si>
  <si>
    <t>ECUE CHIMIE : option 2 (1/1)</t>
  </si>
  <si>
    <t>SPOC301</t>
  </si>
  <si>
    <t>1.26.3.1</t>
  </si>
  <si>
    <t>ECUE CHIMIE : cosmétiques et parfums</t>
  </si>
  <si>
    <t>SPEC320</t>
  </si>
  <si>
    <t>1.26.3.2</t>
  </si>
  <si>
    <t>ECUE CHIMIE : chimie médicinale</t>
  </si>
  <si>
    <t>SPEC321</t>
  </si>
  <si>
    <t>1.27</t>
  </si>
  <si>
    <t>UE MIASHS : Introduction R</t>
  </si>
  <si>
    <t>SPUA300</t>
  </si>
  <si>
    <t>1.28</t>
  </si>
  <si>
    <t>UE MIASHS: EGE 3 (Economie-Gestion sem 3)</t>
  </si>
  <si>
    <t>SPUA301</t>
  </si>
  <si>
    <t>1.28.1</t>
  </si>
  <si>
    <t>ECUE MIASHS: Microéconomie 2</t>
  </si>
  <si>
    <t>SPEA300</t>
  </si>
  <si>
    <t>1.28.2</t>
  </si>
  <si>
    <t>ECUE MIASHS au choix (1/1)</t>
  </si>
  <si>
    <t>SPOA300</t>
  </si>
  <si>
    <t>1.28.2.1</t>
  </si>
  <si>
    <t>ECUE MIASHS: Economie Bancaire</t>
  </si>
  <si>
    <t>SPEA301</t>
  </si>
  <si>
    <t>1.28.2.2</t>
  </si>
  <si>
    <t>ECUE MIASHS: Economie de l'assurance</t>
  </si>
  <si>
    <t>SPEA302</t>
  </si>
  <si>
    <t>1.29</t>
  </si>
  <si>
    <t>UE MIASHS: Maths financières et Théorie des Jeux</t>
  </si>
  <si>
    <t>SPUA302</t>
  </si>
  <si>
    <t>1.29.1</t>
  </si>
  <si>
    <t>ECUE MIASHS: Mathématiques Financières</t>
  </si>
  <si>
    <t>SPEA303</t>
  </si>
  <si>
    <t>1.29.2</t>
  </si>
  <si>
    <t>1.30</t>
  </si>
  <si>
    <t>UE SV : Physiologie Animale</t>
  </si>
  <si>
    <t>SPUB300</t>
  </si>
  <si>
    <t>PO2 SV</t>
  </si>
  <si>
    <t>1.30.1</t>
  </si>
  <si>
    <t>ECUE SV : Physiologie Cellulaire Animale</t>
  </si>
  <si>
    <t>SPEB300</t>
  </si>
  <si>
    <t>1.30.2</t>
  </si>
  <si>
    <t>ECUE SV : Neurobiologie</t>
  </si>
  <si>
    <t>SPEB301</t>
  </si>
  <si>
    <t>1.30.3</t>
  </si>
  <si>
    <t>ECUE SV : Immunologie</t>
  </si>
  <si>
    <t>SPEB302</t>
  </si>
  <si>
    <t>1.31</t>
  </si>
  <si>
    <t>UE SV : Biochimie-Chimie du vivant</t>
  </si>
  <si>
    <t>SPUB302</t>
  </si>
  <si>
    <t>1.31.1</t>
  </si>
  <si>
    <t>ECUE SV : Chimie Biologique</t>
  </si>
  <si>
    <t>SPEB305</t>
  </si>
  <si>
    <t>1.31.2</t>
  </si>
  <si>
    <t>ECUE SV : Biochimie Métabolique</t>
  </si>
  <si>
    <t>SPEB306</t>
  </si>
  <si>
    <t>1.32</t>
  </si>
  <si>
    <t>L1</t>
  </si>
  <si>
    <t>1.33</t>
  </si>
  <si>
    <t>1.34</t>
  </si>
  <si>
    <t>1.35</t>
  </si>
  <si>
    <t>1.36</t>
  </si>
  <si>
    <t>1.37</t>
  </si>
  <si>
    <t>1.38</t>
  </si>
  <si>
    <t>1.39</t>
  </si>
  <si>
    <t>1.40</t>
  </si>
  <si>
    <t>1.41</t>
  </si>
  <si>
    <t>1.42</t>
  </si>
  <si>
    <t>1.42.1</t>
  </si>
  <si>
    <t>1.42.2</t>
  </si>
  <si>
    <t>1.42.2.1</t>
  </si>
  <si>
    <t>1.42.2.2</t>
  </si>
  <si>
    <t>1.43</t>
  </si>
  <si>
    <t>1.43.1</t>
  </si>
  <si>
    <t>1.43.2</t>
  </si>
  <si>
    <t>1.44</t>
  </si>
  <si>
    <t>1.44.1</t>
  </si>
  <si>
    <t>1.44.2</t>
  </si>
  <si>
    <t>1.44.3</t>
  </si>
  <si>
    <t>1.45</t>
  </si>
  <si>
    <t>1.45.1</t>
  </si>
  <si>
    <t>1.45.2</t>
  </si>
  <si>
    <t>1.45.3</t>
  </si>
  <si>
    <t>UE à visée professionnalisante</t>
  </si>
  <si>
    <t>UE conditionnée à la validation par le coordonnateur.</t>
  </si>
  <si>
    <t>Nature</t>
  </si>
  <si>
    <t>Les notes du CCI de la 1ère session peuvent intervenir dans le calcul de la note de seconde chance; compensable en session 2 selon les modalités propres à la licence. Note conservable une année si la note est &gt;=11/20  (dans le cas contraire, pour une UE validée l'année précédente la note prise en compte pour la compensation est 10)</t>
  </si>
  <si>
    <t>La seconde chance est ouverte aux étudiants n'ayant pas validé l'UE, elle consiste à participer à l'examen de seconde chance de l'ECUE Outils mathématiques 1, indépendemment si cet ECUE a été validé en session1. La note seconde chance de l'UE sera alors calculée avec cette nouvelle note de l'ECUE Outils Mathématiques 1.  Compensable en session 2 selon les modalités propres à la licence. Note conservable une année si la note est &gt;=11/20 (dans le cas contraire, pour une UE validée l'année précédente la note prise en compte pour la compensation est 10)</t>
  </si>
  <si>
    <t>Les notes du CCI de la 1ère session peuvent intervenir dans le calcul de la note de seconde chance. L'épreuve supplémentaire de seconde chance est ouverte aux étudiants n'ayant pas validé l'UE même si un ECUE est validé.  Note conservable une année si la note est &gt;=11/20  (dans le cas contraire, pour un ECUE validé l'année précédente dans l'UE précédemment non validée, la note prise en compte pour la compensation au sein de l'ECUE est 10)</t>
  </si>
  <si>
    <t>Autres</t>
  </si>
  <si>
    <t>Modalité de seconde chance intégrée dans le contrôle continu intégral (prise en compte de la progression par surpondération des meilleurs travaux)</t>
  </si>
  <si>
    <t>Note conservable une année si la note est &gt;=11/20 (dans le cas contraire, pour un ECUE validé l'année précédente dans l'UE précédemment non validée, la note prise en compte pour la compensation au sein de l'ECUE est 10)</t>
  </si>
  <si>
    <t>Il y aura un seul contrôle final (donc au niveau de l'UE et il n'y aura pas de contrôle final par ECUE). Les notes du CCI de la 1ère session peuvent intervenir dans le calcul de la note de seconde chance; compensable en session 2</t>
  </si>
  <si>
    <t>ECUE MATHS : Structures algébriques I (pour l'Informatique)</t>
  </si>
  <si>
    <t>Les notes du CCI de la 1ère session peuvent intervenir dans le calcul de la note de seconde chance;</t>
  </si>
  <si>
    <t>2h 30</t>
  </si>
  <si>
    <t>1h 30</t>
  </si>
  <si>
    <r>
      <t>Les notes du CCI de la 1ère session peuvent intervenir dans le calcul de la note de seconde chance</t>
    </r>
    <r>
      <rPr>
        <sz val="11"/>
        <color rgb="FFFF0000"/>
        <rFont val="Calibri (Corps)"/>
      </rPr>
      <t>, compensable en session 2</t>
    </r>
  </si>
  <si>
    <t>3h</t>
  </si>
  <si>
    <t>Compétences transversales S4</t>
  </si>
  <si>
    <t>Compétences écrites 2</t>
  </si>
  <si>
    <t>Compétences numériques 2</t>
  </si>
  <si>
    <t>Anglais 4</t>
  </si>
  <si>
    <t>CHOIX UE S4</t>
  </si>
  <si>
    <t>UE TERRE : Structure et Dynamique de la Terre 2</t>
  </si>
  <si>
    <t>SPUT400</t>
  </si>
  <si>
    <t>UE TERRE : Géodynamique et grands ensembles géologiques</t>
  </si>
  <si>
    <t>SPUT401</t>
  </si>
  <si>
    <t>UE TERRE : Géomorphologie Télédétection et SIG</t>
  </si>
  <si>
    <t>SPUT402</t>
  </si>
  <si>
    <t>UE TERRE : Cartographie</t>
  </si>
  <si>
    <t>SPUT403</t>
  </si>
  <si>
    <t>UE PHYSIQUE : Oscillations et ondes</t>
  </si>
  <si>
    <t>SPUP400</t>
  </si>
  <si>
    <t>UE PHYSIQUE : Electromagnétisme et circuits électriques 2</t>
  </si>
  <si>
    <t>SPUP401</t>
  </si>
  <si>
    <t>UE PHYSIQUE : Mécanique 3</t>
  </si>
  <si>
    <t>SPUP402</t>
  </si>
  <si>
    <t>UE PHYSIQUE : Outils et méthodes pour la physique 2</t>
  </si>
  <si>
    <t>SPUP403</t>
  </si>
  <si>
    <t>ECUE PHYSIQUE : Outils mathématiques 2 : compléments d'analyse</t>
  </si>
  <si>
    <t>SPEP400</t>
  </si>
  <si>
    <t>ECUE PHYSIQUE :Programmation et méthodes numériques 1</t>
  </si>
  <si>
    <t>SPEP401</t>
  </si>
  <si>
    <t>UE MATHS : Probabilité et statistiques</t>
  </si>
  <si>
    <t>SPUM402</t>
  </si>
  <si>
    <t>UE MAHS : Topologie et calcul différentiel</t>
  </si>
  <si>
    <t>SPUM403</t>
  </si>
  <si>
    <t>UE MATHS : Analyse numérique et géométrie</t>
  </si>
  <si>
    <t>SPUM404</t>
  </si>
  <si>
    <t>ECUE MATHS : Analyse numérique I</t>
  </si>
  <si>
    <t>SPEM400</t>
  </si>
  <si>
    <t>ECUE MATHS : Géométrie</t>
  </si>
  <si>
    <t>SPEM401</t>
  </si>
  <si>
    <t>UE MATHS : Algèbre linéaire II</t>
  </si>
  <si>
    <t>SPUM405</t>
  </si>
  <si>
    <t>UE MIASHS : Calcul Différenciel, Optimisation et Analyse de la Décision</t>
  </si>
  <si>
    <t>SPUA400</t>
  </si>
  <si>
    <t>UE MIASHS :  EGE 4 (Economie-Gestion sem 4)</t>
  </si>
  <si>
    <t>SPUA401</t>
  </si>
  <si>
    <t>ECUE MIASHS: Macroéconomie 2</t>
  </si>
  <si>
    <t>SPEA400</t>
  </si>
  <si>
    <t>SPOA400</t>
  </si>
  <si>
    <t>1.14.2.1</t>
  </si>
  <si>
    <t>ECUE MIASHS: AGGE (Approche Globale de la Gestion d'Entreprise)</t>
  </si>
  <si>
    <t>SPEA401</t>
  </si>
  <si>
    <t>1.14.2.2</t>
  </si>
  <si>
    <t>ECUE MIASHS: Management Basics</t>
  </si>
  <si>
    <t>SPEA402</t>
  </si>
  <si>
    <t>UE MIASHS: Analyse Numérique 1 et Analyse 2 pour les Sciences Appliquées</t>
  </si>
  <si>
    <t>SPUA402</t>
  </si>
  <si>
    <t>ECUE MIASHS: Analyse Numérique 1</t>
  </si>
  <si>
    <t>SPEA403</t>
  </si>
  <si>
    <t>ECUE MIASHS: Analyse 2 pour les Sciences Appliquées</t>
  </si>
  <si>
    <t>SPEA404</t>
  </si>
  <si>
    <t>UE INFO: Programmation C</t>
  </si>
  <si>
    <t>SPUF400</t>
  </si>
  <si>
    <t>UE INFO: Algorithmique 1</t>
  </si>
  <si>
    <t>SPUF401</t>
  </si>
  <si>
    <t>UE INFO: Systèmes 2</t>
  </si>
  <si>
    <t>SPUF402</t>
  </si>
  <si>
    <t>UE INFO : Concepts d'intelligence artificielle</t>
  </si>
  <si>
    <t>SPUF403</t>
  </si>
  <si>
    <t>UE INFO: Développement d’applications Web</t>
  </si>
  <si>
    <t>SPUF404</t>
  </si>
  <si>
    <t xml:space="preserve">UE ELEC : Système optimisé en énergie </t>
  </si>
  <si>
    <t>SPUE400</t>
  </si>
  <si>
    <t>UE ELEC : Electronique analogique avancée</t>
  </si>
  <si>
    <t>SPUE401</t>
  </si>
  <si>
    <t xml:space="preserve">UE ELEC : Architecture des processeurs </t>
  </si>
  <si>
    <t>SPUE402</t>
  </si>
  <si>
    <t>UE ELEC : Systèmes robotisés communiquants</t>
  </si>
  <si>
    <t>SPUE403</t>
  </si>
  <si>
    <t>UE CHIMIE : matériaux 2</t>
  </si>
  <si>
    <t>SPUC401</t>
  </si>
  <si>
    <t>ECUE CHIMIE : chimie systématique</t>
  </si>
  <si>
    <t>SPEC402</t>
  </si>
  <si>
    <t>ECUE CHIMIE : chimie inorganique 2</t>
  </si>
  <si>
    <t>SPEC403</t>
  </si>
  <si>
    <t>UE CHIMIE : chimie organique fonctionnelle 2</t>
  </si>
  <si>
    <t>SPUC402</t>
  </si>
  <si>
    <t>UE CHIMIE : chimie expérimentale</t>
  </si>
  <si>
    <t>SPUC403</t>
  </si>
  <si>
    <t>1.27.1</t>
  </si>
  <si>
    <t>ECUE CHIMIE : TP chimie inorganique</t>
  </si>
  <si>
    <t>SPEC404</t>
  </si>
  <si>
    <t>1.27.2</t>
  </si>
  <si>
    <t>ECUE CHIMIE : TP chimie organique</t>
  </si>
  <si>
    <t>SPEC405</t>
  </si>
  <si>
    <t>UE CHIMIE : vision macroscopique des molécules</t>
  </si>
  <si>
    <t>SPUC404</t>
  </si>
  <si>
    <t>ECUE CHIMIE : spectroscopie</t>
  </si>
  <si>
    <t>SPEC400</t>
  </si>
  <si>
    <t>ECUE CHIMIE : de la molécule aux propriétés macroscopiques</t>
  </si>
  <si>
    <t>SPEC401</t>
  </si>
  <si>
    <t>Enseignements fondamentaux à l’école primaire 2</t>
  </si>
  <si>
    <t>Clé 2D Méthodologie et didactique - Géométrie</t>
  </si>
  <si>
    <t>Clé 2D Géométrie</t>
  </si>
  <si>
    <t>Clé 2D Préprofessionnalisation aux métiers de l'éducation</t>
  </si>
  <si>
    <t>UE SV : Développement et Génétique des Populations</t>
  </si>
  <si>
    <t>SPUB400</t>
  </si>
  <si>
    <t>ECUE SV : Reproduction et développement animal</t>
  </si>
  <si>
    <t>SPEB400</t>
  </si>
  <si>
    <t>ECUE SV : Génétique des populations</t>
  </si>
  <si>
    <t>SPEB401</t>
  </si>
  <si>
    <t>UE SV : Microbiologie et Génie Génétique</t>
  </si>
  <si>
    <t>SPUB401</t>
  </si>
  <si>
    <t>1.32.1</t>
  </si>
  <si>
    <t>ECUE SV : Microbiologie ; Bactériologie, Virologie et Génétique bactérienne</t>
  </si>
  <si>
    <t>SPEB402</t>
  </si>
  <si>
    <t>1.32.2</t>
  </si>
  <si>
    <t>ECUE SV : Génie Génétique</t>
  </si>
  <si>
    <t>SPEB403</t>
  </si>
  <si>
    <t>1.37.1</t>
  </si>
  <si>
    <t>1.37.2</t>
  </si>
  <si>
    <t>1.40.1</t>
  </si>
  <si>
    <t>1.40.2</t>
  </si>
  <si>
    <t>1.40.3</t>
  </si>
  <si>
    <t>1.46</t>
  </si>
  <si>
    <t>1.46.1</t>
  </si>
  <si>
    <t>1.46.2</t>
  </si>
  <si>
    <t>1.46.3</t>
  </si>
  <si>
    <t>1.47</t>
  </si>
  <si>
    <t>1.48</t>
  </si>
  <si>
    <t>1.49</t>
  </si>
  <si>
    <t>1.49.1</t>
  </si>
  <si>
    <t>1.49.2</t>
  </si>
  <si>
    <t>1.49.2.1</t>
  </si>
  <si>
    <t>1.49.2.2</t>
  </si>
  <si>
    <t>1.50</t>
  </si>
  <si>
    <t>1.50.1</t>
  </si>
  <si>
    <t>1.50.2</t>
  </si>
  <si>
    <t>1.51</t>
  </si>
  <si>
    <t>1.52</t>
  </si>
  <si>
    <t>1.53</t>
  </si>
  <si>
    <t>Préparation Concours (PC) 1D Niveau 1  : s'approprier les savoirs pour enseigner à l'école primaire</t>
  </si>
  <si>
    <t>Les licences L2 PPPE ne suivent pas les cours PC en S4</t>
  </si>
  <si>
    <t>1.53.1</t>
  </si>
  <si>
    <t>Ecrit 1 : Mathématiques et Français Niveau 1</t>
  </si>
  <si>
    <t>INSPE</t>
  </si>
  <si>
    <t>30H Maths et 30H Français</t>
  </si>
  <si>
    <t>1.53.2</t>
  </si>
  <si>
    <t xml:space="preserve">Ecrit 2 : Sensibilisation à toutes les disciplines </t>
  </si>
  <si>
    <t>Distribution de 2H par discipline (autre que Math et Français qui font partie de l'écrit 1)</t>
  </si>
  <si>
    <t>1.53.3</t>
  </si>
  <si>
    <t>Ecrit 1 : Renforcement Mathématiques ou Français</t>
  </si>
  <si>
    <t xml:space="preserve">Les étudiants choisissent un renforcement obligatoire Math ou Français en fonction de leurs besoins. Une partie des cours aura lieu en distanciel asynchrone. </t>
  </si>
  <si>
    <t>Seuil de compensation / 20</t>
  </si>
  <si>
    <t>Les notes du CCI de la 1ère session peuvent intervenir dans le calcul de la note de seconde chance. Note conservable une année si la note est &gt;=11/20  (dans le cas contraire, pour un ECUE validé l'année précédente dans l'UE précédemment non validée, la note prise en compte pour la compensation au sein de l'ECUE est 10)</t>
  </si>
  <si>
    <t>2 h</t>
  </si>
  <si>
    <t>UE MATHS : Topologie et calcul différentiel</t>
  </si>
  <si>
    <t>Compensable en session 2</t>
  </si>
  <si>
    <r>
      <t>L’étudiant est évalué sur 5 compte rendu de TP
La note de seconde chance correspondra à la moyenne des 4 meilleurs TPs (3 TP à titre exceptionnel si l’étudiant à  2 absences)</t>
    </r>
    <r>
      <rPr>
        <sz val="11"/>
        <color rgb="FFFF0000"/>
        <rFont val="Calibri (Corps)"/>
      </rPr>
      <t>, compensable en session 2</t>
    </r>
  </si>
  <si>
    <r>
      <t>L’étudiant est évalué sur 5 compte rendu de TP
La note de seconde chance correspondra à la moyenne des 4 meilleurs TPs (3 TP à titre exceptionnel si l’étudiant à  2 absences).
Absences répétées : les étudiants absents à plus de 2 séances (ou n’ayant pas participé du tout aux TPs) ne pourront pas bénéficier d’une seconde chance</t>
    </r>
    <r>
      <rPr>
        <sz val="11"/>
        <color rgb="FFFF0000"/>
        <rFont val="Calibri (Corps)"/>
      </rPr>
      <t>, compensable en session 2</t>
    </r>
  </si>
  <si>
    <t>Voir MCC INSPE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</si>
</sst>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font>
    <font>
      <sz val="10"/>
      <color theme="1"/>
      <name val="Calibri"/>
      <family val="2"/>
    </font>
    <font>
      <b/>
      <sz val="11"/>
      <color theme="1"/>
      <name val="Calibri"/>
      <family val="2"/>
      <scheme val="minor"/>
    </font>
    <font>
      <b/>
      <sz val="11"/>
      <color rgb="FFFF0000"/>
      <name val="Calibri"/>
      <family val="2"/>
      <scheme val="minor"/>
    </font>
    <font>
      <sz val="11"/>
      <color rgb="FFFF0000"/>
      <name val="Calibri (Corps)"/>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theme="0" tint="-0.249977111117893"/>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CCCCCC"/>
      </top>
      <bottom style="thin">
        <color rgb="FF000000"/>
      </bottom>
      <diagonal/>
    </border>
    <border>
      <left style="thin">
        <color auto="1"/>
      </left>
      <right style="medium">
        <color indexed="64"/>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202">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3"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3"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wrapText="1"/>
      <protection locked="0"/>
    </xf>
    <xf numFmtId="0" fontId="3"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3" fillId="0" borderId="0" xfId="0" applyFon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Alignment="1">
      <alignment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0" fillId="0" borderId="1" xfId="0" applyBorder="1" applyAlignment="1">
      <alignment horizontal="left" vertical="center"/>
    </xf>
    <xf numFmtId="0" fontId="5" fillId="0" borderId="16" xfId="0" applyFont="1" applyBorder="1" applyAlignment="1">
      <alignment vertical="center"/>
    </xf>
    <xf numFmtId="0" fontId="5" fillId="0" borderId="16" xfId="0" applyFont="1" applyBorder="1" applyAlignment="1">
      <alignment horizontal="center" vertical="center" wrapText="1"/>
    </xf>
    <xf numFmtId="0" fontId="5" fillId="0" borderId="16" xfId="0" applyFont="1" applyBorder="1" applyAlignment="1">
      <alignment horizontal="left" vertical="top" wrapText="1"/>
    </xf>
    <xf numFmtId="0" fontId="5" fillId="0" borderId="1" xfId="0" applyFont="1" applyBorder="1" applyAlignment="1">
      <alignment horizontal="left" vertical="center"/>
    </xf>
    <xf numFmtId="0" fontId="0" fillId="0" borderId="0" xfId="0" applyAlignment="1" applyProtection="1">
      <alignment horizontal="center" vertical="center" wrapText="1"/>
      <protection locked="0"/>
    </xf>
    <xf numFmtId="0" fontId="6" fillId="0" borderId="1" xfId="0" applyFont="1" applyBorder="1" applyAlignment="1">
      <alignment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6" xfId="0" applyFont="1" applyBorder="1" applyAlignment="1">
      <alignment horizontal="left" vertical="center" wrapText="1"/>
    </xf>
    <xf numFmtId="0" fontId="0" fillId="0" borderId="1" xfId="0" applyBorder="1" applyAlignment="1" applyProtection="1">
      <alignment vertical="center" wrapText="1"/>
      <protection locked="0"/>
    </xf>
    <xf numFmtId="0" fontId="7" fillId="0" borderId="1" xfId="0" applyFont="1" applyBorder="1" applyAlignment="1">
      <alignment wrapText="1"/>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8" fillId="0" borderId="0" xfId="0" applyFont="1" applyAlignment="1">
      <alignment wrapText="1"/>
    </xf>
    <xf numFmtId="0" fontId="9" fillId="0" borderId="16" xfId="0" applyFont="1" applyBorder="1" applyAlignment="1">
      <alignment readingOrder="1"/>
    </xf>
    <xf numFmtId="0" fontId="9" fillId="0" borderId="18" xfId="0" applyFont="1" applyBorder="1" applyAlignment="1">
      <alignment readingOrder="1"/>
    </xf>
    <xf numFmtId="9" fontId="0" fillId="0" borderId="1" xfId="0" applyNumberFormat="1" applyBorder="1" applyAlignment="1" applyProtection="1">
      <alignment horizontal="center" vertical="center"/>
      <protection locked="0"/>
    </xf>
    <xf numFmtId="0" fontId="0" fillId="0" borderId="19" xfId="0" applyBorder="1" applyAlignment="1">
      <alignment vertical="center"/>
    </xf>
    <xf numFmtId="0" fontId="3" fillId="3" borderId="0" xfId="0" applyFont="1" applyFill="1" applyAlignment="1" applyProtection="1">
      <alignment horizontal="center" vertical="center"/>
      <protection locked="0"/>
    </xf>
    <xf numFmtId="164" fontId="3" fillId="3" borderId="0" xfId="0" applyNumberFormat="1" applyFont="1" applyFill="1" applyAlignment="1">
      <alignment horizontal="center" vertical="center"/>
    </xf>
    <xf numFmtId="164" fontId="3" fillId="0" borderId="0" xfId="0" applyNumberFormat="1"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164" fontId="0" fillId="0" borderId="1" xfId="0" applyNumberFormat="1" applyBorder="1" applyAlignment="1" applyProtection="1">
      <alignment wrapText="1"/>
      <protection locked="0"/>
    </xf>
    <xf numFmtId="164" fontId="0" fillId="0" borderId="1" xfId="0" applyNumberFormat="1" applyBorder="1" applyAlignment="1" applyProtection="1">
      <alignment vertical="center" wrapText="1"/>
      <protection locked="0"/>
    </xf>
    <xf numFmtId="0" fontId="10"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164" fontId="11" fillId="0" borderId="1" xfId="0" applyNumberFormat="1" applyFont="1" applyBorder="1" applyProtection="1">
      <protection locked="0"/>
    </xf>
    <xf numFmtId="0" fontId="6" fillId="0" borderId="1" xfId="0" applyFont="1" applyBorder="1" applyAlignment="1" applyProtection="1">
      <alignment horizontal="left" vertical="center" wrapText="1"/>
      <protection locked="0"/>
    </xf>
    <xf numFmtId="0" fontId="6" fillId="8" borderId="1" xfId="0" applyFont="1" applyFill="1" applyBorder="1" applyAlignment="1">
      <alignment horizontal="left" vertical="center"/>
    </xf>
    <xf numFmtId="0" fontId="6" fillId="8" borderId="16" xfId="0" applyFont="1" applyFill="1" applyBorder="1" applyAlignment="1">
      <alignment horizontal="center" vertical="center"/>
    </xf>
    <xf numFmtId="0" fontId="6" fillId="8" borderId="1" xfId="0" applyFont="1" applyFill="1" applyBorder="1" applyAlignment="1" applyProtection="1">
      <alignment horizontal="center" vertical="center" wrapText="1"/>
      <protection locked="0"/>
    </xf>
    <xf numFmtId="0" fontId="6" fillId="8" borderId="16"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164" fontId="12" fillId="0" borderId="1" xfId="0" applyNumberFormat="1" applyFont="1" applyBorder="1" applyProtection="1">
      <protection locked="0"/>
    </xf>
    <xf numFmtId="0" fontId="0" fillId="9" borderId="1" xfId="0" applyFill="1" applyBorder="1" applyAlignment="1" applyProtection="1">
      <alignment horizontal="center" vertical="center"/>
      <protection locked="0"/>
    </xf>
    <xf numFmtId="0" fontId="0" fillId="9" borderId="0" xfId="0" applyFill="1" applyAlignment="1">
      <alignment wrapText="1"/>
    </xf>
    <xf numFmtId="0" fontId="5"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3"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3" fillId="3" borderId="1" xfId="0" applyFont="1" applyFill="1" applyBorder="1" applyAlignment="1">
      <alignment horizontal="center"/>
    </xf>
    <xf numFmtId="0" fontId="0" fillId="2" borderId="1" xfId="0" applyFill="1" applyBorder="1" applyAlignment="1">
      <alignment horizontal="center"/>
    </xf>
    <xf numFmtId="0" fontId="2" fillId="3" borderId="1" xfId="0" applyFont="1" applyFill="1" applyBorder="1" applyAlignment="1">
      <alignment horizontal="center" vertical="center"/>
    </xf>
    <xf numFmtId="0" fontId="1"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4" fillId="3" borderId="1" xfId="0" applyFont="1"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3"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3" fillId="3" borderId="1"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164" fontId="3" fillId="3" borderId="7"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8" xfId="0" applyNumberFormat="1" applyFont="1" applyFill="1" applyBorder="1" applyAlignment="1">
      <alignment horizontal="center" vertical="center"/>
    </xf>
    <xf numFmtId="164" fontId="3" fillId="3" borderId="9" xfId="0" applyNumberFormat="1" applyFont="1" applyFill="1" applyBorder="1" applyAlignment="1">
      <alignment horizontal="center" vertical="center"/>
    </xf>
    <xf numFmtId="164" fontId="3" fillId="3" borderId="10"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0" fontId="3" fillId="0" borderId="1" xfId="0" applyFont="1" applyBorder="1" applyAlignment="1" applyProtection="1">
      <alignment horizontal="center" vertical="center"/>
      <protection locked="0"/>
    </xf>
    <xf numFmtId="164" fontId="3" fillId="0" borderId="7"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164" fontId="3" fillId="0" borderId="12" xfId="0" applyNumberFormat="1" applyFont="1" applyBorder="1" applyAlignment="1">
      <alignment horizontal="center" vertical="center"/>
    </xf>
    <xf numFmtId="164" fontId="3" fillId="3" borderId="6"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pplyProtection="1">
      <alignment horizontal="center" vertical="center"/>
      <protection locked="0"/>
    </xf>
    <xf numFmtId="164" fontId="3"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cellXfs>
  <cellStyles count="2">
    <cellStyle name="Lien hypertexte" xfId="1" builtinId="8"/>
    <cellStyle name="Normal" xfId="0" builtinId="0"/>
  </cellStyles>
  <dxfs count="903">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FFC0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572732</xdr:colOff>
      <xdr:row>7</xdr:row>
      <xdr:rowOff>93855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569557</xdr:colOff>
      <xdr:row>6</xdr:row>
      <xdr:rowOff>93855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566382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724224</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topLeftCell="A13" workbookViewId="0">
      <selection activeCell="B41" sqref="B41"/>
    </sheetView>
  </sheetViews>
  <sheetFormatPr baseColWidth="10" defaultColWidth="11.453125" defaultRowHeight="14.5"/>
  <cols>
    <col min="1" max="1" width="78.7265625" bestFit="1" customWidth="1"/>
    <col min="2" max="2" width="45.7265625" customWidth="1"/>
    <col min="3" max="3" width="35" bestFit="1" customWidth="1"/>
    <col min="4" max="4" width="54.81640625" bestFit="1" customWidth="1"/>
    <col min="5" max="5" width="37.26953125" customWidth="1"/>
    <col min="6" max="6" width="29.26953125" customWidth="1"/>
    <col min="7" max="7" width="28.453125" customWidth="1"/>
    <col min="8" max="8" width="34.81640625" customWidth="1"/>
  </cols>
  <sheetData>
    <row r="1" spans="1:9">
      <c r="A1" s="34" t="s">
        <v>0</v>
      </c>
      <c r="B1" s="26" t="s">
        <v>1</v>
      </c>
      <c r="C1" s="26" t="s">
        <v>2</v>
      </c>
      <c r="D1" s="26" t="s">
        <v>3</v>
      </c>
      <c r="E1" s="34" t="s">
        <v>4</v>
      </c>
      <c r="F1" s="26" t="s">
        <v>5</v>
      </c>
      <c r="G1" s="26" t="s">
        <v>6</v>
      </c>
      <c r="H1" s="26" t="s">
        <v>7</v>
      </c>
      <c r="I1" s="34"/>
    </row>
    <row r="2" spans="1:9">
      <c r="A2" s="20" t="s">
        <v>8</v>
      </c>
      <c r="B2" s="1" t="s">
        <v>9</v>
      </c>
      <c r="C2" s="1" t="s">
        <v>10</v>
      </c>
      <c r="D2" s="1" t="s">
        <v>11</v>
      </c>
      <c r="E2" s="20" t="s">
        <v>12</v>
      </c>
      <c r="F2" s="1" t="s">
        <v>13</v>
      </c>
      <c r="G2" s="1" t="s">
        <v>14</v>
      </c>
      <c r="H2" s="1" t="s">
        <v>15</v>
      </c>
    </row>
    <row r="3" spans="1:9">
      <c r="A3" s="20" t="s">
        <v>16</v>
      </c>
      <c r="B3" s="1" t="s">
        <v>17</v>
      </c>
      <c r="C3" s="20" t="s">
        <v>18</v>
      </c>
      <c r="D3" s="1" t="s">
        <v>19</v>
      </c>
      <c r="E3" s="20" t="s">
        <v>20</v>
      </c>
      <c r="F3" s="1" t="s">
        <v>21</v>
      </c>
      <c r="G3" s="1" t="s">
        <v>22</v>
      </c>
      <c r="H3" s="1" t="s">
        <v>23</v>
      </c>
    </row>
    <row r="4" spans="1:9">
      <c r="A4" s="20" t="s">
        <v>24</v>
      </c>
      <c r="B4" s="1" t="s">
        <v>25</v>
      </c>
      <c r="D4" s="1" t="s">
        <v>26</v>
      </c>
      <c r="F4" s="1" t="s">
        <v>27</v>
      </c>
    </row>
    <row r="5" spans="1:9">
      <c r="B5" s="1" t="s">
        <v>28</v>
      </c>
      <c r="D5" s="1" t="s">
        <v>29</v>
      </c>
    </row>
    <row r="6" spans="1:9">
      <c r="B6" s="1" t="s">
        <v>30</v>
      </c>
      <c r="D6" s="1" t="s">
        <v>31</v>
      </c>
    </row>
    <row r="8" spans="1:9">
      <c r="A8" s="1" t="s">
        <v>32</v>
      </c>
      <c r="B8" s="1" t="s">
        <v>33</v>
      </c>
    </row>
    <row r="9" spans="1:9">
      <c r="A9" s="35" t="s">
        <v>34</v>
      </c>
      <c r="B9" s="1" t="s">
        <v>35</v>
      </c>
    </row>
    <row r="10" spans="1:9">
      <c r="A10" s="35" t="s">
        <v>36</v>
      </c>
      <c r="B10" s="1" t="s">
        <v>37</v>
      </c>
    </row>
    <row r="11" spans="1:9">
      <c r="A11" s="35" t="s">
        <v>38</v>
      </c>
      <c r="B11" s="1" t="s">
        <v>39</v>
      </c>
    </row>
    <row r="12" spans="1:9">
      <c r="A12" s="35" t="s">
        <v>40</v>
      </c>
      <c r="B12" s="1" t="s">
        <v>41</v>
      </c>
    </row>
    <row r="13" spans="1:9">
      <c r="A13" s="35" t="s">
        <v>42</v>
      </c>
      <c r="B13" s="1" t="s">
        <v>43</v>
      </c>
    </row>
    <row r="14" spans="1:9">
      <c r="A14" s="35" t="s">
        <v>44</v>
      </c>
      <c r="B14" s="1" t="s">
        <v>45</v>
      </c>
    </row>
    <row r="15" spans="1:9">
      <c r="A15" s="35" t="s">
        <v>46</v>
      </c>
      <c r="B15" s="1" t="s">
        <v>47</v>
      </c>
    </row>
    <row r="16" spans="1:9">
      <c r="A16" s="35" t="s">
        <v>48</v>
      </c>
      <c r="B16" s="1" t="s">
        <v>49</v>
      </c>
    </row>
    <row r="17" spans="1:7">
      <c r="A17" s="35" t="s">
        <v>50</v>
      </c>
      <c r="B17" s="1" t="s">
        <v>51</v>
      </c>
    </row>
    <row r="18" spans="1:7">
      <c r="A18" s="35" t="s">
        <v>52</v>
      </c>
      <c r="B18" s="1" t="s">
        <v>53</v>
      </c>
    </row>
    <row r="19" spans="1:7">
      <c r="A19" s="35" t="s">
        <v>54</v>
      </c>
      <c r="B19" s="1" t="s">
        <v>55</v>
      </c>
    </row>
    <row r="20" spans="1:7">
      <c r="A20" s="35" t="s">
        <v>56</v>
      </c>
      <c r="B20" s="1" t="s">
        <v>57</v>
      </c>
    </row>
    <row r="21" spans="1:7">
      <c r="A21" s="35" t="s">
        <v>58</v>
      </c>
      <c r="B21" s="1" t="s">
        <v>59</v>
      </c>
    </row>
    <row r="22" spans="1:7">
      <c r="A22" s="35" t="s">
        <v>60</v>
      </c>
      <c r="B22" s="1" t="s">
        <v>61</v>
      </c>
    </row>
    <row r="23" spans="1:7">
      <c r="A23" s="35" t="s">
        <v>62</v>
      </c>
      <c r="B23" s="1" t="s">
        <v>63</v>
      </c>
    </row>
    <row r="24" spans="1:7">
      <c r="A24" s="35" t="s">
        <v>64</v>
      </c>
      <c r="B24" s="1" t="s">
        <v>65</v>
      </c>
    </row>
    <row r="25" spans="1:7">
      <c r="A25" s="35" t="s">
        <v>66</v>
      </c>
      <c r="B25" s="1" t="s">
        <v>67</v>
      </c>
    </row>
    <row r="26" spans="1:7">
      <c r="A26" s="35" t="s">
        <v>68</v>
      </c>
      <c r="B26" s="1" t="s">
        <v>69</v>
      </c>
    </row>
    <row r="27" spans="1:7">
      <c r="A27" s="35" t="s">
        <v>70</v>
      </c>
      <c r="B27" s="1" t="s">
        <v>71</v>
      </c>
    </row>
    <row r="28" spans="1:7">
      <c r="A28" s="55" t="s">
        <v>72</v>
      </c>
      <c r="B28" s="1" t="s">
        <v>73</v>
      </c>
    </row>
    <row r="29" spans="1:7">
      <c r="A29" s="56"/>
    </row>
    <row r="32" spans="1:7">
      <c r="A32" s="1" t="s">
        <v>74</v>
      </c>
      <c r="B32" s="1" t="s">
        <v>75</v>
      </c>
      <c r="C32" s="1" t="s">
        <v>76</v>
      </c>
      <c r="D32" s="1" t="s">
        <v>77</v>
      </c>
      <c r="E32" s="1" t="s">
        <v>78</v>
      </c>
      <c r="F32" s="1" t="s">
        <v>79</v>
      </c>
      <c r="G32" s="1" t="s">
        <v>80</v>
      </c>
    </row>
    <row r="33" spans="1:7">
      <c r="A33" s="1" t="s">
        <v>42</v>
      </c>
      <c r="B33" s="20" t="s">
        <v>40</v>
      </c>
      <c r="C33" s="1" t="s">
        <v>36</v>
      </c>
      <c r="D33" s="55" t="s">
        <v>38</v>
      </c>
      <c r="E33" s="1" t="s">
        <v>34</v>
      </c>
      <c r="F33" s="1" t="s">
        <v>81</v>
      </c>
      <c r="G33" s="1" t="s">
        <v>46</v>
      </c>
    </row>
    <row r="34" spans="1:7">
      <c r="A34" s="1" t="s">
        <v>52</v>
      </c>
      <c r="B34" s="1" t="s">
        <v>82</v>
      </c>
      <c r="C34" s="1" t="s">
        <v>48</v>
      </c>
      <c r="D34" s="1" t="s">
        <v>58</v>
      </c>
      <c r="E34" s="1" t="s">
        <v>62</v>
      </c>
      <c r="F34" s="55" t="s">
        <v>70</v>
      </c>
    </row>
    <row r="35" spans="1:7">
      <c r="C35" s="1" t="s">
        <v>50</v>
      </c>
      <c r="D35" s="1" t="s">
        <v>60</v>
      </c>
      <c r="E35" s="1" t="s">
        <v>64</v>
      </c>
      <c r="F35" s="55" t="s">
        <v>72</v>
      </c>
    </row>
    <row r="36" spans="1:7">
      <c r="C36" s="1" t="s">
        <v>56</v>
      </c>
      <c r="D36" s="1" t="s">
        <v>54</v>
      </c>
      <c r="E36" s="1" t="s">
        <v>66</v>
      </c>
    </row>
    <row r="37" spans="1:7">
      <c r="E37" s="1" t="s">
        <v>68</v>
      </c>
    </row>
    <row r="39" spans="1:7">
      <c r="A39" s="26" t="s">
        <v>83</v>
      </c>
    </row>
    <row r="40" spans="1:7">
      <c r="A40" s="43" t="s">
        <v>84</v>
      </c>
    </row>
    <row r="41" spans="1:7">
      <c r="A41" s="12" t="s">
        <v>85</v>
      </c>
    </row>
    <row r="42" spans="1:7">
      <c r="A42" s="12" t="s">
        <v>86</v>
      </c>
    </row>
    <row r="43" spans="1:7">
      <c r="A43" s="12" t="s">
        <v>87</v>
      </c>
    </row>
    <row r="44" spans="1:7">
      <c r="A44" s="12" t="s">
        <v>88</v>
      </c>
    </row>
    <row r="45" spans="1:7">
      <c r="A45" s="12" t="s">
        <v>89</v>
      </c>
    </row>
    <row r="46" spans="1:7" ht="29.15" customHeight="1">
      <c r="A46" s="12" t="s">
        <v>90</v>
      </c>
    </row>
    <row r="47" spans="1:7">
      <c r="A47" s="12" t="s">
        <v>91</v>
      </c>
    </row>
    <row r="48" spans="1:7">
      <c r="A48" s="12" t="s">
        <v>92</v>
      </c>
    </row>
    <row r="49" spans="1:1">
      <c r="A49" s="12" t="s">
        <v>93</v>
      </c>
    </row>
    <row r="50" spans="1:1">
      <c r="A50" s="12" t="s">
        <v>94</v>
      </c>
    </row>
    <row r="51" spans="1:1">
      <c r="A51" s="12" t="s">
        <v>95</v>
      </c>
    </row>
    <row r="52" spans="1:1">
      <c r="A52" s="12" t="s">
        <v>96</v>
      </c>
    </row>
    <row r="53" spans="1:1" ht="29.15" customHeight="1">
      <c r="A53" s="12" t="s">
        <v>97</v>
      </c>
    </row>
    <row r="54" spans="1:1" ht="29.15" customHeight="1">
      <c r="A54" s="43" t="s">
        <v>98</v>
      </c>
    </row>
    <row r="55" spans="1:1">
      <c r="A55" s="43" t="s">
        <v>99</v>
      </c>
    </row>
    <row r="56" spans="1:1" ht="35.5" customHeight="1">
      <c r="A56" s="43" t="s">
        <v>100</v>
      </c>
    </row>
    <row r="57" spans="1:1" ht="42.65" customHeight="1">
      <c r="A57" s="43" t="s">
        <v>101</v>
      </c>
    </row>
    <row r="58" spans="1:1">
      <c r="A58" s="12" t="s">
        <v>102</v>
      </c>
    </row>
    <row r="59" spans="1:1">
      <c r="A59" s="12" t="s">
        <v>103</v>
      </c>
    </row>
    <row r="60" spans="1:1" ht="29.15" customHeight="1">
      <c r="A60" s="12" t="s">
        <v>104</v>
      </c>
    </row>
    <row r="61" spans="1:1" ht="43.4" customHeight="1">
      <c r="A61" s="43" t="s">
        <v>105</v>
      </c>
    </row>
    <row r="62" spans="1:1" ht="29.15" customHeight="1">
      <c r="A62" s="12" t="s">
        <v>106</v>
      </c>
    </row>
    <row r="63" spans="1:1">
      <c r="A63" s="12" t="s">
        <v>107</v>
      </c>
    </row>
    <row r="64" spans="1:1">
      <c r="A64" s="12" t="s">
        <v>108</v>
      </c>
    </row>
    <row r="65" spans="1:1" ht="29.15" customHeight="1">
      <c r="A65" s="12" t="s">
        <v>109</v>
      </c>
    </row>
    <row r="66" spans="1:1">
      <c r="A66" s="12" t="s">
        <v>110</v>
      </c>
    </row>
    <row r="67" spans="1:1">
      <c r="A67" s="12" t="s">
        <v>111</v>
      </c>
    </row>
    <row r="68" spans="1:1">
      <c r="A68" s="12" t="s">
        <v>112</v>
      </c>
    </row>
    <row r="69" spans="1:1">
      <c r="A69" s="12" t="s">
        <v>113</v>
      </c>
    </row>
    <row r="70" spans="1:1">
      <c r="A70" s="12" t="s">
        <v>114</v>
      </c>
    </row>
    <row r="71" spans="1:1">
      <c r="A71" s="12" t="s">
        <v>115</v>
      </c>
    </row>
    <row r="72" spans="1:1">
      <c r="A72" s="12" t="s">
        <v>116</v>
      </c>
    </row>
    <row r="73" spans="1:1">
      <c r="A73" s="12" t="s">
        <v>117</v>
      </c>
    </row>
    <row r="74" spans="1:1" ht="29.15" customHeight="1">
      <c r="A74" s="12" t="s">
        <v>118</v>
      </c>
    </row>
    <row r="75" spans="1:1" ht="29.15" customHeight="1">
      <c r="A75" s="12" t="s">
        <v>119</v>
      </c>
    </row>
    <row r="76" spans="1:1" ht="29.15" customHeight="1">
      <c r="A76" s="12" t="s">
        <v>120</v>
      </c>
    </row>
    <row r="77" spans="1:1">
      <c r="A77" s="12" t="s">
        <v>121</v>
      </c>
    </row>
    <row r="78" spans="1:1" ht="29.15" customHeight="1">
      <c r="A78" s="12" t="s">
        <v>122</v>
      </c>
    </row>
    <row r="79" spans="1:1">
      <c r="A79" s="12" t="s">
        <v>123</v>
      </c>
    </row>
    <row r="80" spans="1:1" ht="29.15" customHeight="1">
      <c r="A80" s="12" t="s">
        <v>124</v>
      </c>
    </row>
    <row r="81" spans="1:1">
      <c r="A81" s="12" t="s">
        <v>125</v>
      </c>
    </row>
    <row r="82" spans="1:1">
      <c r="A82" s="12" t="s">
        <v>126</v>
      </c>
    </row>
    <row r="83" spans="1:1">
      <c r="A83" s="12" t="s">
        <v>127</v>
      </c>
    </row>
    <row r="84" spans="1:1">
      <c r="A84" s="12" t="s">
        <v>128</v>
      </c>
    </row>
    <row r="85" spans="1:1">
      <c r="A85" s="12" t="s">
        <v>129</v>
      </c>
    </row>
    <row r="86" spans="1:1">
      <c r="A86" s="12" t="s">
        <v>130</v>
      </c>
    </row>
    <row r="87" spans="1:1">
      <c r="A87" s="12" t="s">
        <v>131</v>
      </c>
    </row>
    <row r="88" spans="1:1">
      <c r="A88" s="12" t="s">
        <v>132</v>
      </c>
    </row>
    <row r="89" spans="1:1">
      <c r="A89" s="12" t="s">
        <v>133</v>
      </c>
    </row>
    <row r="90" spans="1:1">
      <c r="A90" s="12" t="s">
        <v>134</v>
      </c>
    </row>
    <row r="91" spans="1:1" ht="29.15" customHeight="1">
      <c r="A91" s="12" t="s">
        <v>135</v>
      </c>
    </row>
    <row r="92" spans="1:1">
      <c r="A92" s="12" t="s">
        <v>136</v>
      </c>
    </row>
    <row r="93" spans="1:1">
      <c r="A93" s="12" t="s">
        <v>137</v>
      </c>
    </row>
    <row r="94" spans="1:1" ht="29.15" customHeight="1">
      <c r="A94" s="12" t="s">
        <v>138</v>
      </c>
    </row>
    <row r="95" spans="1:1">
      <c r="A95" s="12" t="s">
        <v>139</v>
      </c>
    </row>
    <row r="96" spans="1:1">
      <c r="A96" s="12"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9"/>
  <sheetViews>
    <sheetView zoomScale="60" zoomScaleNormal="60" workbookViewId="0">
      <pane ySplit="18" topLeftCell="A72" activePane="bottomLeft" state="frozen"/>
      <selection pane="bottomLeft" activeCell="L72" sqref="L72"/>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5.816406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0">
      <c r="A1" s="152"/>
      <c r="B1" s="152"/>
      <c r="C1" s="152"/>
      <c r="D1" s="152"/>
      <c r="E1" s="152"/>
      <c r="F1" s="152"/>
      <c r="G1" s="152"/>
      <c r="H1" s="152"/>
      <c r="I1" s="152"/>
      <c r="J1" s="152"/>
    </row>
    <row r="2" spans="1:10">
      <c r="A2" s="152"/>
      <c r="B2" s="152"/>
      <c r="C2" s="152"/>
      <c r="D2" s="152"/>
      <c r="E2" s="152"/>
      <c r="F2" s="152"/>
      <c r="G2" s="152"/>
      <c r="H2" s="152"/>
      <c r="I2" s="152"/>
      <c r="J2" s="152"/>
    </row>
    <row r="3" spans="1:10">
      <c r="A3" s="152"/>
      <c r="B3" s="152"/>
      <c r="C3" s="152"/>
      <c r="D3" s="152"/>
      <c r="E3" s="152"/>
      <c r="F3" s="152"/>
      <c r="G3" s="152"/>
      <c r="H3" s="152"/>
      <c r="I3" s="152"/>
      <c r="J3" s="152"/>
    </row>
    <row r="4" spans="1:10">
      <c r="A4" s="152"/>
      <c r="B4" s="152"/>
      <c r="C4" s="152"/>
      <c r="D4" s="152"/>
      <c r="E4" s="152"/>
      <c r="F4" s="152"/>
      <c r="G4" s="152"/>
      <c r="H4" s="152"/>
      <c r="I4" s="152"/>
      <c r="J4" s="152"/>
    </row>
    <row r="5" spans="1:10">
      <c r="A5" s="152"/>
      <c r="B5" s="152"/>
      <c r="C5" s="152"/>
      <c r="D5" s="152"/>
      <c r="E5" s="152"/>
      <c r="F5" s="152"/>
      <c r="G5" s="152"/>
      <c r="H5" s="152"/>
      <c r="I5" s="152"/>
      <c r="J5" s="152"/>
    </row>
    <row r="6" spans="1:10">
      <c r="A6" s="152"/>
      <c r="B6" s="152"/>
      <c r="C6" s="152"/>
      <c r="D6" s="152"/>
      <c r="E6" s="152"/>
      <c r="F6" s="152"/>
      <c r="G6" s="152"/>
      <c r="H6" s="152"/>
      <c r="I6" s="152"/>
      <c r="J6" s="152"/>
    </row>
    <row r="7" spans="1:10" ht="18" customHeight="1">
      <c r="A7" s="154" t="s">
        <v>177</v>
      </c>
      <c r="B7" s="151">
        <f>'Fiche Générale'!B3</f>
        <v>0</v>
      </c>
      <c r="C7" s="154" t="s">
        <v>178</v>
      </c>
      <c r="D7" s="154"/>
      <c r="E7" s="161">
        <f>'Fiche Générale'!B4</f>
        <v>0</v>
      </c>
      <c r="F7" s="162"/>
      <c r="G7" s="154" t="s">
        <v>179</v>
      </c>
      <c r="H7" s="175" t="str">
        <f>'Fiche Générale'!B5</f>
        <v>-</v>
      </c>
      <c r="I7" s="175"/>
      <c r="J7" s="175"/>
    </row>
    <row r="8" spans="1:10" ht="18" customHeight="1">
      <c r="A8" s="154"/>
      <c r="B8" s="151"/>
      <c r="C8" s="154"/>
      <c r="D8" s="154"/>
      <c r="E8" s="163"/>
      <c r="F8" s="164"/>
      <c r="G8" s="154"/>
      <c r="H8" s="175"/>
      <c r="I8" s="175"/>
      <c r="J8" s="175"/>
    </row>
    <row r="9" spans="1:10" ht="18" customHeight="1">
      <c r="A9" s="154"/>
      <c r="B9" s="151"/>
      <c r="C9" s="154"/>
      <c r="D9" s="154"/>
      <c r="E9" s="165"/>
      <c r="F9" s="166"/>
      <c r="G9" s="154"/>
      <c r="H9" s="175"/>
      <c r="I9" s="175"/>
      <c r="J9" s="175"/>
    </row>
    <row r="10" spans="1:10" ht="18" customHeight="1">
      <c r="A10" s="154"/>
      <c r="B10" s="151"/>
      <c r="C10" s="167" t="s">
        <v>180</v>
      </c>
      <c r="D10" s="167"/>
      <c r="E10" s="177">
        <f>'Fiche Générale'!B9</f>
        <v>0</v>
      </c>
      <c r="F10" s="177"/>
      <c r="G10" s="177"/>
      <c r="H10" s="177"/>
      <c r="I10" s="177"/>
      <c r="J10" s="177"/>
    </row>
    <row r="11" spans="1:10" ht="18" customHeight="1">
      <c r="A11" s="154"/>
      <c r="B11" s="151"/>
      <c r="C11" s="167"/>
      <c r="D11" s="167"/>
      <c r="E11" s="177"/>
      <c r="F11" s="177"/>
      <c r="G11" s="177"/>
      <c r="H11" s="177"/>
      <c r="I11" s="177"/>
      <c r="J11" s="177"/>
    </row>
    <row r="12" spans="1:10">
      <c r="C12" s="18" t="s">
        <v>165</v>
      </c>
    </row>
    <row r="13" spans="1:10">
      <c r="A13" s="146" t="s">
        <v>181</v>
      </c>
      <c r="B13" s="110" t="str">
        <f>'S3 Maquette'!B14</f>
        <v>2ème année de Portail</v>
      </c>
      <c r="C13" s="146" t="s">
        <v>183</v>
      </c>
      <c r="D13" s="146"/>
      <c r="E13" s="197">
        <f>'S3 Maquette'!E14</f>
        <v>0</v>
      </c>
      <c r="F13" s="197"/>
      <c r="G13" s="146" t="s">
        <v>448</v>
      </c>
      <c r="H13" s="106" t="e">
        <f>Calcul!J7</f>
        <v>#REF!</v>
      </c>
      <c r="I13" s="106"/>
      <c r="J13" s="33"/>
    </row>
    <row r="14" spans="1:10">
      <c r="A14" s="146"/>
      <c r="B14" s="113"/>
      <c r="C14" s="146"/>
      <c r="D14" s="146"/>
      <c r="E14" s="197"/>
      <c r="F14" s="197"/>
      <c r="G14" s="146"/>
      <c r="H14" s="106"/>
      <c r="I14" s="106"/>
      <c r="J14" s="33"/>
    </row>
    <row r="15" spans="1:10">
      <c r="A15" s="146" t="s">
        <v>185</v>
      </c>
      <c r="B15" s="110" t="s">
        <v>146</v>
      </c>
      <c r="C15" s="147" t="s">
        <v>186</v>
      </c>
      <c r="D15" s="148"/>
      <c r="E15" s="146"/>
      <c r="F15" s="146"/>
      <c r="G15" s="184" t="s">
        <v>335</v>
      </c>
      <c r="H15" s="199" t="e">
        <f>Calcul!J20</f>
        <v>#REF!</v>
      </c>
      <c r="I15" s="199"/>
      <c r="J15" s="33"/>
    </row>
    <row r="16" spans="1:10">
      <c r="A16" s="146"/>
      <c r="B16" s="113"/>
      <c r="C16" s="149"/>
      <c r="D16" s="150"/>
      <c r="E16" s="146"/>
      <c r="F16" s="146"/>
      <c r="G16" s="186"/>
      <c r="H16" s="199"/>
      <c r="I16" s="199"/>
      <c r="J16" s="33"/>
    </row>
    <row r="17" spans="1:15">
      <c r="I17" s="19"/>
      <c r="J17" s="19"/>
      <c r="K17" s="19"/>
      <c r="L17" s="19"/>
      <c r="M17" s="19"/>
      <c r="N17" s="19"/>
    </row>
    <row r="18" spans="1:15" ht="49.4" customHeight="1">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4" customHeight="1">
      <c r="A19" s="13">
        <v>0</v>
      </c>
      <c r="B19" s="6" t="s">
        <v>672</v>
      </c>
      <c r="C19" s="13" t="s">
        <v>11</v>
      </c>
      <c r="D19" s="13">
        <v>6</v>
      </c>
      <c r="E19" s="58"/>
      <c r="F19" s="58"/>
      <c r="G19" s="58"/>
      <c r="H19" s="57"/>
      <c r="I19" s="57"/>
      <c r="J19" s="57"/>
      <c r="K19" s="57"/>
      <c r="L19" s="57"/>
      <c r="M19" s="57"/>
      <c r="N19" s="58"/>
      <c r="O19" s="8"/>
    </row>
    <row r="20" spans="1:15" ht="43.4" customHeight="1">
      <c r="A20" s="13" t="s">
        <v>196</v>
      </c>
      <c r="B20" s="6" t="s">
        <v>673</v>
      </c>
      <c r="C20" s="13" t="s">
        <v>19</v>
      </c>
      <c r="D20" s="57"/>
      <c r="E20" s="58"/>
      <c r="F20" s="58"/>
      <c r="G20" s="58"/>
      <c r="H20" s="57"/>
      <c r="I20" s="57"/>
      <c r="J20" s="57"/>
      <c r="K20" s="57"/>
      <c r="L20" s="57"/>
      <c r="M20" s="57"/>
      <c r="N20" s="58"/>
      <c r="O20" s="8"/>
    </row>
    <row r="21" spans="1:15" ht="43.4" customHeight="1">
      <c r="A21" s="13" t="s">
        <v>198</v>
      </c>
      <c r="B21" s="6" t="s">
        <v>674</v>
      </c>
      <c r="C21" s="13" t="s">
        <v>19</v>
      </c>
      <c r="D21" s="57"/>
      <c r="E21" s="58"/>
      <c r="F21" s="58"/>
      <c r="G21" s="58"/>
      <c r="H21" s="57"/>
      <c r="I21" s="57"/>
      <c r="J21" s="57"/>
      <c r="K21" s="57"/>
      <c r="L21" s="57"/>
      <c r="M21" s="57"/>
      <c r="N21" s="58"/>
      <c r="O21" s="8"/>
    </row>
    <row r="22" spans="1:15" ht="43.4" customHeight="1">
      <c r="A22" s="13" t="s">
        <v>200</v>
      </c>
      <c r="B22" s="5" t="s">
        <v>675</v>
      </c>
      <c r="C22" s="13" t="s">
        <v>19</v>
      </c>
      <c r="D22" s="57"/>
      <c r="E22" s="58"/>
      <c r="F22" s="58"/>
      <c r="G22" s="58"/>
      <c r="H22" s="57"/>
      <c r="I22" s="57"/>
      <c r="J22" s="57"/>
      <c r="K22" s="57"/>
      <c r="L22" s="57"/>
      <c r="M22" s="57"/>
      <c r="N22" s="58"/>
      <c r="O22" s="8"/>
    </row>
    <row r="23" spans="1:15" ht="43.4" customHeight="1">
      <c r="A23" s="28">
        <v>1</v>
      </c>
      <c r="B23" s="31" t="s">
        <v>676</v>
      </c>
      <c r="C23" s="24" t="s">
        <v>11</v>
      </c>
      <c r="D23" s="24"/>
      <c r="E23" s="24"/>
      <c r="F23" s="24"/>
      <c r="G23" s="24"/>
      <c r="H23" s="24"/>
      <c r="I23" s="24"/>
      <c r="J23" s="24"/>
      <c r="K23" s="24"/>
      <c r="L23" s="7"/>
      <c r="M23" s="7"/>
      <c r="N23" s="7"/>
      <c r="O23" s="77" t="s">
        <v>205</v>
      </c>
    </row>
    <row r="24" spans="1:15" ht="43.4" customHeight="1">
      <c r="A24" s="28"/>
      <c r="B24" s="31" t="s">
        <v>206</v>
      </c>
      <c r="C24" s="24" t="s">
        <v>29</v>
      </c>
      <c r="D24" s="24"/>
      <c r="E24" s="24"/>
      <c r="F24" s="24"/>
      <c r="G24" s="24"/>
      <c r="H24" s="24"/>
      <c r="I24" s="24"/>
      <c r="J24" s="24"/>
      <c r="K24" s="24"/>
      <c r="L24" s="7"/>
      <c r="M24" s="7"/>
      <c r="N24" s="7"/>
      <c r="O24" s="7"/>
    </row>
    <row r="25" spans="1:15" ht="43.4" customHeight="1">
      <c r="A25" s="28" t="s">
        <v>341</v>
      </c>
      <c r="B25" s="69" t="s">
        <v>677</v>
      </c>
      <c r="C25" s="72" t="s">
        <v>11</v>
      </c>
      <c r="D25" s="72">
        <v>6</v>
      </c>
      <c r="E25" s="24"/>
      <c r="F25" s="24"/>
      <c r="G25" s="72" t="s">
        <v>678</v>
      </c>
      <c r="H25" s="67" t="s">
        <v>118</v>
      </c>
      <c r="I25" s="67">
        <v>26</v>
      </c>
      <c r="J25" s="67">
        <v>28</v>
      </c>
      <c r="K25" s="67">
        <v>6</v>
      </c>
      <c r="L25" s="24"/>
      <c r="M25" s="24"/>
      <c r="N25" s="7"/>
      <c r="O25" s="7" t="s">
        <v>457</v>
      </c>
    </row>
    <row r="26" spans="1:15" ht="43.4" customHeight="1">
      <c r="A26" s="28" t="s">
        <v>344</v>
      </c>
      <c r="B26" s="69" t="s">
        <v>679</v>
      </c>
      <c r="C26" s="72" t="s">
        <v>11</v>
      </c>
      <c r="D26" s="72">
        <v>6</v>
      </c>
      <c r="E26" s="24"/>
      <c r="F26" s="24"/>
      <c r="G26" s="72" t="s">
        <v>680</v>
      </c>
      <c r="H26" s="67" t="s">
        <v>118</v>
      </c>
      <c r="I26" s="67">
        <v>30</v>
      </c>
      <c r="J26" s="67">
        <v>30</v>
      </c>
      <c r="K26" s="67">
        <v>0</v>
      </c>
      <c r="L26" s="24"/>
      <c r="M26" s="24"/>
      <c r="N26" s="7"/>
      <c r="O26" s="7" t="s">
        <v>457</v>
      </c>
    </row>
    <row r="27" spans="1:15" ht="43.4" customHeight="1">
      <c r="A27" s="28" t="s">
        <v>347</v>
      </c>
      <c r="B27" s="69" t="s">
        <v>681</v>
      </c>
      <c r="C27" s="72" t="s">
        <v>11</v>
      </c>
      <c r="D27" s="72">
        <v>6</v>
      </c>
      <c r="E27" s="24"/>
      <c r="F27" s="24"/>
      <c r="G27" s="72" t="s">
        <v>682</v>
      </c>
      <c r="H27" s="67" t="s">
        <v>118</v>
      </c>
      <c r="I27" s="67">
        <v>26</v>
      </c>
      <c r="J27" s="67">
        <v>16.5</v>
      </c>
      <c r="K27" s="67">
        <v>27</v>
      </c>
      <c r="L27" s="24"/>
      <c r="M27" s="24"/>
      <c r="N27" s="7"/>
      <c r="O27" s="7" t="s">
        <v>457</v>
      </c>
    </row>
    <row r="28" spans="1:15" ht="43.4" customHeight="1">
      <c r="A28" s="28" t="s">
        <v>350</v>
      </c>
      <c r="B28" s="69" t="s">
        <v>683</v>
      </c>
      <c r="C28" s="72" t="s">
        <v>11</v>
      </c>
      <c r="D28" s="72">
        <v>6</v>
      </c>
      <c r="E28" s="24"/>
      <c r="F28" s="24"/>
      <c r="G28" s="72" t="s">
        <v>684</v>
      </c>
      <c r="H28" s="67" t="s">
        <v>118</v>
      </c>
      <c r="I28" s="67">
        <v>22</v>
      </c>
      <c r="J28" s="67">
        <v>16.5</v>
      </c>
      <c r="K28" s="67">
        <v>27</v>
      </c>
      <c r="L28" s="24"/>
      <c r="M28" s="24"/>
      <c r="N28" s="7"/>
      <c r="O28" s="7" t="s">
        <v>457</v>
      </c>
    </row>
    <row r="29" spans="1:15" ht="43.4" customHeight="1">
      <c r="A29" s="28" t="s">
        <v>353</v>
      </c>
      <c r="B29" s="69" t="s">
        <v>685</v>
      </c>
      <c r="C29" s="72" t="s">
        <v>11</v>
      </c>
      <c r="D29" s="72">
        <v>6</v>
      </c>
      <c r="E29" s="24"/>
      <c r="F29" s="24"/>
      <c r="G29" s="72" t="s">
        <v>686</v>
      </c>
      <c r="H29" s="67" t="s">
        <v>111</v>
      </c>
      <c r="I29" s="67">
        <v>24</v>
      </c>
      <c r="J29" s="67">
        <v>36</v>
      </c>
      <c r="K29" s="67">
        <v>12</v>
      </c>
      <c r="L29" s="24"/>
      <c r="M29" s="24"/>
      <c r="N29" s="7"/>
      <c r="O29" s="7" t="s">
        <v>457</v>
      </c>
    </row>
    <row r="30" spans="1:15" ht="43.4" customHeight="1">
      <c r="A30" s="28" t="s">
        <v>362</v>
      </c>
      <c r="B30" s="69" t="s">
        <v>687</v>
      </c>
      <c r="C30" s="72" t="s">
        <v>11</v>
      </c>
      <c r="D30" s="72">
        <v>6</v>
      </c>
      <c r="E30" s="24"/>
      <c r="F30" s="24"/>
      <c r="G30" s="72" t="s">
        <v>688</v>
      </c>
      <c r="H30" s="67" t="s">
        <v>111</v>
      </c>
      <c r="I30" s="67">
        <v>24</v>
      </c>
      <c r="J30" s="67">
        <v>36</v>
      </c>
      <c r="K30" s="67">
        <v>15</v>
      </c>
      <c r="L30" s="24"/>
      <c r="M30" s="24"/>
      <c r="N30" s="7"/>
      <c r="O30" s="7" t="s">
        <v>457</v>
      </c>
    </row>
    <row r="31" spans="1:15" ht="43.4" customHeight="1">
      <c r="A31" s="28" t="s">
        <v>365</v>
      </c>
      <c r="B31" s="69" t="s">
        <v>689</v>
      </c>
      <c r="C31" s="72" t="s">
        <v>11</v>
      </c>
      <c r="D31" s="72">
        <v>6</v>
      </c>
      <c r="E31" s="24"/>
      <c r="F31" s="24"/>
      <c r="G31" s="72" t="s">
        <v>690</v>
      </c>
      <c r="H31" s="67" t="s">
        <v>111</v>
      </c>
      <c r="I31" s="67">
        <v>24</v>
      </c>
      <c r="J31" s="67">
        <v>36</v>
      </c>
      <c r="K31" s="67">
        <v>9</v>
      </c>
      <c r="L31" s="24"/>
      <c r="M31" s="24"/>
      <c r="N31" s="7"/>
      <c r="O31" s="7" t="s">
        <v>457</v>
      </c>
    </row>
    <row r="32" spans="1:15" ht="43.4" customHeight="1">
      <c r="A32" s="28" t="s">
        <v>368</v>
      </c>
      <c r="B32" s="69" t="s">
        <v>691</v>
      </c>
      <c r="C32" s="72" t="s">
        <v>11</v>
      </c>
      <c r="D32" s="72">
        <v>6</v>
      </c>
      <c r="E32" s="24"/>
      <c r="F32" s="24"/>
      <c r="G32" s="72" t="s">
        <v>692</v>
      </c>
      <c r="H32" s="67" t="s">
        <v>111</v>
      </c>
      <c r="I32" s="67"/>
      <c r="J32" s="67"/>
      <c r="K32" s="67"/>
      <c r="L32" s="24"/>
      <c r="M32" s="24"/>
      <c r="N32" s="7"/>
      <c r="O32" s="7" t="s">
        <v>457</v>
      </c>
    </row>
    <row r="33" spans="1:15" ht="43.4" customHeight="1">
      <c r="A33" s="28" t="s">
        <v>371</v>
      </c>
      <c r="B33" s="69" t="s">
        <v>693</v>
      </c>
      <c r="C33" s="72" t="s">
        <v>19</v>
      </c>
      <c r="D33" s="72"/>
      <c r="E33" s="24"/>
      <c r="F33" s="24"/>
      <c r="G33" s="72" t="s">
        <v>694</v>
      </c>
      <c r="H33" s="67" t="s">
        <v>111</v>
      </c>
      <c r="I33" s="67">
        <v>12</v>
      </c>
      <c r="J33" s="67">
        <v>18</v>
      </c>
      <c r="K33" s="67">
        <v>0</v>
      </c>
      <c r="L33" s="24"/>
      <c r="M33" s="24"/>
      <c r="N33" s="7"/>
      <c r="O33" s="7" t="s">
        <v>457</v>
      </c>
    </row>
    <row r="34" spans="1:15" ht="43.4" customHeight="1">
      <c r="A34" s="28" t="s">
        <v>374</v>
      </c>
      <c r="B34" s="69" t="s">
        <v>695</v>
      </c>
      <c r="C34" s="72" t="s">
        <v>19</v>
      </c>
      <c r="D34" s="72"/>
      <c r="E34" s="24"/>
      <c r="F34" s="24"/>
      <c r="G34" s="72" t="s">
        <v>696</v>
      </c>
      <c r="H34" s="67" t="s">
        <v>111</v>
      </c>
      <c r="I34" s="67">
        <v>6</v>
      </c>
      <c r="J34" s="67">
        <v>0</v>
      </c>
      <c r="K34" s="67">
        <v>33</v>
      </c>
      <c r="L34" s="24"/>
      <c r="M34" s="24"/>
      <c r="N34" s="7"/>
      <c r="O34" s="7" t="s">
        <v>457</v>
      </c>
    </row>
    <row r="35" spans="1:15" ht="43.4" customHeight="1">
      <c r="A35" s="28" t="s">
        <v>375</v>
      </c>
      <c r="B35" s="69" t="s">
        <v>697</v>
      </c>
      <c r="C35" s="72" t="s">
        <v>11</v>
      </c>
      <c r="D35" s="72">
        <v>6</v>
      </c>
      <c r="E35" s="24"/>
      <c r="F35" s="24"/>
      <c r="G35" s="72" t="s">
        <v>698</v>
      </c>
      <c r="H35" s="67" t="s">
        <v>109</v>
      </c>
      <c r="I35" s="67">
        <v>24</v>
      </c>
      <c r="J35" s="67">
        <v>36</v>
      </c>
      <c r="K35" s="67">
        <v>0</v>
      </c>
      <c r="L35" s="24"/>
      <c r="M35" s="24"/>
      <c r="N35" s="7"/>
      <c r="O35" s="7" t="s">
        <v>457</v>
      </c>
    </row>
    <row r="36" spans="1:15" ht="43.4" customHeight="1">
      <c r="A36" s="28" t="s">
        <v>378</v>
      </c>
      <c r="B36" s="69" t="s">
        <v>699</v>
      </c>
      <c r="C36" s="72" t="s">
        <v>11</v>
      </c>
      <c r="D36" s="72">
        <v>6</v>
      </c>
      <c r="E36" s="24"/>
      <c r="F36" s="24"/>
      <c r="G36" s="72" t="s">
        <v>700</v>
      </c>
      <c r="H36" s="67" t="s">
        <v>108</v>
      </c>
      <c r="I36" s="67">
        <v>24</v>
      </c>
      <c r="J36" s="67">
        <v>36</v>
      </c>
      <c r="K36" s="67">
        <v>0</v>
      </c>
      <c r="L36" s="24"/>
      <c r="M36" s="24"/>
      <c r="N36" s="7"/>
      <c r="O36" s="7" t="s">
        <v>457</v>
      </c>
    </row>
    <row r="37" spans="1:15" ht="43.4" customHeight="1">
      <c r="A37" s="28" t="s">
        <v>381</v>
      </c>
      <c r="B37" s="69" t="s">
        <v>701</v>
      </c>
      <c r="C37" s="72" t="s">
        <v>11</v>
      </c>
      <c r="D37" s="72">
        <v>6</v>
      </c>
      <c r="E37" s="24"/>
      <c r="F37" s="24"/>
      <c r="G37" s="72" t="s">
        <v>702</v>
      </c>
      <c r="H37" s="67"/>
      <c r="I37" s="67"/>
      <c r="J37" s="67"/>
      <c r="K37" s="67"/>
      <c r="L37" s="24"/>
      <c r="M37" s="24"/>
      <c r="N37" s="7"/>
      <c r="O37" s="7" t="s">
        <v>457</v>
      </c>
    </row>
    <row r="38" spans="1:15" ht="43.4" customHeight="1">
      <c r="A38" s="28" t="s">
        <v>494</v>
      </c>
      <c r="B38" s="69" t="s">
        <v>703</v>
      </c>
      <c r="C38" s="72" t="s">
        <v>19</v>
      </c>
      <c r="D38" s="72"/>
      <c r="E38" s="24"/>
      <c r="F38" s="24"/>
      <c r="G38" s="72" t="s">
        <v>704</v>
      </c>
      <c r="H38" s="67" t="s">
        <v>109</v>
      </c>
      <c r="I38" s="67">
        <v>12</v>
      </c>
      <c r="J38" s="67">
        <v>9</v>
      </c>
      <c r="K38" s="67">
        <v>9</v>
      </c>
      <c r="L38" s="24"/>
      <c r="M38" s="24"/>
      <c r="N38" s="7"/>
      <c r="O38" s="7" t="s">
        <v>457</v>
      </c>
    </row>
    <row r="39" spans="1:15" ht="43.4" customHeight="1">
      <c r="A39" s="28" t="s">
        <v>497</v>
      </c>
      <c r="B39" s="69" t="s">
        <v>705</v>
      </c>
      <c r="C39" s="72" t="s">
        <v>19</v>
      </c>
      <c r="D39" s="72"/>
      <c r="E39" s="24"/>
      <c r="F39" s="24"/>
      <c r="G39" s="72" t="s">
        <v>706</v>
      </c>
      <c r="H39" s="67" t="s">
        <v>108</v>
      </c>
      <c r="I39" s="67">
        <v>12</v>
      </c>
      <c r="J39" s="67">
        <v>18</v>
      </c>
      <c r="K39" s="67">
        <v>0</v>
      </c>
      <c r="L39" s="24"/>
      <c r="M39" s="24"/>
      <c r="N39" s="7"/>
      <c r="O39" s="7" t="s">
        <v>457</v>
      </c>
    </row>
    <row r="40" spans="1:15" ht="43.4" customHeight="1">
      <c r="A40" s="28" t="s">
        <v>384</v>
      </c>
      <c r="B40" s="69" t="s">
        <v>707</v>
      </c>
      <c r="C40" s="72" t="s">
        <v>11</v>
      </c>
      <c r="D40" s="72">
        <v>6</v>
      </c>
      <c r="E40" s="24"/>
      <c r="F40" s="24"/>
      <c r="G40" s="72" t="s">
        <v>708</v>
      </c>
      <c r="H40" s="67" t="s">
        <v>108</v>
      </c>
      <c r="I40" s="67">
        <v>12</v>
      </c>
      <c r="J40" s="67">
        <v>36</v>
      </c>
      <c r="K40" s="67">
        <v>0</v>
      </c>
      <c r="L40" s="24"/>
      <c r="M40" s="24"/>
      <c r="N40" s="7"/>
      <c r="O40" s="7" t="s">
        <v>457</v>
      </c>
    </row>
    <row r="41" spans="1:15" ht="43.4" customHeight="1">
      <c r="A41" s="28" t="s">
        <v>387</v>
      </c>
      <c r="B41" s="69" t="s">
        <v>709</v>
      </c>
      <c r="C41" s="72" t="s">
        <v>11</v>
      </c>
      <c r="D41" s="72">
        <v>6</v>
      </c>
      <c r="E41" s="24"/>
      <c r="F41" s="24"/>
      <c r="G41" s="72" t="s">
        <v>710</v>
      </c>
      <c r="H41" s="67" t="s">
        <v>109</v>
      </c>
      <c r="I41" s="67">
        <v>24</v>
      </c>
      <c r="J41" s="67">
        <v>36</v>
      </c>
      <c r="K41" s="67"/>
      <c r="L41" s="24"/>
      <c r="M41" s="24"/>
      <c r="N41" s="7"/>
      <c r="O41" s="7" t="s">
        <v>457</v>
      </c>
    </row>
    <row r="42" spans="1:15" ht="43.4" customHeight="1">
      <c r="A42" s="28" t="s">
        <v>390</v>
      </c>
      <c r="B42" s="69" t="s">
        <v>711</v>
      </c>
      <c r="C42" s="72" t="s">
        <v>11</v>
      </c>
      <c r="D42" s="72">
        <v>6</v>
      </c>
      <c r="E42" s="24"/>
      <c r="F42" s="24"/>
      <c r="G42" s="72" t="s">
        <v>712</v>
      </c>
      <c r="H42" s="67" t="s">
        <v>88</v>
      </c>
      <c r="I42" s="67"/>
      <c r="J42" s="67"/>
      <c r="K42" s="67"/>
      <c r="L42" s="24"/>
      <c r="M42" s="24"/>
      <c r="N42" s="7"/>
      <c r="O42" s="7" t="s">
        <v>457</v>
      </c>
    </row>
    <row r="43" spans="1:15" ht="43.4" customHeight="1">
      <c r="A43" s="28" t="s">
        <v>393</v>
      </c>
      <c r="B43" s="69" t="s">
        <v>713</v>
      </c>
      <c r="C43" s="72" t="s">
        <v>19</v>
      </c>
      <c r="D43" s="72"/>
      <c r="E43" s="24"/>
      <c r="F43" s="24"/>
      <c r="G43" s="72" t="s">
        <v>714</v>
      </c>
      <c r="H43" s="67" t="s">
        <v>89</v>
      </c>
      <c r="I43" s="67">
        <v>20</v>
      </c>
      <c r="J43" s="67">
        <v>20</v>
      </c>
      <c r="K43" s="67"/>
      <c r="L43" s="24"/>
      <c r="M43" s="24"/>
      <c r="N43" s="9"/>
      <c r="O43" s="7" t="s">
        <v>457</v>
      </c>
    </row>
    <row r="44" spans="1:15" ht="43.4" customHeight="1">
      <c r="A44" s="28" t="s">
        <v>396</v>
      </c>
      <c r="B44" s="69" t="s">
        <v>592</v>
      </c>
      <c r="C44" s="72" t="s">
        <v>19</v>
      </c>
      <c r="D44" s="24"/>
      <c r="E44" s="24"/>
      <c r="F44" s="24"/>
      <c r="G44" s="72" t="s">
        <v>715</v>
      </c>
      <c r="H44" s="67" t="s">
        <v>89</v>
      </c>
      <c r="I44" s="24"/>
      <c r="J44" s="24"/>
      <c r="K44" s="24"/>
      <c r="L44" s="24"/>
      <c r="M44" s="24"/>
      <c r="N44" s="9"/>
      <c r="O44" s="7" t="s">
        <v>457</v>
      </c>
    </row>
    <row r="45" spans="1:15" ht="43.4" customHeight="1">
      <c r="A45" s="28"/>
      <c r="B45" s="69" t="s">
        <v>246</v>
      </c>
      <c r="C45" s="70" t="s">
        <v>29</v>
      </c>
      <c r="D45" s="70"/>
      <c r="E45" s="24"/>
      <c r="F45" s="24"/>
      <c r="G45" s="72"/>
      <c r="H45" s="67"/>
      <c r="I45" s="70"/>
      <c r="J45" s="70"/>
      <c r="K45" s="70"/>
      <c r="L45" s="24"/>
      <c r="M45" s="24"/>
      <c r="N45" s="9"/>
      <c r="O45" s="7" t="s">
        <v>457</v>
      </c>
    </row>
    <row r="46" spans="1:15" ht="43.4" customHeight="1">
      <c r="A46" s="28" t="s">
        <v>716</v>
      </c>
      <c r="B46" s="69" t="s">
        <v>717</v>
      </c>
      <c r="C46" s="72" t="s">
        <v>19</v>
      </c>
      <c r="D46" s="72"/>
      <c r="E46" s="24"/>
      <c r="F46" s="24"/>
      <c r="G46" s="72" t="s">
        <v>718</v>
      </c>
      <c r="H46" s="67" t="s">
        <v>89</v>
      </c>
      <c r="I46" s="67">
        <v>20</v>
      </c>
      <c r="J46" s="67">
        <v>10</v>
      </c>
      <c r="K46" s="67"/>
      <c r="L46" s="24"/>
      <c r="M46" s="24"/>
      <c r="N46" s="9"/>
      <c r="O46" s="7" t="s">
        <v>457</v>
      </c>
    </row>
    <row r="47" spans="1:15" ht="43.4" customHeight="1">
      <c r="A47" s="28" t="s">
        <v>719</v>
      </c>
      <c r="B47" s="69" t="s">
        <v>720</v>
      </c>
      <c r="C47" s="72" t="s">
        <v>19</v>
      </c>
      <c r="D47" s="72"/>
      <c r="E47" s="24"/>
      <c r="F47" s="24"/>
      <c r="G47" s="72" t="s">
        <v>721</v>
      </c>
      <c r="H47" s="67" t="s">
        <v>89</v>
      </c>
      <c r="I47" s="67">
        <v>20</v>
      </c>
      <c r="J47" s="67">
        <v>10</v>
      </c>
      <c r="K47" s="67"/>
      <c r="L47" s="24"/>
      <c r="M47" s="24"/>
      <c r="N47" s="9"/>
      <c r="O47" s="7" t="s">
        <v>457</v>
      </c>
    </row>
    <row r="48" spans="1:15" ht="43.4" customHeight="1">
      <c r="A48" s="28" t="s">
        <v>399</v>
      </c>
      <c r="B48" s="69" t="s">
        <v>722</v>
      </c>
      <c r="C48" s="72" t="s">
        <v>11</v>
      </c>
      <c r="D48" s="72">
        <v>6</v>
      </c>
      <c r="E48" s="24"/>
      <c r="F48" s="24"/>
      <c r="G48" s="72" t="s">
        <v>723</v>
      </c>
      <c r="H48" s="67"/>
      <c r="I48" s="67"/>
      <c r="J48" s="67"/>
      <c r="K48" s="67"/>
      <c r="L48" s="24"/>
      <c r="M48" s="24"/>
      <c r="N48" s="9"/>
      <c r="O48" s="7" t="s">
        <v>457</v>
      </c>
    </row>
    <row r="49" spans="1:15" ht="43.4" customHeight="1">
      <c r="A49" s="28" t="s">
        <v>402</v>
      </c>
      <c r="B49" s="69" t="s">
        <v>724</v>
      </c>
      <c r="C49" s="72" t="s">
        <v>19</v>
      </c>
      <c r="D49" s="72"/>
      <c r="E49" s="24"/>
      <c r="F49" s="24"/>
      <c r="G49" s="72" t="s">
        <v>725</v>
      </c>
      <c r="H49" s="67" t="s">
        <v>109</v>
      </c>
      <c r="I49" s="67">
        <v>12</v>
      </c>
      <c r="J49" s="67">
        <v>9</v>
      </c>
      <c r="K49" s="67">
        <v>9</v>
      </c>
      <c r="L49" s="24"/>
      <c r="M49" s="24"/>
      <c r="N49" s="9"/>
      <c r="O49" s="7" t="s">
        <v>457</v>
      </c>
    </row>
    <row r="50" spans="1:15" ht="43.4" customHeight="1">
      <c r="A50" s="28" t="s">
        <v>405</v>
      </c>
      <c r="B50" s="69" t="s">
        <v>726</v>
      </c>
      <c r="C50" s="72" t="s">
        <v>19</v>
      </c>
      <c r="D50" s="72"/>
      <c r="E50" s="24"/>
      <c r="F50" s="24"/>
      <c r="G50" s="72" t="s">
        <v>727</v>
      </c>
      <c r="H50" s="67" t="s">
        <v>108</v>
      </c>
      <c r="I50" s="67">
        <v>12</v>
      </c>
      <c r="J50" s="67">
        <v>18</v>
      </c>
      <c r="K50" s="67"/>
      <c r="L50" s="24"/>
      <c r="M50" s="24"/>
      <c r="N50" s="9"/>
      <c r="O50" s="7" t="s">
        <v>457</v>
      </c>
    </row>
    <row r="51" spans="1:15" ht="43.4" customHeight="1">
      <c r="A51" s="28" t="s">
        <v>411</v>
      </c>
      <c r="B51" s="69" t="s">
        <v>728</v>
      </c>
      <c r="C51" s="72" t="s">
        <v>11</v>
      </c>
      <c r="D51" s="72">
        <v>6</v>
      </c>
      <c r="E51" s="24"/>
      <c r="F51" s="24"/>
      <c r="G51" s="72" t="s">
        <v>729</v>
      </c>
      <c r="H51" s="67" t="s">
        <v>110</v>
      </c>
      <c r="I51" s="67">
        <v>24</v>
      </c>
      <c r="J51" s="67">
        <v>0</v>
      </c>
      <c r="K51" s="67">
        <v>24</v>
      </c>
      <c r="L51" s="24"/>
      <c r="M51" s="24"/>
      <c r="N51" s="9"/>
      <c r="O51" s="7" t="s">
        <v>457</v>
      </c>
    </row>
    <row r="52" spans="1:15" ht="43.4" customHeight="1">
      <c r="A52" s="28" t="s">
        <v>414</v>
      </c>
      <c r="B52" s="69" t="s">
        <v>730</v>
      </c>
      <c r="C52" s="72" t="s">
        <v>11</v>
      </c>
      <c r="D52" s="72">
        <v>6</v>
      </c>
      <c r="E52" s="25"/>
      <c r="F52" s="25"/>
      <c r="G52" s="72" t="s">
        <v>731</v>
      </c>
      <c r="H52" s="67" t="s">
        <v>110</v>
      </c>
      <c r="I52" s="67">
        <v>24</v>
      </c>
      <c r="J52" s="67">
        <v>24</v>
      </c>
      <c r="K52" s="67">
        <v>0</v>
      </c>
      <c r="L52" s="25"/>
      <c r="M52" s="25"/>
      <c r="N52" s="10"/>
      <c r="O52" s="7" t="s">
        <v>457</v>
      </c>
    </row>
    <row r="53" spans="1:15" ht="43.4" customHeight="1">
      <c r="A53" s="28" t="s">
        <v>417</v>
      </c>
      <c r="B53" s="69" t="s">
        <v>732</v>
      </c>
      <c r="C53" s="72" t="s">
        <v>11</v>
      </c>
      <c r="D53" s="72">
        <v>6</v>
      </c>
      <c r="E53" s="24"/>
      <c r="F53" s="24"/>
      <c r="G53" s="72" t="s">
        <v>733</v>
      </c>
      <c r="H53" s="67" t="s">
        <v>110</v>
      </c>
      <c r="I53" s="67">
        <v>18</v>
      </c>
      <c r="J53" s="67">
        <v>24</v>
      </c>
      <c r="K53" s="67">
        <v>18</v>
      </c>
      <c r="L53" s="24"/>
      <c r="M53" s="24"/>
      <c r="N53" s="9"/>
      <c r="O53" s="7" t="s">
        <v>457</v>
      </c>
    </row>
    <row r="54" spans="1:15" ht="43.4" customHeight="1">
      <c r="A54" s="28" t="s">
        <v>432</v>
      </c>
      <c r="B54" s="69" t="s">
        <v>734</v>
      </c>
      <c r="C54" s="72" t="s">
        <v>11</v>
      </c>
      <c r="D54" s="72">
        <v>6</v>
      </c>
      <c r="E54" s="24"/>
      <c r="F54" s="24"/>
      <c r="G54" s="72" t="s">
        <v>735</v>
      </c>
      <c r="H54" s="67" t="s">
        <v>110</v>
      </c>
      <c r="I54" s="67">
        <v>18</v>
      </c>
      <c r="J54" s="67">
        <v>0</v>
      </c>
      <c r="K54" s="67">
        <v>24</v>
      </c>
      <c r="L54" s="24"/>
      <c r="M54" s="24"/>
      <c r="N54" s="9"/>
      <c r="O54" s="7" t="s">
        <v>457</v>
      </c>
    </row>
    <row r="55" spans="1:15" ht="43.4" customHeight="1">
      <c r="A55" s="28" t="s">
        <v>441</v>
      </c>
      <c r="B55" s="69" t="s">
        <v>736</v>
      </c>
      <c r="C55" s="72" t="s">
        <v>11</v>
      </c>
      <c r="D55" s="72">
        <v>6</v>
      </c>
      <c r="E55" s="24"/>
      <c r="F55" s="24"/>
      <c r="G55" s="72" t="s">
        <v>737</v>
      </c>
      <c r="H55" s="67" t="s">
        <v>110</v>
      </c>
      <c r="I55" s="67">
        <v>18</v>
      </c>
      <c r="J55" s="67">
        <v>8</v>
      </c>
      <c r="K55" s="67">
        <v>20</v>
      </c>
      <c r="L55" s="24"/>
      <c r="M55" s="24"/>
      <c r="N55" s="9"/>
      <c r="O55" s="7" t="s">
        <v>457</v>
      </c>
    </row>
    <row r="56" spans="1:15" ht="43.4" customHeight="1">
      <c r="A56" s="28" t="s">
        <v>522</v>
      </c>
      <c r="B56" s="69" t="s">
        <v>738</v>
      </c>
      <c r="C56" s="72" t="s">
        <v>11</v>
      </c>
      <c r="D56" s="72">
        <v>6</v>
      </c>
      <c r="E56" s="24"/>
      <c r="F56" s="24"/>
      <c r="G56" s="72" t="s">
        <v>739</v>
      </c>
      <c r="H56" s="67" t="s">
        <v>124</v>
      </c>
      <c r="I56" s="67">
        <v>16</v>
      </c>
      <c r="J56" s="67">
        <v>16</v>
      </c>
      <c r="K56" s="67">
        <v>18</v>
      </c>
      <c r="L56" s="24"/>
      <c r="M56" s="24"/>
      <c r="N56" s="9"/>
      <c r="O56" s="7" t="s">
        <v>457</v>
      </c>
    </row>
    <row r="57" spans="1:15" ht="43.4" customHeight="1">
      <c r="A57" s="28" t="s">
        <v>525</v>
      </c>
      <c r="B57" s="69" t="s">
        <v>740</v>
      </c>
      <c r="C57" s="72" t="s">
        <v>11</v>
      </c>
      <c r="D57" s="72">
        <v>6</v>
      </c>
      <c r="E57" s="24"/>
      <c r="F57" s="24"/>
      <c r="G57" s="72" t="s">
        <v>741</v>
      </c>
      <c r="H57" s="67" t="s">
        <v>124</v>
      </c>
      <c r="I57" s="67">
        <v>20</v>
      </c>
      <c r="J57" s="67">
        <v>20</v>
      </c>
      <c r="K57" s="67">
        <v>24</v>
      </c>
      <c r="L57" s="24"/>
      <c r="M57" s="24"/>
      <c r="N57" s="9"/>
      <c r="O57" s="7" t="s">
        <v>457</v>
      </c>
    </row>
    <row r="58" spans="1:15" ht="43.4" customHeight="1">
      <c r="A58" s="28" t="s">
        <v>528</v>
      </c>
      <c r="B58" s="69" t="s">
        <v>742</v>
      </c>
      <c r="C58" s="72" t="s">
        <v>11</v>
      </c>
      <c r="D58" s="72">
        <v>6</v>
      </c>
      <c r="E58" s="24"/>
      <c r="F58" s="24"/>
      <c r="G58" s="72" t="s">
        <v>743</v>
      </c>
      <c r="H58" s="67" t="s">
        <v>122</v>
      </c>
      <c r="I58" s="67">
        <v>12</v>
      </c>
      <c r="J58" s="67">
        <v>18</v>
      </c>
      <c r="K58" s="67">
        <v>21</v>
      </c>
      <c r="L58" s="24"/>
      <c r="M58" s="24"/>
      <c r="N58" s="9"/>
      <c r="O58" s="7" t="s">
        <v>457</v>
      </c>
    </row>
    <row r="59" spans="1:15" ht="43.4" customHeight="1">
      <c r="A59" s="28" t="s">
        <v>537</v>
      </c>
      <c r="B59" s="69" t="s">
        <v>744</v>
      </c>
      <c r="C59" s="72" t="s">
        <v>11</v>
      </c>
      <c r="D59" s="72">
        <v>6</v>
      </c>
      <c r="E59" s="24"/>
      <c r="F59" s="24"/>
      <c r="G59" s="72" t="s">
        <v>745</v>
      </c>
      <c r="H59" s="67"/>
      <c r="I59" s="67">
        <v>9</v>
      </c>
      <c r="J59" s="67">
        <v>6</v>
      </c>
      <c r="K59" s="67">
        <v>35</v>
      </c>
      <c r="L59" s="24"/>
      <c r="M59" s="24"/>
      <c r="N59" s="9"/>
      <c r="O59" s="7" t="s">
        <v>457</v>
      </c>
    </row>
    <row r="60" spans="1:15" ht="43.4" customHeight="1">
      <c r="A60" s="28" t="s">
        <v>546</v>
      </c>
      <c r="B60" s="69" t="s">
        <v>746</v>
      </c>
      <c r="C60" s="72" t="s">
        <v>11</v>
      </c>
      <c r="D60" s="72">
        <v>6</v>
      </c>
      <c r="E60" s="24"/>
      <c r="F60" s="24"/>
      <c r="G60" s="72" t="s">
        <v>747</v>
      </c>
      <c r="H60" s="67" t="s">
        <v>115</v>
      </c>
      <c r="I60" s="67"/>
      <c r="J60" s="67"/>
      <c r="K60" s="67"/>
      <c r="L60" s="24"/>
      <c r="M60" s="24"/>
      <c r="N60" s="9"/>
      <c r="O60" s="7" t="s">
        <v>457</v>
      </c>
    </row>
    <row r="61" spans="1:15" ht="43.4" customHeight="1">
      <c r="A61" s="28" t="s">
        <v>549</v>
      </c>
      <c r="B61" s="69" t="s">
        <v>748</v>
      </c>
      <c r="C61" s="72" t="s">
        <v>19</v>
      </c>
      <c r="D61" s="72"/>
      <c r="E61" s="24"/>
      <c r="F61" s="24"/>
      <c r="G61" s="72" t="s">
        <v>749</v>
      </c>
      <c r="H61" s="67" t="s">
        <v>115</v>
      </c>
      <c r="I61" s="67">
        <v>20</v>
      </c>
      <c r="J61" s="67">
        <v>25</v>
      </c>
      <c r="K61" s="67">
        <v>0</v>
      </c>
      <c r="L61" s="24"/>
      <c r="M61" s="24"/>
      <c r="N61" s="9"/>
      <c r="O61" s="7" t="s">
        <v>457</v>
      </c>
    </row>
    <row r="62" spans="1:15" ht="43.4" customHeight="1">
      <c r="A62" s="28" t="s">
        <v>552</v>
      </c>
      <c r="B62" s="69" t="s">
        <v>750</v>
      </c>
      <c r="C62" s="72" t="s">
        <v>19</v>
      </c>
      <c r="D62" s="72"/>
      <c r="E62" s="24"/>
      <c r="F62" s="24"/>
      <c r="G62" s="72" t="s">
        <v>751</v>
      </c>
      <c r="H62" s="67" t="s">
        <v>114</v>
      </c>
      <c r="I62" s="67">
        <v>8</v>
      </c>
      <c r="J62" s="67">
        <v>8</v>
      </c>
      <c r="K62" s="67">
        <v>6</v>
      </c>
      <c r="L62" s="24"/>
      <c r="M62" s="24"/>
      <c r="N62" s="9"/>
      <c r="O62" s="7" t="s">
        <v>457</v>
      </c>
    </row>
    <row r="63" spans="1:15" ht="43.4" customHeight="1">
      <c r="A63" s="28" t="s">
        <v>558</v>
      </c>
      <c r="B63" s="69" t="s">
        <v>752</v>
      </c>
      <c r="C63" s="72" t="s">
        <v>11</v>
      </c>
      <c r="D63" s="72">
        <v>6</v>
      </c>
      <c r="E63" s="24"/>
      <c r="F63" s="24"/>
      <c r="G63" s="72" t="s">
        <v>753</v>
      </c>
      <c r="H63" s="67" t="s">
        <v>115</v>
      </c>
      <c r="I63" s="67">
        <v>26</v>
      </c>
      <c r="J63" s="67">
        <v>28</v>
      </c>
      <c r="K63" s="67">
        <v>0</v>
      </c>
      <c r="L63" s="24"/>
      <c r="M63" s="24"/>
      <c r="N63" s="9"/>
      <c r="O63" s="7" t="s">
        <v>457</v>
      </c>
    </row>
    <row r="64" spans="1:15" ht="43.4" customHeight="1">
      <c r="A64" s="28" t="s">
        <v>582</v>
      </c>
      <c r="B64" s="69" t="s">
        <v>754</v>
      </c>
      <c r="C64" s="72" t="s">
        <v>11</v>
      </c>
      <c r="D64" s="72">
        <v>6</v>
      </c>
      <c r="E64" s="24"/>
      <c r="F64" s="24"/>
      <c r="G64" s="72" t="s">
        <v>755</v>
      </c>
      <c r="H64" s="67" t="s">
        <v>115</v>
      </c>
      <c r="I64" s="67"/>
      <c r="J64" s="67"/>
      <c r="K64" s="67"/>
      <c r="L64" s="24"/>
      <c r="M64" s="24"/>
      <c r="N64" s="9"/>
      <c r="O64" s="7" t="s">
        <v>457</v>
      </c>
    </row>
    <row r="65" spans="1:15" ht="43.4" customHeight="1">
      <c r="A65" s="28" t="s">
        <v>756</v>
      </c>
      <c r="B65" s="69" t="s">
        <v>757</v>
      </c>
      <c r="C65" s="72" t="s">
        <v>19</v>
      </c>
      <c r="D65" s="72"/>
      <c r="E65" s="24"/>
      <c r="F65" s="24"/>
      <c r="G65" s="72" t="s">
        <v>758</v>
      </c>
      <c r="H65" s="67" t="s">
        <v>115</v>
      </c>
      <c r="I65" s="67">
        <v>2</v>
      </c>
      <c r="J65" s="67">
        <v>0</v>
      </c>
      <c r="K65" s="67">
        <v>26</v>
      </c>
      <c r="L65" s="24"/>
      <c r="M65" s="24"/>
      <c r="N65" s="9"/>
      <c r="O65" s="7" t="s">
        <v>457</v>
      </c>
    </row>
    <row r="66" spans="1:15" ht="43.4" customHeight="1">
      <c r="A66" s="28" t="s">
        <v>759</v>
      </c>
      <c r="B66" s="69" t="s">
        <v>760</v>
      </c>
      <c r="C66" s="72" t="s">
        <v>19</v>
      </c>
      <c r="D66" s="72"/>
      <c r="E66" s="24"/>
      <c r="F66" s="24"/>
      <c r="G66" s="72" t="s">
        <v>761</v>
      </c>
      <c r="H66" s="67" t="s">
        <v>115</v>
      </c>
      <c r="I66" s="67">
        <v>2</v>
      </c>
      <c r="J66" s="67">
        <v>0</v>
      </c>
      <c r="K66" s="67">
        <v>26</v>
      </c>
      <c r="L66" s="24"/>
      <c r="M66" s="24"/>
      <c r="N66" s="9"/>
      <c r="O66" s="7" t="s">
        <v>457</v>
      </c>
    </row>
    <row r="67" spans="1:15" ht="43.4" customHeight="1">
      <c r="A67" s="28" t="s">
        <v>585</v>
      </c>
      <c r="B67" s="69" t="s">
        <v>762</v>
      </c>
      <c r="C67" s="72" t="s">
        <v>11</v>
      </c>
      <c r="D67" s="72">
        <v>6</v>
      </c>
      <c r="E67" s="24"/>
      <c r="F67" s="24"/>
      <c r="G67" s="72" t="s">
        <v>763</v>
      </c>
      <c r="H67" s="67" t="s">
        <v>114</v>
      </c>
      <c r="I67" s="67"/>
      <c r="J67" s="67"/>
      <c r="K67" s="67"/>
      <c r="L67" s="24"/>
      <c r="M67" s="24"/>
      <c r="N67" s="9"/>
      <c r="O67" s="7" t="s">
        <v>457</v>
      </c>
    </row>
    <row r="68" spans="1:15" ht="43.4" customHeight="1">
      <c r="A68" s="28" t="s">
        <v>588</v>
      </c>
      <c r="B68" s="69" t="s">
        <v>764</v>
      </c>
      <c r="C68" s="72" t="s">
        <v>19</v>
      </c>
      <c r="D68" s="72"/>
      <c r="E68" s="24"/>
      <c r="F68" s="24"/>
      <c r="G68" s="72" t="s">
        <v>765</v>
      </c>
      <c r="H68" s="67" t="s">
        <v>114</v>
      </c>
      <c r="I68" s="67">
        <v>20</v>
      </c>
      <c r="J68" s="67">
        <v>20</v>
      </c>
      <c r="K68" s="67">
        <v>6</v>
      </c>
      <c r="L68" s="24"/>
      <c r="M68" s="24"/>
      <c r="N68" s="9"/>
      <c r="O68" s="7" t="s">
        <v>457</v>
      </c>
    </row>
    <row r="69" spans="1:15" ht="43.4" customHeight="1">
      <c r="A69" s="28" t="s">
        <v>591</v>
      </c>
      <c r="B69" s="69" t="s">
        <v>766</v>
      </c>
      <c r="C69" s="72" t="s">
        <v>19</v>
      </c>
      <c r="D69" s="72"/>
      <c r="E69" s="24"/>
      <c r="F69" s="24"/>
      <c r="G69" s="72" t="s">
        <v>767</v>
      </c>
      <c r="H69" s="67" t="s">
        <v>114</v>
      </c>
      <c r="I69" s="67">
        <v>10</v>
      </c>
      <c r="J69" s="67">
        <v>10</v>
      </c>
      <c r="K69" s="67">
        <v>8</v>
      </c>
      <c r="L69" s="24"/>
      <c r="M69" s="24"/>
      <c r="N69" s="9"/>
      <c r="O69" s="7" t="s">
        <v>457</v>
      </c>
    </row>
    <row r="70" spans="1:15" ht="43.4" customHeight="1">
      <c r="A70" s="28" t="s">
        <v>600</v>
      </c>
      <c r="B70" s="69" t="s">
        <v>768</v>
      </c>
      <c r="C70" s="72" t="s">
        <v>11</v>
      </c>
      <c r="D70" s="72">
        <v>6</v>
      </c>
      <c r="E70" s="24"/>
      <c r="F70" s="24"/>
      <c r="G70" s="72"/>
      <c r="H70" s="67"/>
      <c r="I70" s="67"/>
      <c r="J70" s="67"/>
      <c r="K70" s="67"/>
      <c r="L70" s="24"/>
      <c r="M70" s="24"/>
      <c r="N70" s="9"/>
      <c r="O70" s="7" t="s">
        <v>457</v>
      </c>
    </row>
    <row r="71" spans="1:15" ht="43.4" customHeight="1">
      <c r="A71" s="28" t="s">
        <v>607</v>
      </c>
      <c r="B71" s="97" t="s">
        <v>769</v>
      </c>
      <c r="C71" s="98" t="s">
        <v>11</v>
      </c>
      <c r="D71" s="98">
        <v>6</v>
      </c>
      <c r="E71" s="99"/>
      <c r="F71" s="99" t="s">
        <v>27</v>
      </c>
      <c r="G71" s="98"/>
      <c r="H71" s="100"/>
      <c r="I71" s="100"/>
      <c r="J71" s="100"/>
      <c r="K71" s="100"/>
      <c r="L71" s="24"/>
      <c r="M71" s="24"/>
      <c r="N71" s="9"/>
      <c r="O71" s="7" t="s">
        <v>457</v>
      </c>
    </row>
    <row r="72" spans="1:15" ht="43.4" customHeight="1">
      <c r="A72" s="28" t="s">
        <v>611</v>
      </c>
      <c r="B72" s="97" t="s">
        <v>770</v>
      </c>
      <c r="C72" s="98" t="s">
        <v>19</v>
      </c>
      <c r="D72" s="98"/>
      <c r="E72" s="99"/>
      <c r="F72" s="99" t="s">
        <v>27</v>
      </c>
      <c r="G72" s="98"/>
      <c r="H72" s="100"/>
      <c r="I72" s="100">
        <v>24</v>
      </c>
      <c r="J72" s="100">
        <v>36</v>
      </c>
      <c r="K72" s="100">
        <v>0</v>
      </c>
      <c r="L72" s="24"/>
      <c r="M72" s="24"/>
      <c r="N72" s="9"/>
      <c r="O72" s="7" t="s">
        <v>457</v>
      </c>
    </row>
    <row r="73" spans="1:15" ht="43.4" customHeight="1">
      <c r="A73" s="28" t="s">
        <v>614</v>
      </c>
      <c r="B73" s="97" t="s">
        <v>771</v>
      </c>
      <c r="C73" s="98" t="s">
        <v>19</v>
      </c>
      <c r="D73" s="98"/>
      <c r="E73" s="99"/>
      <c r="F73" s="99" t="s">
        <v>27</v>
      </c>
      <c r="G73" s="98"/>
      <c r="H73" s="100"/>
      <c r="I73" s="100"/>
      <c r="J73" s="100"/>
      <c r="K73" s="100"/>
      <c r="L73" s="24"/>
      <c r="M73" s="24"/>
      <c r="N73" s="9"/>
      <c r="O73" s="7" t="s">
        <v>457</v>
      </c>
    </row>
    <row r="74" spans="1:15" ht="43.4" customHeight="1">
      <c r="A74" s="28" t="s">
        <v>620</v>
      </c>
      <c r="B74" s="69" t="s">
        <v>772</v>
      </c>
      <c r="C74" s="72" t="s">
        <v>11</v>
      </c>
      <c r="D74" s="72">
        <v>6</v>
      </c>
      <c r="E74" s="24"/>
      <c r="F74" s="24"/>
      <c r="G74" s="72" t="s">
        <v>773</v>
      </c>
      <c r="H74" s="67"/>
      <c r="I74" s="67"/>
      <c r="J74" s="67"/>
      <c r="K74" s="67"/>
      <c r="L74" s="24"/>
      <c r="M74" s="24" t="s">
        <v>20</v>
      </c>
      <c r="N74" s="76" t="s">
        <v>610</v>
      </c>
      <c r="O74" s="7" t="s">
        <v>457</v>
      </c>
    </row>
    <row r="75" spans="1:15" ht="43.4" customHeight="1">
      <c r="A75" s="28" t="s">
        <v>623</v>
      </c>
      <c r="B75" s="69" t="s">
        <v>774</v>
      </c>
      <c r="C75" s="72" t="s">
        <v>19</v>
      </c>
      <c r="D75" s="72"/>
      <c r="E75" s="24"/>
      <c r="F75" s="24"/>
      <c r="G75" s="72" t="s">
        <v>775</v>
      </c>
      <c r="H75" s="67" t="s">
        <v>127</v>
      </c>
      <c r="I75" s="67">
        <v>28</v>
      </c>
      <c r="J75" s="67">
        <v>2</v>
      </c>
      <c r="K75" s="67">
        <v>12</v>
      </c>
      <c r="L75" s="24"/>
      <c r="M75" s="24" t="s">
        <v>20</v>
      </c>
      <c r="N75" s="76" t="s">
        <v>610</v>
      </c>
      <c r="O75" s="7" t="s">
        <v>457</v>
      </c>
    </row>
    <row r="76" spans="1:15" ht="43.4" customHeight="1">
      <c r="A76" s="28" t="s">
        <v>626</v>
      </c>
      <c r="B76" s="69" t="s">
        <v>776</v>
      </c>
      <c r="C76" s="72" t="s">
        <v>19</v>
      </c>
      <c r="D76" s="72"/>
      <c r="E76" s="24"/>
      <c r="F76" s="24"/>
      <c r="G76" s="72" t="s">
        <v>777</v>
      </c>
      <c r="H76" s="67" t="s">
        <v>128</v>
      </c>
      <c r="I76" s="67">
        <v>16</v>
      </c>
      <c r="J76" s="67">
        <v>14</v>
      </c>
      <c r="K76" s="67">
        <v>2</v>
      </c>
      <c r="L76" s="24"/>
      <c r="M76" s="24" t="s">
        <v>20</v>
      </c>
      <c r="N76" s="76" t="s">
        <v>610</v>
      </c>
      <c r="O76" s="7" t="s">
        <v>457</v>
      </c>
    </row>
    <row r="77" spans="1:15" ht="43.4" customHeight="1">
      <c r="A77" s="28" t="s">
        <v>629</v>
      </c>
      <c r="B77" s="69" t="s">
        <v>778</v>
      </c>
      <c r="C77" s="72" t="s">
        <v>11</v>
      </c>
      <c r="D77" s="72">
        <v>6</v>
      </c>
      <c r="E77" s="24"/>
      <c r="F77" s="24"/>
      <c r="G77" s="72" t="s">
        <v>779</v>
      </c>
      <c r="H77" s="67"/>
      <c r="I77" s="67"/>
      <c r="J77" s="67"/>
      <c r="K77" s="67"/>
      <c r="L77" s="24"/>
      <c r="M77" s="24" t="s">
        <v>20</v>
      </c>
      <c r="N77" s="76" t="s">
        <v>610</v>
      </c>
      <c r="O77" s="7" t="s">
        <v>457</v>
      </c>
    </row>
    <row r="78" spans="1:15" ht="43.4" customHeight="1">
      <c r="A78" s="28" t="s">
        <v>780</v>
      </c>
      <c r="B78" s="69" t="s">
        <v>781</v>
      </c>
      <c r="C78" s="72" t="s">
        <v>19</v>
      </c>
      <c r="D78" s="72"/>
      <c r="E78" s="24"/>
      <c r="F78" s="24"/>
      <c r="G78" s="72" t="s">
        <v>782</v>
      </c>
      <c r="H78" s="67" t="s">
        <v>127</v>
      </c>
      <c r="I78" s="67">
        <v>22</v>
      </c>
      <c r="J78" s="67">
        <v>14</v>
      </c>
      <c r="K78" s="67">
        <v>8</v>
      </c>
      <c r="L78" s="24"/>
      <c r="M78" s="24" t="s">
        <v>20</v>
      </c>
      <c r="N78" s="76" t="s">
        <v>610</v>
      </c>
      <c r="O78" s="7" t="s">
        <v>457</v>
      </c>
    </row>
    <row r="79" spans="1:15" ht="43.4" customHeight="1">
      <c r="A79" s="28" t="s">
        <v>783</v>
      </c>
      <c r="B79" s="69" t="s">
        <v>784</v>
      </c>
      <c r="C79" s="72" t="s">
        <v>19</v>
      </c>
      <c r="D79" s="72"/>
      <c r="E79" s="24"/>
      <c r="F79" s="24"/>
      <c r="G79" s="72" t="s">
        <v>785</v>
      </c>
      <c r="H79" s="67" t="s">
        <v>125</v>
      </c>
      <c r="I79" s="67">
        <v>10</v>
      </c>
      <c r="J79" s="67">
        <v>12</v>
      </c>
      <c r="K79" s="67">
        <v>8</v>
      </c>
      <c r="L79" s="24"/>
      <c r="M79" s="24" t="s">
        <v>20</v>
      </c>
      <c r="N79" s="76" t="s">
        <v>610</v>
      </c>
      <c r="O79" s="7" t="s">
        <v>457</v>
      </c>
    </row>
    <row r="80" spans="1:15" ht="43.4" customHeight="1">
      <c r="A80" s="29" t="s">
        <v>631</v>
      </c>
      <c r="B80" s="69" t="s">
        <v>342</v>
      </c>
      <c r="C80" s="24" t="s">
        <v>11</v>
      </c>
      <c r="D80" s="24">
        <v>6</v>
      </c>
      <c r="E80" s="7"/>
      <c r="F80" s="7"/>
      <c r="G80" s="72" t="s">
        <v>343</v>
      </c>
      <c r="H80" s="67" t="s">
        <v>118</v>
      </c>
      <c r="I80" s="67">
        <v>30</v>
      </c>
      <c r="J80" s="67">
        <v>30</v>
      </c>
      <c r="K80" s="67"/>
      <c r="L80" s="24"/>
      <c r="M80" s="24"/>
      <c r="N80" s="9"/>
      <c r="O80" s="9" t="s">
        <v>630</v>
      </c>
    </row>
    <row r="81" spans="1:15" ht="43.4" customHeight="1">
      <c r="A81" s="29" t="s">
        <v>632</v>
      </c>
      <c r="B81" s="69" t="s">
        <v>345</v>
      </c>
      <c r="C81" s="24" t="s">
        <v>11</v>
      </c>
      <c r="D81" s="24">
        <v>6</v>
      </c>
      <c r="E81" s="7"/>
      <c r="F81" s="7"/>
      <c r="G81" s="72" t="s">
        <v>346</v>
      </c>
      <c r="H81" s="67" t="s">
        <v>118</v>
      </c>
      <c r="I81" s="67">
        <v>28</v>
      </c>
      <c r="J81" s="67">
        <v>28</v>
      </c>
      <c r="K81" s="67"/>
      <c r="L81" s="24"/>
      <c r="M81" s="24"/>
      <c r="N81" s="9"/>
      <c r="O81" s="9" t="s">
        <v>630</v>
      </c>
    </row>
    <row r="82" spans="1:15" ht="43.4" customHeight="1">
      <c r="A82" s="29" t="s">
        <v>633</v>
      </c>
      <c r="B82" s="69" t="s">
        <v>348</v>
      </c>
      <c r="C82" s="24" t="s">
        <v>11</v>
      </c>
      <c r="D82" s="24">
        <v>6</v>
      </c>
      <c r="E82" s="7"/>
      <c r="F82" s="7"/>
      <c r="G82" s="72" t="s">
        <v>349</v>
      </c>
      <c r="H82" s="67" t="s">
        <v>111</v>
      </c>
      <c r="I82" s="67">
        <v>24</v>
      </c>
      <c r="J82" s="67">
        <v>36</v>
      </c>
      <c r="K82" s="67">
        <v>15</v>
      </c>
      <c r="L82" s="24"/>
      <c r="M82" s="24"/>
      <c r="N82" s="9"/>
      <c r="O82" s="9" t="s">
        <v>630</v>
      </c>
    </row>
    <row r="83" spans="1:15" ht="43.4" customHeight="1">
      <c r="A83" s="29" t="s">
        <v>634</v>
      </c>
      <c r="B83" s="69" t="s">
        <v>351</v>
      </c>
      <c r="C83" s="24" t="s">
        <v>11</v>
      </c>
      <c r="D83" s="24">
        <v>6</v>
      </c>
      <c r="E83" s="7"/>
      <c r="F83" s="7"/>
      <c r="G83" s="72" t="s">
        <v>352</v>
      </c>
      <c r="H83" s="67" t="s">
        <v>111</v>
      </c>
      <c r="I83" s="74">
        <v>24</v>
      </c>
      <c r="J83" s="74">
        <v>36</v>
      </c>
      <c r="K83" s="74">
        <v>15</v>
      </c>
      <c r="L83" s="24"/>
      <c r="M83" s="24"/>
      <c r="N83" s="9"/>
      <c r="O83" s="9" t="s">
        <v>630</v>
      </c>
    </row>
    <row r="84" spans="1:15" ht="43.4" customHeight="1">
      <c r="A84" s="29" t="s">
        <v>635</v>
      </c>
      <c r="B84" s="69" t="s">
        <v>354</v>
      </c>
      <c r="C84" s="24" t="s">
        <v>11</v>
      </c>
      <c r="D84" s="24">
        <v>6</v>
      </c>
      <c r="E84" s="7"/>
      <c r="F84" s="7"/>
      <c r="G84" s="72" t="s">
        <v>355</v>
      </c>
      <c r="H84" s="67"/>
      <c r="I84" s="67"/>
      <c r="J84" s="67"/>
      <c r="K84" s="67"/>
      <c r="L84" s="24"/>
      <c r="M84" s="24"/>
      <c r="N84" s="9"/>
      <c r="O84" s="9" t="s">
        <v>630</v>
      </c>
    </row>
    <row r="85" spans="1:15" ht="43.4" customHeight="1">
      <c r="A85" s="29" t="s">
        <v>786</v>
      </c>
      <c r="B85" s="69" t="s">
        <v>357</v>
      </c>
      <c r="C85" s="24" t="s">
        <v>11</v>
      </c>
      <c r="D85" s="24">
        <v>6</v>
      </c>
      <c r="E85" s="7"/>
      <c r="F85" s="7"/>
      <c r="G85" s="72" t="s">
        <v>358</v>
      </c>
      <c r="H85" s="67" t="s">
        <v>108</v>
      </c>
      <c r="I85" s="67">
        <v>12</v>
      </c>
      <c r="J85" s="67">
        <v>18</v>
      </c>
      <c r="K85" s="67"/>
      <c r="L85" s="24"/>
      <c r="M85" s="24"/>
      <c r="N85" s="9"/>
      <c r="O85" s="9" t="s">
        <v>630</v>
      </c>
    </row>
    <row r="86" spans="1:15" ht="43.4" customHeight="1">
      <c r="A86" s="29" t="s">
        <v>787</v>
      </c>
      <c r="B86" s="69" t="s">
        <v>360</v>
      </c>
      <c r="C86" s="24" t="s">
        <v>11</v>
      </c>
      <c r="D86" s="24">
        <v>6</v>
      </c>
      <c r="E86" s="7"/>
      <c r="F86" s="7"/>
      <c r="G86" s="72" t="s">
        <v>361</v>
      </c>
      <c r="H86" s="67" t="s">
        <v>109</v>
      </c>
      <c r="I86" s="67">
        <v>12</v>
      </c>
      <c r="J86" s="67">
        <v>18</v>
      </c>
      <c r="K86" s="67"/>
      <c r="L86" s="24"/>
      <c r="M86" s="24"/>
      <c r="N86" s="9"/>
      <c r="O86" s="9" t="s">
        <v>630</v>
      </c>
    </row>
    <row r="87" spans="1:15" ht="43.4" customHeight="1">
      <c r="A87" s="29" t="s">
        <v>636</v>
      </c>
      <c r="B87" s="69" t="s">
        <v>363</v>
      </c>
      <c r="C87" s="24" t="s">
        <v>11</v>
      </c>
      <c r="D87" s="24">
        <v>6</v>
      </c>
      <c r="E87" s="7"/>
      <c r="F87" s="7"/>
      <c r="G87" s="72" t="s">
        <v>364</v>
      </c>
      <c r="H87" s="67" t="s">
        <v>108</v>
      </c>
      <c r="I87" s="67">
        <v>24</v>
      </c>
      <c r="J87" s="67">
        <v>36</v>
      </c>
      <c r="K87" s="67"/>
      <c r="L87" s="24"/>
      <c r="M87" s="24"/>
      <c r="N87" s="9"/>
      <c r="O87" s="9" t="s">
        <v>630</v>
      </c>
    </row>
    <row r="88" spans="1:15" ht="43.4" customHeight="1">
      <c r="A88" s="29" t="s">
        <v>637</v>
      </c>
      <c r="B88" s="69" t="s">
        <v>366</v>
      </c>
      <c r="C88" s="24" t="s">
        <v>11</v>
      </c>
      <c r="D88" s="24">
        <v>6</v>
      </c>
      <c r="E88" s="7"/>
      <c r="F88" s="7"/>
      <c r="G88" s="72" t="s">
        <v>367</v>
      </c>
      <c r="H88" s="67" t="s">
        <v>108</v>
      </c>
      <c r="I88" s="67">
        <v>24</v>
      </c>
      <c r="J88" s="67">
        <v>36</v>
      </c>
      <c r="K88" s="67"/>
      <c r="L88" s="24"/>
      <c r="M88" s="24"/>
      <c r="N88" s="9"/>
      <c r="O88" s="9" t="s">
        <v>630</v>
      </c>
    </row>
    <row r="89" spans="1:15" ht="43.4" customHeight="1">
      <c r="A89" s="29" t="s">
        <v>638</v>
      </c>
      <c r="B89" s="69" t="s">
        <v>369</v>
      </c>
      <c r="C89" s="24" t="s">
        <v>11</v>
      </c>
      <c r="D89" s="24">
        <v>6</v>
      </c>
      <c r="E89" s="7"/>
      <c r="F89" s="7"/>
      <c r="G89" s="72" t="s">
        <v>370</v>
      </c>
      <c r="H89" s="67"/>
      <c r="I89" s="67"/>
      <c r="J89" s="67"/>
      <c r="K89" s="67"/>
      <c r="L89" s="24"/>
      <c r="M89" s="24"/>
      <c r="N89" s="9"/>
      <c r="O89" s="9" t="s">
        <v>630</v>
      </c>
    </row>
    <row r="90" spans="1:15" ht="43.4" customHeight="1">
      <c r="A90" s="29" t="s">
        <v>788</v>
      </c>
      <c r="B90" s="69" t="s">
        <v>372</v>
      </c>
      <c r="C90" s="24" t="s">
        <v>19</v>
      </c>
      <c r="D90" s="24"/>
      <c r="E90" s="7"/>
      <c r="F90" s="7"/>
      <c r="G90" s="72" t="s">
        <v>373</v>
      </c>
      <c r="H90" s="67" t="s">
        <v>109</v>
      </c>
      <c r="I90" s="67">
        <v>12</v>
      </c>
      <c r="J90" s="67">
        <v>18</v>
      </c>
      <c r="K90" s="67"/>
      <c r="L90" s="24"/>
      <c r="M90" s="24"/>
      <c r="N90" s="9"/>
      <c r="O90" s="9" t="s">
        <v>630</v>
      </c>
    </row>
    <row r="91" spans="1:15" ht="43.4" customHeight="1">
      <c r="A91" s="29" t="s">
        <v>789</v>
      </c>
      <c r="B91" s="69" t="s">
        <v>360</v>
      </c>
      <c r="C91" s="24" t="s">
        <v>19</v>
      </c>
      <c r="D91" s="24"/>
      <c r="E91" s="7"/>
      <c r="F91" s="7"/>
      <c r="G91" s="72" t="s">
        <v>361</v>
      </c>
      <c r="H91" s="67" t="s">
        <v>109</v>
      </c>
      <c r="I91" s="67">
        <v>12</v>
      </c>
      <c r="J91" s="67">
        <v>18</v>
      </c>
      <c r="K91" s="67"/>
      <c r="L91" s="24"/>
      <c r="M91" s="24"/>
      <c r="N91" s="9"/>
      <c r="O91" s="9" t="s">
        <v>630</v>
      </c>
    </row>
    <row r="92" spans="1:15" ht="43.4" customHeight="1">
      <c r="A92" s="29" t="s">
        <v>790</v>
      </c>
      <c r="B92" s="69" t="s">
        <v>376</v>
      </c>
      <c r="C92" s="24" t="s">
        <v>11</v>
      </c>
      <c r="D92" s="24">
        <v>6</v>
      </c>
      <c r="E92" s="7"/>
      <c r="F92" s="7"/>
      <c r="G92" s="72" t="s">
        <v>377</v>
      </c>
      <c r="H92" s="67" t="s">
        <v>108</v>
      </c>
      <c r="I92" s="67">
        <v>24</v>
      </c>
      <c r="J92" s="67">
        <v>36</v>
      </c>
      <c r="K92" s="67"/>
      <c r="L92" s="24"/>
      <c r="M92" s="24"/>
      <c r="N92" s="9"/>
      <c r="O92" s="9" t="s">
        <v>630</v>
      </c>
    </row>
    <row r="93" spans="1:15" ht="43.4" customHeight="1">
      <c r="A93" s="29" t="s">
        <v>639</v>
      </c>
      <c r="B93" s="69" t="s">
        <v>379</v>
      </c>
      <c r="C93" s="24" t="s">
        <v>11</v>
      </c>
      <c r="D93" s="24">
        <v>6</v>
      </c>
      <c r="E93" s="7"/>
      <c r="F93" s="7"/>
      <c r="G93" s="72" t="s">
        <v>380</v>
      </c>
      <c r="H93" s="67" t="s">
        <v>110</v>
      </c>
      <c r="I93" s="67">
        <v>20</v>
      </c>
      <c r="J93" s="67">
        <v>20</v>
      </c>
      <c r="K93" s="67">
        <v>10</v>
      </c>
      <c r="L93" s="24"/>
      <c r="M93" s="24"/>
      <c r="N93" s="9"/>
      <c r="O93" s="9" t="s">
        <v>630</v>
      </c>
    </row>
    <row r="94" spans="1:15" ht="43.4" customHeight="1">
      <c r="A94" s="29" t="s">
        <v>640</v>
      </c>
      <c r="B94" s="69" t="s">
        <v>382</v>
      </c>
      <c r="C94" s="24" t="s">
        <v>11</v>
      </c>
      <c r="D94" s="24">
        <v>6</v>
      </c>
      <c r="E94" s="7"/>
      <c r="F94" s="7"/>
      <c r="G94" s="72" t="s">
        <v>383</v>
      </c>
      <c r="H94" s="67" t="s">
        <v>110</v>
      </c>
      <c r="I94" s="67">
        <v>20</v>
      </c>
      <c r="J94" s="67"/>
      <c r="K94" s="67">
        <v>30</v>
      </c>
      <c r="L94" s="24"/>
      <c r="M94" s="24"/>
      <c r="N94" s="9"/>
      <c r="O94" s="9" t="s">
        <v>630</v>
      </c>
    </row>
    <row r="95" spans="1:15" ht="43.4" customHeight="1">
      <c r="A95" s="29" t="s">
        <v>645</v>
      </c>
      <c r="B95" s="69" t="s">
        <v>385</v>
      </c>
      <c r="C95" s="24" t="s">
        <v>11</v>
      </c>
      <c r="D95" s="24">
        <v>6</v>
      </c>
      <c r="E95" s="7"/>
      <c r="F95" s="7"/>
      <c r="G95" s="72" t="s">
        <v>386</v>
      </c>
      <c r="H95" s="67" t="s">
        <v>124</v>
      </c>
      <c r="I95" s="67">
        <v>16</v>
      </c>
      <c r="J95" s="67">
        <v>20</v>
      </c>
      <c r="K95" s="67">
        <v>24</v>
      </c>
      <c r="L95" s="24"/>
      <c r="M95" s="24"/>
      <c r="N95" s="9"/>
      <c r="O95" s="9" t="s">
        <v>630</v>
      </c>
    </row>
    <row r="96" spans="1:15" ht="43.4" customHeight="1">
      <c r="A96" s="29" t="s">
        <v>648</v>
      </c>
      <c r="B96" s="69" t="s">
        <v>388</v>
      </c>
      <c r="C96" s="24" t="s">
        <v>11</v>
      </c>
      <c r="D96" s="24">
        <v>6</v>
      </c>
      <c r="E96" s="7"/>
      <c r="F96" s="7"/>
      <c r="G96" s="72" t="s">
        <v>389</v>
      </c>
      <c r="H96" s="67" t="s">
        <v>124</v>
      </c>
      <c r="I96" s="67">
        <v>16</v>
      </c>
      <c r="J96" s="67"/>
      <c r="K96" s="67">
        <v>38</v>
      </c>
      <c r="L96" s="24"/>
      <c r="M96" s="24"/>
      <c r="N96" s="9"/>
      <c r="O96" s="9" t="s">
        <v>630</v>
      </c>
    </row>
    <row r="97" spans="1:15" ht="43.4" customHeight="1">
      <c r="A97" s="29" t="s">
        <v>652</v>
      </c>
      <c r="B97" s="69" t="s">
        <v>391</v>
      </c>
      <c r="C97" s="24" t="s">
        <v>11</v>
      </c>
      <c r="D97" s="24">
        <v>6</v>
      </c>
      <c r="E97" s="7"/>
      <c r="F97" s="7"/>
      <c r="G97" s="72" t="s">
        <v>392</v>
      </c>
      <c r="H97" s="67" t="s">
        <v>115</v>
      </c>
      <c r="I97" s="67"/>
      <c r="J97" s="67"/>
      <c r="K97" s="67"/>
      <c r="L97" s="24"/>
      <c r="M97" s="24"/>
      <c r="N97" s="9"/>
      <c r="O97" s="9" t="s">
        <v>630</v>
      </c>
    </row>
    <row r="98" spans="1:15" ht="43.4" customHeight="1">
      <c r="A98" s="29" t="s">
        <v>653</v>
      </c>
      <c r="B98" s="69" t="s">
        <v>394</v>
      </c>
      <c r="C98" s="24" t="s">
        <v>19</v>
      </c>
      <c r="D98" s="24"/>
      <c r="E98" s="7"/>
      <c r="F98" s="7"/>
      <c r="G98" s="72" t="s">
        <v>395</v>
      </c>
      <c r="H98" s="67" t="s">
        <v>115</v>
      </c>
      <c r="I98" s="67">
        <v>14</v>
      </c>
      <c r="J98" s="67">
        <v>16</v>
      </c>
      <c r="K98" s="67"/>
      <c r="L98" s="24"/>
      <c r="M98" s="24"/>
      <c r="N98" s="9"/>
      <c r="O98" s="9" t="s">
        <v>630</v>
      </c>
    </row>
    <row r="99" spans="1:15" ht="43.4" customHeight="1">
      <c r="A99" s="29" t="s">
        <v>654</v>
      </c>
      <c r="B99" s="69" t="s">
        <v>397</v>
      </c>
      <c r="C99" s="24" t="s">
        <v>19</v>
      </c>
      <c r="D99" s="15"/>
      <c r="E99" s="9"/>
      <c r="F99" s="9"/>
      <c r="G99" s="72" t="s">
        <v>398</v>
      </c>
      <c r="H99" s="67" t="s">
        <v>114</v>
      </c>
      <c r="I99" s="67">
        <v>12</v>
      </c>
      <c r="J99" s="67">
        <v>16</v>
      </c>
      <c r="K99" s="67">
        <v>3.5</v>
      </c>
      <c r="L99" s="24"/>
      <c r="M99" s="24"/>
      <c r="N99" s="9"/>
      <c r="O99" s="9" t="s">
        <v>630</v>
      </c>
    </row>
    <row r="100" spans="1:15" ht="43.4" customHeight="1">
      <c r="A100" s="29" t="s">
        <v>791</v>
      </c>
      <c r="B100" s="69" t="s">
        <v>400</v>
      </c>
      <c r="C100" s="24" t="s">
        <v>11</v>
      </c>
      <c r="D100" s="24">
        <v>6</v>
      </c>
      <c r="E100" s="9"/>
      <c r="F100" s="9"/>
      <c r="G100" s="72" t="s">
        <v>401</v>
      </c>
      <c r="H100" s="67" t="s">
        <v>114</v>
      </c>
      <c r="I100" s="67"/>
      <c r="J100" s="67"/>
      <c r="K100" s="67"/>
      <c r="L100" s="24"/>
      <c r="M100" s="24"/>
      <c r="N100" s="9"/>
      <c r="O100" s="9" t="s">
        <v>630</v>
      </c>
    </row>
    <row r="101" spans="1:15" ht="43.4" customHeight="1">
      <c r="A101" s="29" t="s">
        <v>792</v>
      </c>
      <c r="B101" s="69" t="s">
        <v>403</v>
      </c>
      <c r="C101" s="24" t="s">
        <v>19</v>
      </c>
      <c r="D101" s="15"/>
      <c r="E101" s="9"/>
      <c r="F101" s="9"/>
      <c r="G101" s="72" t="s">
        <v>404</v>
      </c>
      <c r="H101" s="67" t="s">
        <v>114</v>
      </c>
      <c r="I101" s="67">
        <v>6</v>
      </c>
      <c r="J101" s="67">
        <v>8</v>
      </c>
      <c r="K101" s="67"/>
      <c r="L101" s="24"/>
      <c r="M101" s="24"/>
      <c r="N101" s="9"/>
      <c r="O101" s="9" t="s">
        <v>630</v>
      </c>
    </row>
    <row r="102" spans="1:15" ht="43.4" customHeight="1">
      <c r="A102" s="29" t="s">
        <v>793</v>
      </c>
      <c r="B102" s="69" t="s">
        <v>406</v>
      </c>
      <c r="C102" s="24" t="s">
        <v>19</v>
      </c>
      <c r="D102" s="15"/>
      <c r="E102" s="9"/>
      <c r="F102" s="9"/>
      <c r="G102" s="72" t="s">
        <v>407</v>
      </c>
      <c r="H102" s="67" t="s">
        <v>114</v>
      </c>
      <c r="I102" s="67">
        <v>16</v>
      </c>
      <c r="J102" s="67">
        <v>18</v>
      </c>
      <c r="K102" s="67"/>
      <c r="L102" s="24"/>
      <c r="M102" s="24"/>
      <c r="N102" s="9"/>
      <c r="O102" s="9" t="s">
        <v>630</v>
      </c>
    </row>
    <row r="103" spans="1:15" ht="43.4" customHeight="1">
      <c r="A103" s="29" t="s">
        <v>794</v>
      </c>
      <c r="B103" s="69" t="s">
        <v>409</v>
      </c>
      <c r="C103" s="24" t="s">
        <v>19</v>
      </c>
      <c r="D103" s="15"/>
      <c r="E103" s="9"/>
      <c r="F103" s="9"/>
      <c r="G103" s="72" t="s">
        <v>410</v>
      </c>
      <c r="H103" s="67" t="s">
        <v>114</v>
      </c>
      <c r="I103" s="67"/>
      <c r="J103" s="67"/>
      <c r="K103" s="67">
        <v>21</v>
      </c>
      <c r="L103" s="24"/>
      <c r="M103" s="24"/>
      <c r="N103" s="9"/>
      <c r="O103" s="9" t="s">
        <v>630</v>
      </c>
    </row>
    <row r="104" spans="1:15" ht="43.4" customHeight="1">
      <c r="A104" s="29" t="s">
        <v>795</v>
      </c>
      <c r="B104" s="69" t="s">
        <v>412</v>
      </c>
      <c r="C104" s="24" t="s">
        <v>11</v>
      </c>
      <c r="D104" s="24">
        <v>6</v>
      </c>
      <c r="E104" s="9"/>
      <c r="F104" s="9"/>
      <c r="G104" s="72" t="s">
        <v>413</v>
      </c>
      <c r="H104" s="67" t="s">
        <v>117</v>
      </c>
      <c r="I104" s="67">
        <v>24</v>
      </c>
      <c r="J104" s="67">
        <v>24</v>
      </c>
      <c r="K104" s="67"/>
      <c r="L104" s="24"/>
      <c r="M104" s="24"/>
      <c r="N104" s="9"/>
      <c r="O104" s="9" t="s">
        <v>630</v>
      </c>
    </row>
    <row r="105" spans="1:15" ht="43.4" customHeight="1">
      <c r="A105" s="29" t="s">
        <v>796</v>
      </c>
      <c r="B105" s="69" t="s">
        <v>415</v>
      </c>
      <c r="C105" s="24" t="s">
        <v>11</v>
      </c>
      <c r="D105" s="24">
        <v>6</v>
      </c>
      <c r="E105" s="9"/>
      <c r="F105" s="9"/>
      <c r="G105" s="72" t="s">
        <v>416</v>
      </c>
      <c r="H105" s="67" t="s">
        <v>110</v>
      </c>
      <c r="I105" s="67">
        <v>18</v>
      </c>
      <c r="J105" s="67"/>
      <c r="K105" s="67">
        <v>30</v>
      </c>
      <c r="L105" s="24"/>
      <c r="M105" s="24"/>
      <c r="N105" s="9"/>
      <c r="O105" s="9" t="s">
        <v>630</v>
      </c>
    </row>
    <row r="106" spans="1:15" ht="43.4" customHeight="1">
      <c r="A106" s="29" t="s">
        <v>797</v>
      </c>
      <c r="B106" s="69" t="s">
        <v>418</v>
      </c>
      <c r="C106" s="24" t="s">
        <v>11</v>
      </c>
      <c r="D106" s="24">
        <v>6</v>
      </c>
      <c r="E106" s="9"/>
      <c r="F106" s="9"/>
      <c r="G106" s="72" t="s">
        <v>419</v>
      </c>
      <c r="H106" s="67"/>
      <c r="I106" s="67"/>
      <c r="J106" s="67"/>
      <c r="K106" s="67"/>
      <c r="L106" s="24"/>
      <c r="M106" s="24"/>
      <c r="N106" s="9"/>
      <c r="O106" s="9" t="s">
        <v>630</v>
      </c>
    </row>
    <row r="107" spans="1:15" ht="43.4" customHeight="1">
      <c r="A107" s="29" t="s">
        <v>798</v>
      </c>
      <c r="B107" s="69" t="s">
        <v>421</v>
      </c>
      <c r="C107" s="24" t="s">
        <v>19</v>
      </c>
      <c r="D107" s="16"/>
      <c r="E107" s="10"/>
      <c r="F107" s="10"/>
      <c r="G107" s="72" t="s">
        <v>422</v>
      </c>
      <c r="H107" s="67" t="s">
        <v>88</v>
      </c>
      <c r="I107" s="67">
        <v>20</v>
      </c>
      <c r="J107" s="67">
        <v>20</v>
      </c>
      <c r="K107" s="67"/>
      <c r="L107" s="25"/>
      <c r="M107" s="25"/>
      <c r="N107" s="9"/>
      <c r="O107" s="9" t="s">
        <v>630</v>
      </c>
    </row>
    <row r="108" spans="1:15" ht="43.4" customHeight="1">
      <c r="A108" s="29" t="s">
        <v>799</v>
      </c>
      <c r="B108" s="69" t="s">
        <v>424</v>
      </c>
      <c r="C108" s="24" t="s">
        <v>19</v>
      </c>
      <c r="D108" s="15"/>
      <c r="E108" s="9"/>
      <c r="F108" s="9"/>
      <c r="G108" s="72" t="s">
        <v>425</v>
      </c>
      <c r="H108" s="67"/>
      <c r="I108" s="67"/>
      <c r="J108" s="67"/>
      <c r="K108" s="67"/>
      <c r="L108" s="24"/>
      <c r="M108" s="24"/>
      <c r="N108" s="9"/>
      <c r="O108" s="9" t="s">
        <v>630</v>
      </c>
    </row>
    <row r="109" spans="1:15" ht="43.4" customHeight="1">
      <c r="A109" s="29"/>
      <c r="B109" s="69" t="s">
        <v>246</v>
      </c>
      <c r="C109" s="24" t="s">
        <v>29</v>
      </c>
      <c r="D109" s="15"/>
      <c r="E109" s="9"/>
      <c r="F109" s="9"/>
      <c r="G109" s="24"/>
      <c r="H109" s="24"/>
      <c r="I109" s="24"/>
      <c r="J109" s="24"/>
      <c r="K109" s="24"/>
      <c r="L109" s="24"/>
      <c r="M109" s="24"/>
      <c r="N109" s="9"/>
      <c r="O109" s="9" t="s">
        <v>630</v>
      </c>
    </row>
    <row r="110" spans="1:15" ht="43.4" customHeight="1">
      <c r="A110" s="29" t="s">
        <v>800</v>
      </c>
      <c r="B110" s="69" t="s">
        <v>427</v>
      </c>
      <c r="C110" s="24" t="s">
        <v>19</v>
      </c>
      <c r="D110" s="15"/>
      <c r="E110" s="9"/>
      <c r="F110" s="9"/>
      <c r="G110" s="72" t="s">
        <v>428</v>
      </c>
      <c r="H110" s="67" t="s">
        <v>89</v>
      </c>
      <c r="I110" s="67">
        <v>20</v>
      </c>
      <c r="J110" s="67">
        <v>10</v>
      </c>
      <c r="K110" s="67">
        <v>0</v>
      </c>
      <c r="L110" s="24"/>
      <c r="M110" s="24"/>
      <c r="N110" s="9"/>
      <c r="O110" s="9" t="s">
        <v>630</v>
      </c>
    </row>
    <row r="111" spans="1:15" ht="43.4" customHeight="1">
      <c r="A111" s="29" t="s">
        <v>801</v>
      </c>
      <c r="B111" s="69" t="s">
        <v>430</v>
      </c>
      <c r="C111" s="24" t="s">
        <v>19</v>
      </c>
      <c r="D111" s="15"/>
      <c r="E111" s="9"/>
      <c r="F111" s="10"/>
      <c r="G111" s="78" t="s">
        <v>431</v>
      </c>
      <c r="H111" s="73" t="s">
        <v>88</v>
      </c>
      <c r="I111" s="73">
        <v>20</v>
      </c>
      <c r="J111" s="73">
        <v>10</v>
      </c>
      <c r="K111" s="73">
        <v>0</v>
      </c>
      <c r="L111" s="24"/>
      <c r="M111" s="24"/>
      <c r="N111" s="9"/>
      <c r="O111" s="9" t="s">
        <v>630</v>
      </c>
    </row>
    <row r="112" spans="1:15" ht="43.4" customHeight="1">
      <c r="A112" s="28" t="s">
        <v>802</v>
      </c>
      <c r="B112" s="66" t="s">
        <v>433</v>
      </c>
      <c r="C112" s="24" t="s">
        <v>11</v>
      </c>
      <c r="D112" s="24">
        <v>6</v>
      </c>
      <c r="E112" s="24"/>
      <c r="F112" s="24"/>
      <c r="G112" s="72" t="s">
        <v>434</v>
      </c>
      <c r="H112" s="67"/>
      <c r="I112" s="67"/>
      <c r="J112" s="67"/>
      <c r="K112" s="67"/>
      <c r="L112" s="7"/>
      <c r="M112" s="7" t="s">
        <v>20</v>
      </c>
      <c r="N112" s="75" t="s">
        <v>265</v>
      </c>
      <c r="O112" s="9" t="s">
        <v>630</v>
      </c>
    </row>
    <row r="113" spans="1:15" ht="43.4" customHeight="1">
      <c r="A113" s="28" t="s">
        <v>803</v>
      </c>
      <c r="B113" s="66" t="s">
        <v>436</v>
      </c>
      <c r="C113" s="24" t="s">
        <v>19</v>
      </c>
      <c r="D113" s="24"/>
      <c r="E113" s="24"/>
      <c r="F113" s="24"/>
      <c r="G113" s="72" t="s">
        <v>437</v>
      </c>
      <c r="H113" s="67" t="s">
        <v>130</v>
      </c>
      <c r="I113" s="67">
        <v>14</v>
      </c>
      <c r="J113" s="67">
        <v>10</v>
      </c>
      <c r="K113" s="67"/>
      <c r="L113" s="7"/>
      <c r="M113" s="7" t="s">
        <v>20</v>
      </c>
      <c r="N113" s="75" t="s">
        <v>265</v>
      </c>
      <c r="O113" s="9" t="s">
        <v>630</v>
      </c>
    </row>
    <row r="114" spans="1:15" ht="43.4" customHeight="1">
      <c r="A114" s="28" t="s">
        <v>804</v>
      </c>
      <c r="B114" s="66" t="s">
        <v>439</v>
      </c>
      <c r="C114" s="24" t="s">
        <v>19</v>
      </c>
      <c r="D114" s="24"/>
      <c r="E114" s="24"/>
      <c r="F114" s="24"/>
      <c r="G114" s="72" t="s">
        <v>440</v>
      </c>
      <c r="H114" s="67" t="s">
        <v>125</v>
      </c>
      <c r="I114" s="67">
        <v>14</v>
      </c>
      <c r="J114" s="67">
        <v>10</v>
      </c>
      <c r="K114" s="67"/>
      <c r="L114" s="7"/>
      <c r="M114" s="7" t="s">
        <v>20</v>
      </c>
      <c r="N114" s="75" t="s">
        <v>265</v>
      </c>
      <c r="O114" s="9" t="s">
        <v>630</v>
      </c>
    </row>
    <row r="115" spans="1:15" ht="43.4" customHeight="1">
      <c r="A115" s="28" t="s">
        <v>805</v>
      </c>
      <c r="B115" s="66" t="s">
        <v>442</v>
      </c>
      <c r="C115" s="24" t="s">
        <v>11</v>
      </c>
      <c r="D115" s="24">
        <v>6</v>
      </c>
      <c r="E115" s="24"/>
      <c r="F115" s="24"/>
      <c r="G115" s="72" t="s">
        <v>443</v>
      </c>
      <c r="H115" s="67" t="s">
        <v>128</v>
      </c>
      <c r="I115" s="67">
        <v>40</v>
      </c>
      <c r="J115" s="67"/>
      <c r="K115" s="67">
        <v>18</v>
      </c>
      <c r="L115" s="7"/>
      <c r="M115" s="7" t="s">
        <v>20</v>
      </c>
      <c r="N115" s="75" t="s">
        <v>265</v>
      </c>
      <c r="O115" s="9" t="s">
        <v>630</v>
      </c>
    </row>
    <row r="116" spans="1:15" ht="43.4" customHeight="1">
      <c r="A116" s="28" t="s">
        <v>806</v>
      </c>
      <c r="B116" s="31" t="s">
        <v>656</v>
      </c>
      <c r="C116" s="24" t="s">
        <v>11</v>
      </c>
      <c r="D116" s="24">
        <v>6</v>
      </c>
      <c r="E116" s="24"/>
      <c r="F116" s="24"/>
      <c r="G116" s="79"/>
      <c r="H116" s="74"/>
      <c r="I116" s="74"/>
      <c r="J116" s="74"/>
      <c r="K116" s="74"/>
      <c r="L116" s="24"/>
      <c r="M116" s="24"/>
      <c r="N116" s="9"/>
      <c r="O116" s="7" t="s">
        <v>657</v>
      </c>
    </row>
    <row r="117" spans="1:15" ht="43.4" customHeight="1">
      <c r="A117" s="28" t="s">
        <v>807</v>
      </c>
      <c r="B117" s="92" t="s">
        <v>808</v>
      </c>
      <c r="C117" s="24" t="s">
        <v>11</v>
      </c>
      <c r="D117" s="24">
        <v>6</v>
      </c>
      <c r="E117" s="7"/>
      <c r="F117" s="7" t="s">
        <v>13</v>
      </c>
      <c r="G117" s="7"/>
      <c r="H117" s="24"/>
      <c r="I117" s="24"/>
      <c r="J117" s="24"/>
      <c r="K117" s="24"/>
      <c r="L117" s="24"/>
      <c r="M117" s="24"/>
      <c r="N117" s="7"/>
      <c r="O117" s="7" t="s">
        <v>809</v>
      </c>
    </row>
    <row r="118" spans="1:15" ht="43.4" customHeight="1">
      <c r="A118" s="28" t="s">
        <v>810</v>
      </c>
      <c r="B118" s="93" t="s">
        <v>811</v>
      </c>
      <c r="C118" s="24" t="s">
        <v>19</v>
      </c>
      <c r="D118" s="24"/>
      <c r="E118" s="7"/>
      <c r="F118" s="7" t="s">
        <v>13</v>
      </c>
      <c r="G118" s="7"/>
      <c r="H118" s="24"/>
      <c r="I118" s="24"/>
      <c r="J118" s="24">
        <v>60</v>
      </c>
      <c r="K118" s="24"/>
      <c r="L118" s="24"/>
      <c r="M118" s="24" t="s">
        <v>20</v>
      </c>
      <c r="N118" s="96" t="s">
        <v>812</v>
      </c>
      <c r="O118" s="7" t="s">
        <v>813</v>
      </c>
    </row>
    <row r="119" spans="1:15" ht="43.4" customHeight="1">
      <c r="A119" s="28" t="s">
        <v>814</v>
      </c>
      <c r="B119" s="93" t="s">
        <v>815</v>
      </c>
      <c r="C119" s="24" t="s">
        <v>19</v>
      </c>
      <c r="D119" s="24"/>
      <c r="E119" s="7"/>
      <c r="F119" s="7" t="s">
        <v>13</v>
      </c>
      <c r="G119" s="7"/>
      <c r="H119" s="24"/>
      <c r="I119" s="24">
        <v>14</v>
      </c>
      <c r="J119" s="24"/>
      <c r="K119" s="24"/>
      <c r="L119" s="24"/>
      <c r="M119" s="24" t="s">
        <v>20</v>
      </c>
      <c r="N119" s="96" t="s">
        <v>812</v>
      </c>
      <c r="O119" s="7" t="s">
        <v>816</v>
      </c>
    </row>
    <row r="120" spans="1:15" ht="43.4" customHeight="1">
      <c r="A120" s="28" t="s">
        <v>817</v>
      </c>
      <c r="B120" s="93" t="s">
        <v>818</v>
      </c>
      <c r="C120" s="24" t="s">
        <v>19</v>
      </c>
      <c r="D120" s="24"/>
      <c r="E120" s="7"/>
      <c r="F120" s="7" t="s">
        <v>13</v>
      </c>
      <c r="G120" s="7"/>
      <c r="H120" s="24"/>
      <c r="I120" s="94"/>
      <c r="J120" s="24">
        <v>30</v>
      </c>
      <c r="K120" s="24"/>
      <c r="L120" s="24"/>
      <c r="M120" s="24" t="s">
        <v>20</v>
      </c>
      <c r="N120" s="96" t="s">
        <v>812</v>
      </c>
      <c r="O120" s="7" t="s">
        <v>819</v>
      </c>
    </row>
    <row r="121" spans="1:15" ht="43.4" customHeight="1">
      <c r="A121" s="29"/>
      <c r="B121" s="32"/>
      <c r="C121" s="24"/>
      <c r="D121" s="15"/>
      <c r="E121" s="9"/>
      <c r="F121" s="9"/>
      <c r="G121" s="9"/>
      <c r="H121" s="15"/>
      <c r="I121" s="24"/>
      <c r="J121" s="24"/>
      <c r="K121" s="24"/>
      <c r="L121" s="24"/>
      <c r="M121" s="24"/>
      <c r="N121" s="9"/>
      <c r="O121" s="9"/>
    </row>
    <row r="122" spans="1:15" ht="43.4" customHeight="1">
      <c r="A122" s="29"/>
      <c r="B122" s="32"/>
      <c r="C122" s="24"/>
      <c r="D122" s="15"/>
      <c r="E122" s="9"/>
      <c r="F122" s="9"/>
      <c r="G122" s="9"/>
      <c r="H122" s="15"/>
      <c r="I122" s="24"/>
      <c r="J122" s="24"/>
      <c r="K122" s="24"/>
      <c r="L122" s="24"/>
      <c r="M122" s="24"/>
      <c r="N122" s="9"/>
      <c r="O122" s="9"/>
    </row>
    <row r="123" spans="1:15" ht="43.4" customHeight="1">
      <c r="A123" s="29"/>
      <c r="B123" s="32"/>
      <c r="C123" s="24"/>
      <c r="D123" s="15"/>
      <c r="E123" s="9"/>
      <c r="F123" s="9"/>
      <c r="G123" s="9"/>
      <c r="H123" s="15"/>
      <c r="I123" s="24"/>
      <c r="J123" s="24"/>
      <c r="K123" s="24"/>
      <c r="L123" s="24"/>
      <c r="M123" s="24"/>
      <c r="N123" s="9"/>
      <c r="O123" s="9"/>
    </row>
    <row r="124" spans="1:15" ht="43.4" customHeight="1">
      <c r="A124" s="29"/>
      <c r="B124" s="32"/>
      <c r="C124" s="24"/>
      <c r="D124" s="15"/>
      <c r="E124" s="9"/>
      <c r="F124" s="9"/>
      <c r="G124" s="9"/>
      <c r="H124" s="15"/>
      <c r="I124" s="24"/>
      <c r="J124" s="24"/>
      <c r="K124" s="24"/>
      <c r="L124" s="24"/>
      <c r="M124" s="24"/>
      <c r="N124" s="9"/>
      <c r="O124" s="9"/>
    </row>
    <row r="125" spans="1:15" ht="43.4" customHeight="1">
      <c r="A125" s="29"/>
      <c r="B125" s="32"/>
      <c r="C125" s="24"/>
      <c r="D125" s="15"/>
      <c r="E125" s="9"/>
      <c r="F125" s="9"/>
      <c r="G125" s="9"/>
      <c r="H125" s="15"/>
      <c r="I125" s="24"/>
      <c r="J125" s="24"/>
      <c r="K125" s="24"/>
      <c r="L125" s="24"/>
      <c r="M125" s="24"/>
      <c r="N125" s="9"/>
      <c r="O125" s="9"/>
    </row>
    <row r="126" spans="1:15" ht="43.4" customHeight="1">
      <c r="A126" s="29"/>
      <c r="B126" s="32"/>
      <c r="C126" s="24"/>
      <c r="D126" s="15"/>
      <c r="E126" s="9"/>
      <c r="F126" s="9"/>
      <c r="G126" s="9"/>
      <c r="H126" s="15"/>
      <c r="I126" s="24"/>
      <c r="J126" s="24"/>
      <c r="K126" s="24"/>
      <c r="L126" s="24"/>
      <c r="M126" s="24"/>
      <c r="N126" s="9"/>
      <c r="O126" s="9"/>
    </row>
    <row r="127" spans="1:15" ht="43.4" customHeight="1">
      <c r="A127" s="29"/>
      <c r="B127" s="32"/>
      <c r="C127" s="24"/>
      <c r="D127" s="15"/>
      <c r="E127" s="9"/>
      <c r="F127" s="9"/>
      <c r="G127" s="9"/>
      <c r="H127" s="15"/>
      <c r="I127" s="24"/>
      <c r="J127" s="24"/>
      <c r="K127" s="24"/>
      <c r="L127" s="24"/>
      <c r="M127" s="24"/>
      <c r="N127" s="9"/>
      <c r="O127" s="9"/>
    </row>
    <row r="128" spans="1:15" ht="43.4" customHeight="1">
      <c r="A128" s="29"/>
      <c r="B128" s="32"/>
      <c r="C128" s="24"/>
      <c r="D128" s="15"/>
      <c r="E128" s="9"/>
      <c r="F128" s="9"/>
      <c r="G128" s="9"/>
      <c r="H128" s="15"/>
      <c r="I128" s="24"/>
      <c r="J128" s="24"/>
      <c r="K128" s="24"/>
      <c r="L128" s="24"/>
      <c r="M128" s="24"/>
      <c r="N128" s="9"/>
      <c r="O128" s="9"/>
    </row>
    <row r="129" spans="1:15" ht="43.4" customHeight="1">
      <c r="A129" s="29"/>
      <c r="B129" s="32"/>
      <c r="C129" s="24"/>
      <c r="D129" s="15"/>
      <c r="E129" s="9"/>
      <c r="F129" s="9"/>
      <c r="G129" s="9"/>
      <c r="H129" s="15"/>
      <c r="I129" s="24"/>
      <c r="J129" s="24"/>
      <c r="K129" s="24"/>
      <c r="L129" s="24"/>
      <c r="M129" s="24"/>
      <c r="N129" s="9"/>
      <c r="O129" s="9"/>
    </row>
    <row r="130" spans="1:15" ht="43.4" customHeight="1">
      <c r="A130" s="29"/>
      <c r="B130" s="32"/>
      <c r="C130" s="24"/>
      <c r="D130" s="15"/>
      <c r="E130" s="9"/>
      <c r="F130" s="9"/>
      <c r="G130" s="9"/>
      <c r="H130" s="15"/>
      <c r="I130" s="24"/>
      <c r="J130" s="24"/>
      <c r="K130" s="24"/>
      <c r="L130" s="24"/>
      <c r="M130" s="24"/>
      <c r="N130" s="9"/>
      <c r="O130" s="9"/>
    </row>
    <row r="131" spans="1:15" ht="43.4" customHeight="1">
      <c r="A131" s="29"/>
      <c r="B131" s="32"/>
      <c r="C131" s="24"/>
      <c r="D131" s="15"/>
      <c r="E131" s="9"/>
      <c r="F131" s="9"/>
      <c r="G131" s="9"/>
      <c r="H131" s="15"/>
      <c r="I131" s="24"/>
      <c r="J131" s="24"/>
      <c r="K131" s="24"/>
      <c r="L131" s="24"/>
      <c r="M131" s="24"/>
      <c r="N131" s="9"/>
      <c r="O131" s="9"/>
    </row>
    <row r="132" spans="1:15" ht="43.4" customHeight="1">
      <c r="A132" s="29"/>
      <c r="B132" s="32"/>
      <c r="C132" s="24"/>
      <c r="D132" s="15"/>
      <c r="E132" s="9"/>
      <c r="F132" s="9"/>
      <c r="G132" s="9"/>
      <c r="H132" s="15"/>
      <c r="I132" s="24"/>
      <c r="J132" s="24"/>
      <c r="K132" s="24"/>
      <c r="L132" s="24"/>
      <c r="M132" s="24"/>
      <c r="N132" s="9"/>
      <c r="O132" s="9"/>
    </row>
    <row r="133" spans="1:15" ht="43.4" customHeight="1">
      <c r="A133" s="29"/>
      <c r="B133" s="32"/>
      <c r="C133" s="24"/>
      <c r="D133" s="15"/>
      <c r="E133" s="9"/>
      <c r="F133" s="9"/>
      <c r="G133" s="9"/>
      <c r="H133" s="15"/>
      <c r="I133" s="24"/>
      <c r="J133" s="24"/>
      <c r="K133" s="24"/>
      <c r="L133" s="24"/>
      <c r="M133" s="24"/>
      <c r="N133" s="9"/>
      <c r="O133" s="9"/>
    </row>
    <row r="134" spans="1:15" ht="43.4" customHeight="1">
      <c r="A134" s="29"/>
      <c r="B134" s="32"/>
      <c r="C134" s="24"/>
      <c r="D134" s="15"/>
      <c r="E134" s="9"/>
      <c r="F134" s="9"/>
      <c r="G134" s="9"/>
      <c r="H134" s="15"/>
      <c r="I134" s="24"/>
      <c r="J134" s="24"/>
      <c r="K134" s="24"/>
      <c r="L134" s="24"/>
      <c r="M134" s="24"/>
      <c r="N134" s="9"/>
      <c r="O134" s="9"/>
    </row>
    <row r="135" spans="1:15" ht="43.4" customHeight="1">
      <c r="A135" s="29"/>
      <c r="B135" s="32"/>
      <c r="C135" s="24"/>
      <c r="D135" s="15"/>
      <c r="E135" s="9"/>
      <c r="F135" s="9"/>
      <c r="G135" s="9"/>
      <c r="H135" s="15"/>
      <c r="I135" s="24"/>
      <c r="J135" s="24"/>
      <c r="K135" s="24"/>
      <c r="L135" s="24"/>
      <c r="M135" s="24"/>
      <c r="N135" s="9"/>
      <c r="O135" s="9"/>
    </row>
    <row r="136" spans="1:15" ht="43.4" customHeight="1">
      <c r="A136" s="29"/>
      <c r="B136" s="32"/>
      <c r="C136" s="24"/>
      <c r="D136" s="15"/>
      <c r="E136" s="9"/>
      <c r="F136" s="9"/>
      <c r="G136" s="9"/>
      <c r="H136" s="15"/>
      <c r="I136" s="24"/>
      <c r="J136" s="24"/>
      <c r="K136" s="24"/>
      <c r="L136" s="24"/>
      <c r="M136" s="24"/>
      <c r="N136" s="9"/>
      <c r="O136" s="9"/>
    </row>
    <row r="137" spans="1:15" ht="43.4" customHeight="1">
      <c r="A137" s="29"/>
      <c r="B137" s="32"/>
      <c r="C137" s="24"/>
      <c r="D137" s="15"/>
      <c r="E137" s="9"/>
      <c r="F137" s="9"/>
      <c r="G137" s="9"/>
      <c r="H137" s="15"/>
      <c r="I137" s="24"/>
      <c r="J137" s="24"/>
      <c r="K137" s="24"/>
      <c r="L137" s="24"/>
      <c r="M137" s="24"/>
      <c r="N137" s="9"/>
      <c r="O137" s="9"/>
    </row>
    <row r="138" spans="1:15" ht="43.4" customHeight="1">
      <c r="A138" s="29"/>
      <c r="B138" s="32"/>
      <c r="C138" s="24"/>
      <c r="D138" s="15"/>
      <c r="E138" s="9"/>
      <c r="F138" s="9"/>
      <c r="G138" s="9"/>
      <c r="H138" s="15"/>
      <c r="I138" s="24"/>
      <c r="J138" s="24"/>
      <c r="K138" s="24"/>
      <c r="L138" s="24"/>
      <c r="M138" s="24"/>
      <c r="N138" s="9"/>
      <c r="O138" s="9"/>
    </row>
    <row r="139" spans="1:15" ht="43.4" customHeight="1">
      <c r="A139" s="29"/>
      <c r="B139" s="32"/>
      <c r="C139" s="24"/>
      <c r="D139" s="15"/>
      <c r="E139" s="9"/>
      <c r="F139" s="9"/>
      <c r="G139" s="9"/>
      <c r="H139" s="15"/>
      <c r="I139" s="24"/>
      <c r="J139" s="24"/>
      <c r="K139" s="24"/>
      <c r="L139" s="24"/>
      <c r="M139" s="24"/>
      <c r="N139" s="9"/>
      <c r="O139" s="9"/>
    </row>
    <row r="140" spans="1:15" ht="43.4" customHeight="1">
      <c r="A140" s="29"/>
      <c r="B140" s="32"/>
      <c r="C140" s="24"/>
      <c r="D140" s="15"/>
      <c r="E140" s="9"/>
      <c r="F140" s="9"/>
      <c r="G140" s="9"/>
      <c r="H140" s="15"/>
      <c r="I140" s="24"/>
      <c r="J140" s="24"/>
      <c r="K140" s="24"/>
      <c r="L140" s="24"/>
      <c r="M140" s="24"/>
      <c r="N140" s="9"/>
      <c r="O140" s="9"/>
    </row>
    <row r="141" spans="1:15" ht="43.4" customHeight="1">
      <c r="A141" s="29"/>
      <c r="B141" s="32"/>
      <c r="C141" s="24"/>
      <c r="D141" s="15"/>
      <c r="E141" s="9"/>
      <c r="F141" s="9"/>
      <c r="G141" s="9"/>
      <c r="H141" s="15"/>
      <c r="I141" s="24"/>
      <c r="J141" s="24"/>
      <c r="K141" s="24"/>
      <c r="L141" s="24"/>
      <c r="M141" s="24"/>
      <c r="N141" s="9"/>
      <c r="O141" s="9"/>
    </row>
    <row r="142" spans="1:15" ht="43.4" customHeight="1">
      <c r="A142" s="29"/>
      <c r="B142" s="32"/>
      <c r="C142" s="24"/>
      <c r="D142" s="15"/>
      <c r="E142" s="9"/>
      <c r="F142" s="9"/>
      <c r="G142" s="9"/>
      <c r="H142" s="15"/>
      <c r="I142" s="24"/>
      <c r="J142" s="24"/>
      <c r="K142" s="24"/>
      <c r="L142" s="24"/>
      <c r="M142" s="24"/>
      <c r="N142" s="9"/>
      <c r="O142" s="9"/>
    </row>
    <row r="143" spans="1:15" ht="43.4" customHeight="1">
      <c r="A143" s="29"/>
      <c r="B143" s="32"/>
      <c r="C143" s="24"/>
      <c r="D143" s="15"/>
      <c r="E143" s="9"/>
      <c r="F143" s="9"/>
      <c r="G143" s="9"/>
      <c r="H143" s="15"/>
      <c r="I143" s="24"/>
      <c r="J143" s="24"/>
      <c r="K143" s="24"/>
      <c r="L143" s="24"/>
      <c r="M143" s="24"/>
      <c r="N143" s="9"/>
      <c r="O143" s="9"/>
    </row>
    <row r="144" spans="1:15" ht="43.4" customHeight="1">
      <c r="A144" s="29"/>
      <c r="B144" s="32"/>
      <c r="C144" s="24"/>
      <c r="D144" s="15"/>
      <c r="E144" s="9"/>
      <c r="F144" s="9"/>
      <c r="G144" s="9"/>
      <c r="H144" s="15"/>
      <c r="I144" s="24"/>
      <c r="J144" s="24"/>
      <c r="K144" s="24"/>
      <c r="L144" s="24"/>
      <c r="M144" s="24"/>
      <c r="N144" s="9"/>
      <c r="O144" s="9"/>
    </row>
    <row r="145" spans="1:15" ht="43.4" customHeight="1">
      <c r="A145" s="29"/>
      <c r="B145" s="32"/>
      <c r="C145" s="24"/>
      <c r="D145" s="15"/>
      <c r="E145" s="9"/>
      <c r="F145" s="9"/>
      <c r="G145" s="9"/>
      <c r="H145" s="15"/>
      <c r="I145" s="24"/>
      <c r="J145" s="24"/>
      <c r="K145" s="24"/>
      <c r="L145" s="24"/>
      <c r="M145" s="24"/>
      <c r="N145" s="9"/>
      <c r="O145" s="9"/>
    </row>
    <row r="146" spans="1:15" ht="43.4" customHeight="1">
      <c r="A146" s="29"/>
      <c r="B146" s="32"/>
      <c r="C146" s="24"/>
      <c r="D146" s="15"/>
      <c r="E146" s="9"/>
      <c r="F146" s="9"/>
      <c r="G146" s="9"/>
      <c r="H146" s="15"/>
      <c r="I146" s="24"/>
      <c r="J146" s="24"/>
      <c r="K146" s="24"/>
      <c r="L146" s="24"/>
      <c r="M146" s="24"/>
      <c r="N146" s="9"/>
      <c r="O146" s="9"/>
    </row>
    <row r="147" spans="1:15" ht="43.4" customHeight="1">
      <c r="A147" s="29"/>
      <c r="B147" s="32"/>
      <c r="C147" s="24"/>
      <c r="D147" s="15"/>
      <c r="E147" s="9"/>
      <c r="F147" s="9"/>
      <c r="G147" s="9"/>
      <c r="H147" s="15"/>
      <c r="I147" s="24"/>
      <c r="J147" s="24"/>
      <c r="K147" s="24"/>
      <c r="L147" s="24"/>
      <c r="M147" s="24"/>
      <c r="N147" s="9"/>
      <c r="O147" s="9"/>
    </row>
    <row r="148" spans="1:15" ht="43.4" customHeight="1">
      <c r="A148" s="29"/>
      <c r="B148" s="32"/>
      <c r="C148" s="24"/>
      <c r="D148" s="15"/>
      <c r="E148" s="9"/>
      <c r="F148" s="9"/>
      <c r="G148" s="9"/>
      <c r="H148" s="15"/>
      <c r="I148" s="24"/>
      <c r="J148" s="24"/>
      <c r="K148" s="24"/>
      <c r="L148" s="24"/>
      <c r="M148" s="24"/>
      <c r="N148" s="9"/>
      <c r="O148" s="9"/>
    </row>
    <row r="149" spans="1:15" ht="43.4" customHeight="1">
      <c r="A149" s="29"/>
      <c r="B149" s="32"/>
      <c r="C149" s="24"/>
      <c r="D149" s="15"/>
      <c r="E149" s="9"/>
      <c r="F149" s="9"/>
      <c r="G149" s="9"/>
      <c r="H149" s="15"/>
      <c r="I149" s="24"/>
      <c r="J149" s="24"/>
      <c r="K149" s="24"/>
      <c r="L149" s="24"/>
      <c r="M149" s="24"/>
      <c r="N149" s="9"/>
      <c r="O149" s="9"/>
    </row>
    <row r="150" spans="1:15" ht="43.4" customHeight="1">
      <c r="A150" s="29"/>
      <c r="B150" s="32"/>
      <c r="C150" s="24"/>
      <c r="D150" s="15"/>
      <c r="E150" s="9"/>
      <c r="F150" s="9"/>
      <c r="G150" s="9"/>
      <c r="H150" s="15"/>
      <c r="I150" s="24"/>
      <c r="J150" s="24"/>
      <c r="K150" s="24"/>
      <c r="L150" s="24"/>
      <c r="M150" s="24"/>
      <c r="N150" s="9"/>
      <c r="O150" s="9"/>
    </row>
    <row r="151" spans="1:15" ht="43.4" customHeight="1">
      <c r="A151" s="29"/>
      <c r="B151" s="32"/>
      <c r="C151" s="24"/>
      <c r="D151" s="15"/>
      <c r="E151" s="9"/>
      <c r="F151" s="9"/>
      <c r="G151" s="9"/>
      <c r="H151" s="15"/>
      <c r="I151" s="24"/>
      <c r="J151" s="24"/>
      <c r="K151" s="24"/>
      <c r="L151" s="24"/>
      <c r="M151" s="24"/>
      <c r="N151" s="9"/>
      <c r="O151" s="9"/>
    </row>
    <row r="152" spans="1:15" ht="43.4" customHeight="1">
      <c r="A152" s="29"/>
      <c r="B152" s="32"/>
      <c r="C152" s="24"/>
      <c r="D152" s="15"/>
      <c r="E152" s="9"/>
      <c r="F152" s="9"/>
      <c r="G152" s="9"/>
      <c r="H152" s="15"/>
      <c r="I152" s="24"/>
      <c r="J152" s="24"/>
      <c r="K152" s="24"/>
      <c r="L152" s="24"/>
      <c r="M152" s="24"/>
      <c r="N152" s="9"/>
      <c r="O152" s="9"/>
    </row>
    <row r="153" spans="1:15" ht="43.4" customHeight="1">
      <c r="A153" s="29"/>
      <c r="B153" s="32"/>
      <c r="C153" s="24"/>
      <c r="D153" s="15"/>
      <c r="E153" s="9"/>
      <c r="F153" s="9"/>
      <c r="G153" s="9"/>
      <c r="H153" s="15"/>
      <c r="I153" s="24"/>
      <c r="J153" s="24"/>
      <c r="K153" s="24"/>
      <c r="L153" s="24"/>
      <c r="M153" s="24"/>
      <c r="N153" s="9"/>
      <c r="O153" s="9"/>
    </row>
    <row r="154" spans="1:15" ht="43.4" customHeight="1">
      <c r="A154" s="29"/>
      <c r="B154" s="32"/>
      <c r="C154" s="24"/>
      <c r="D154" s="15"/>
      <c r="E154" s="9"/>
      <c r="F154" s="9"/>
      <c r="G154" s="9"/>
      <c r="H154" s="15"/>
      <c r="I154" s="24"/>
      <c r="J154" s="24"/>
      <c r="K154" s="24"/>
      <c r="L154" s="24"/>
      <c r="M154" s="24"/>
      <c r="N154" s="9"/>
      <c r="O154" s="9"/>
    </row>
    <row r="155" spans="1:15" ht="43.4" customHeight="1">
      <c r="A155" s="29"/>
      <c r="B155" s="32"/>
      <c r="C155" s="24"/>
      <c r="D155" s="15"/>
      <c r="E155" s="9"/>
      <c r="F155" s="9"/>
      <c r="G155" s="9"/>
      <c r="H155" s="15"/>
      <c r="I155" s="24"/>
      <c r="J155" s="24"/>
      <c r="K155" s="24"/>
      <c r="L155" s="24"/>
      <c r="M155" s="24"/>
      <c r="N155" s="9"/>
      <c r="O155" s="9"/>
    </row>
    <row r="156" spans="1:15" ht="43.4" customHeight="1">
      <c r="A156" s="29"/>
      <c r="B156" s="32"/>
      <c r="C156" s="24"/>
      <c r="D156" s="15"/>
      <c r="E156" s="9"/>
      <c r="F156" s="9"/>
      <c r="G156" s="9"/>
      <c r="H156" s="15"/>
      <c r="I156" s="24"/>
      <c r="J156" s="24"/>
      <c r="K156" s="24"/>
      <c r="L156" s="24"/>
      <c r="M156" s="24"/>
      <c r="N156" s="9"/>
      <c r="O156" s="9"/>
    </row>
    <row r="157" spans="1:15" ht="43.4" customHeight="1">
      <c r="A157" s="29"/>
      <c r="B157" s="32"/>
      <c r="C157" s="24"/>
      <c r="D157" s="15"/>
      <c r="E157" s="9"/>
      <c r="F157" s="9"/>
      <c r="G157" s="9"/>
      <c r="H157" s="15"/>
      <c r="I157" s="24"/>
      <c r="J157" s="24"/>
      <c r="K157" s="24"/>
      <c r="L157" s="24"/>
      <c r="M157" s="24"/>
      <c r="N157" s="9"/>
      <c r="O157" s="9"/>
    </row>
    <row r="158" spans="1:15" ht="43.4" customHeight="1">
      <c r="A158" s="29"/>
      <c r="B158" s="32"/>
      <c r="C158" s="24"/>
      <c r="D158" s="15"/>
      <c r="E158" s="9"/>
      <c r="F158" s="9"/>
      <c r="G158" s="9"/>
      <c r="H158" s="15"/>
      <c r="I158" s="24"/>
      <c r="J158" s="24"/>
      <c r="K158" s="24"/>
      <c r="L158" s="24"/>
      <c r="M158" s="24"/>
      <c r="N158" s="9"/>
      <c r="O158" s="9"/>
    </row>
    <row r="159" spans="1:15" ht="43.4" customHeight="1">
      <c r="A159" s="29"/>
      <c r="B159" s="32"/>
      <c r="C159" s="24"/>
      <c r="D159" s="15"/>
      <c r="E159" s="9"/>
      <c r="F159" s="9"/>
      <c r="G159" s="9"/>
      <c r="H159" s="15"/>
      <c r="I159" s="24"/>
      <c r="J159" s="24"/>
      <c r="K159" s="24"/>
      <c r="L159" s="24"/>
      <c r="M159" s="24"/>
      <c r="N159" s="9"/>
      <c r="O159" s="9"/>
    </row>
    <row r="160" spans="1:15" ht="43.4" customHeight="1">
      <c r="A160" s="29"/>
      <c r="B160" s="32"/>
      <c r="C160" s="24"/>
      <c r="D160" s="15"/>
      <c r="E160" s="9"/>
      <c r="F160" s="9"/>
      <c r="G160" s="9"/>
      <c r="H160" s="15"/>
      <c r="I160" s="24"/>
      <c r="J160" s="24"/>
      <c r="K160" s="24"/>
      <c r="L160" s="24"/>
      <c r="M160" s="24"/>
      <c r="N160" s="9"/>
      <c r="O160" s="9"/>
    </row>
    <row r="161" spans="1:15" ht="43.4" customHeight="1">
      <c r="A161" s="29"/>
      <c r="B161" s="32"/>
      <c r="C161" s="24"/>
      <c r="D161" s="15"/>
      <c r="E161" s="9"/>
      <c r="F161" s="9"/>
      <c r="G161" s="9"/>
      <c r="H161" s="15"/>
      <c r="I161" s="24"/>
      <c r="J161" s="24"/>
      <c r="K161" s="24"/>
      <c r="L161" s="24"/>
      <c r="M161" s="24"/>
      <c r="N161" s="9"/>
      <c r="O161" s="9"/>
    </row>
    <row r="162" spans="1:15" ht="43.4" customHeight="1">
      <c r="A162" s="29"/>
      <c r="B162" s="32"/>
      <c r="C162" s="24"/>
      <c r="D162" s="15"/>
      <c r="E162" s="9"/>
      <c r="F162" s="9"/>
      <c r="G162" s="9"/>
      <c r="H162" s="15"/>
      <c r="I162" s="24"/>
      <c r="J162" s="24"/>
      <c r="K162" s="24"/>
      <c r="L162" s="24"/>
      <c r="M162" s="24"/>
      <c r="N162" s="9"/>
      <c r="O162" s="9"/>
    </row>
    <row r="163" spans="1:15" ht="43.4" customHeight="1">
      <c r="A163" s="29"/>
      <c r="B163" s="32"/>
      <c r="C163" s="24"/>
      <c r="D163" s="15"/>
      <c r="E163" s="9"/>
      <c r="F163" s="9"/>
      <c r="G163" s="9"/>
      <c r="H163" s="15"/>
      <c r="I163" s="24"/>
      <c r="J163" s="24"/>
      <c r="K163" s="24"/>
      <c r="L163" s="24"/>
      <c r="M163" s="24"/>
      <c r="N163" s="9"/>
      <c r="O163" s="9"/>
    </row>
    <row r="164" spans="1:15" ht="43.4" customHeight="1">
      <c r="A164" s="29"/>
      <c r="B164" s="32"/>
      <c r="C164" s="24"/>
      <c r="D164" s="15"/>
      <c r="E164" s="9"/>
      <c r="F164" s="9"/>
      <c r="G164" s="9"/>
      <c r="H164" s="15"/>
      <c r="I164" s="24"/>
      <c r="J164" s="24"/>
      <c r="K164" s="24"/>
      <c r="L164" s="24"/>
      <c r="M164" s="24"/>
      <c r="N164" s="9"/>
      <c r="O164" s="9"/>
    </row>
    <row r="165" spans="1:15" ht="43.4" customHeight="1">
      <c r="A165" s="29"/>
      <c r="B165" s="32"/>
      <c r="C165" s="24"/>
      <c r="D165" s="15"/>
      <c r="E165" s="9"/>
      <c r="F165" s="9"/>
      <c r="G165" s="9"/>
      <c r="H165" s="15"/>
      <c r="I165" s="24"/>
      <c r="J165" s="24"/>
      <c r="K165" s="24"/>
      <c r="L165" s="24"/>
      <c r="M165" s="24"/>
      <c r="N165" s="9"/>
      <c r="O165" s="9"/>
    </row>
    <row r="166" spans="1:15" ht="43.4" customHeight="1">
      <c r="A166" s="29"/>
      <c r="B166" s="32"/>
      <c r="C166" s="24"/>
      <c r="D166" s="15"/>
      <c r="E166" s="9"/>
      <c r="F166" s="9"/>
      <c r="G166" s="9"/>
      <c r="H166" s="15"/>
      <c r="I166" s="24"/>
      <c r="J166" s="24"/>
      <c r="K166" s="24"/>
      <c r="L166" s="24"/>
      <c r="M166" s="24"/>
      <c r="N166" s="9"/>
      <c r="O166" s="9"/>
    </row>
    <row r="167" spans="1:15" ht="43.4" customHeight="1">
      <c r="A167" s="29"/>
      <c r="B167" s="32"/>
      <c r="C167" s="24"/>
      <c r="D167" s="15"/>
      <c r="E167" s="9"/>
      <c r="F167" s="9"/>
      <c r="G167" s="9"/>
      <c r="H167" s="15"/>
      <c r="I167" s="24"/>
      <c r="J167" s="24"/>
      <c r="K167" s="24"/>
      <c r="L167" s="24"/>
      <c r="M167" s="24"/>
      <c r="N167" s="9"/>
      <c r="O167" s="9"/>
    </row>
    <row r="168" spans="1:15" ht="43.4" customHeight="1">
      <c r="A168" s="29"/>
      <c r="B168" s="32"/>
      <c r="C168" s="24"/>
      <c r="D168" s="15"/>
      <c r="E168" s="9"/>
      <c r="F168" s="9"/>
      <c r="G168" s="9"/>
      <c r="H168" s="15"/>
      <c r="I168" s="24"/>
      <c r="J168" s="24"/>
      <c r="K168" s="24"/>
      <c r="L168" s="24"/>
      <c r="M168" s="24"/>
      <c r="N168" s="9"/>
      <c r="O168" s="9"/>
    </row>
    <row r="169" spans="1:15" ht="43.4" customHeight="1">
      <c r="A169" s="29"/>
      <c r="B169" s="32"/>
      <c r="C169" s="24"/>
      <c r="D169" s="15"/>
      <c r="E169" s="9"/>
      <c r="F169" s="9"/>
      <c r="G169" s="9"/>
      <c r="H169" s="15"/>
      <c r="I169" s="24"/>
      <c r="J169" s="24"/>
      <c r="K169" s="24"/>
      <c r="L169" s="24"/>
      <c r="M169" s="24"/>
      <c r="N169" s="9"/>
      <c r="O169" s="9"/>
    </row>
    <row r="170" spans="1:15" ht="43.4" customHeight="1">
      <c r="A170" s="29"/>
      <c r="B170" s="32"/>
      <c r="C170" s="24"/>
      <c r="D170" s="15"/>
      <c r="E170" s="9"/>
      <c r="F170" s="9"/>
      <c r="G170" s="9"/>
      <c r="H170" s="9"/>
      <c r="I170" s="24"/>
      <c r="J170" s="24"/>
      <c r="K170" s="24"/>
      <c r="L170" s="24"/>
      <c r="M170" s="24"/>
      <c r="N170" s="9"/>
      <c r="O170" s="9"/>
    </row>
    <row r="171" spans="1:15" ht="43.4" customHeight="1">
      <c r="A171" s="29"/>
      <c r="B171" s="32"/>
      <c r="C171" s="24"/>
      <c r="D171" s="15"/>
      <c r="E171" s="9"/>
      <c r="F171" s="9"/>
      <c r="G171" s="9"/>
      <c r="H171" s="9"/>
      <c r="I171" s="24"/>
      <c r="J171" s="24"/>
      <c r="K171" s="24"/>
      <c r="L171" s="24"/>
      <c r="M171" s="24"/>
      <c r="N171" s="9"/>
      <c r="O171" s="9"/>
    </row>
    <row r="172" spans="1:15" ht="43.4" customHeight="1">
      <c r="A172" s="29"/>
      <c r="B172" s="32"/>
      <c r="C172" s="24"/>
      <c r="D172" s="15"/>
      <c r="E172" s="9"/>
      <c r="F172" s="9"/>
      <c r="G172" s="9"/>
      <c r="H172" s="9"/>
      <c r="I172" s="24"/>
      <c r="J172" s="24"/>
      <c r="K172" s="24"/>
      <c r="L172" s="24"/>
      <c r="M172" s="24"/>
      <c r="N172" s="9"/>
      <c r="O172" s="9"/>
    </row>
    <row r="173" spans="1:15" ht="43.4" customHeight="1">
      <c r="A173" s="29"/>
      <c r="B173" s="32"/>
      <c r="C173" s="24"/>
      <c r="D173" s="15"/>
      <c r="E173" s="9"/>
      <c r="F173" s="9"/>
      <c r="G173" s="9"/>
      <c r="H173" s="9"/>
      <c r="I173" s="24"/>
      <c r="J173" s="24"/>
      <c r="K173" s="24"/>
      <c r="L173" s="24"/>
      <c r="M173" s="24"/>
      <c r="N173" s="9"/>
      <c r="O173" s="9"/>
    </row>
    <row r="174" spans="1:15" ht="43.4" customHeight="1">
      <c r="A174" s="29"/>
      <c r="B174" s="32"/>
      <c r="C174" s="24"/>
      <c r="D174" s="15"/>
      <c r="E174" s="9"/>
      <c r="F174" s="9"/>
      <c r="G174" s="9"/>
      <c r="H174" s="9"/>
      <c r="I174" s="24"/>
      <c r="J174" s="24"/>
      <c r="K174" s="24"/>
      <c r="L174" s="24"/>
      <c r="M174" s="24"/>
      <c r="N174" s="9"/>
      <c r="O174" s="9"/>
    </row>
    <row r="175" spans="1:15" ht="43.4" customHeight="1">
      <c r="A175" s="29"/>
      <c r="B175" s="32"/>
      <c r="C175" s="24"/>
      <c r="D175" s="15"/>
      <c r="E175" s="9"/>
      <c r="F175" s="9"/>
      <c r="G175" s="9"/>
      <c r="H175" s="9"/>
      <c r="I175" s="24"/>
      <c r="J175" s="24"/>
      <c r="K175" s="24"/>
      <c r="L175" s="24"/>
      <c r="M175" s="24"/>
      <c r="N175" s="9"/>
      <c r="O175" s="9"/>
    </row>
    <row r="176" spans="1:15" ht="43.4" customHeight="1">
      <c r="A176" s="29"/>
      <c r="B176" s="32"/>
      <c r="C176" s="24"/>
      <c r="D176" s="15"/>
      <c r="E176" s="9"/>
      <c r="F176" s="9"/>
      <c r="G176" s="9"/>
      <c r="H176" s="9"/>
      <c r="I176" s="24"/>
      <c r="J176" s="24"/>
      <c r="K176" s="24"/>
      <c r="L176" s="24"/>
      <c r="M176" s="24"/>
      <c r="N176" s="9"/>
      <c r="O176" s="9"/>
    </row>
    <row r="177" spans="1:15" ht="43.4" customHeight="1">
      <c r="A177" s="29"/>
      <c r="B177" s="32"/>
      <c r="C177" s="24"/>
      <c r="D177" s="15"/>
      <c r="E177" s="9"/>
      <c r="F177" s="9"/>
      <c r="G177" s="9"/>
      <c r="H177" s="9"/>
      <c r="I177" s="24"/>
      <c r="J177" s="24"/>
      <c r="K177" s="24"/>
      <c r="L177" s="24"/>
      <c r="M177" s="24"/>
      <c r="N177" s="9"/>
      <c r="O177" s="9"/>
    </row>
    <row r="178" spans="1:15" ht="43.4" customHeight="1">
      <c r="A178" s="29"/>
      <c r="B178" s="32"/>
      <c r="C178" s="24"/>
      <c r="D178" s="15"/>
      <c r="E178" s="9"/>
      <c r="F178" s="9"/>
      <c r="G178" s="9"/>
      <c r="H178" s="9"/>
      <c r="I178" s="24"/>
      <c r="J178" s="24"/>
      <c r="K178" s="24"/>
      <c r="L178" s="24"/>
      <c r="M178" s="24"/>
      <c r="N178" s="9"/>
      <c r="O178" s="9"/>
    </row>
    <row r="179" spans="1:15" ht="43.4" customHeight="1">
      <c r="A179" s="29"/>
      <c r="B179" s="32"/>
      <c r="C179" s="24"/>
      <c r="D179" s="15"/>
      <c r="E179" s="9"/>
      <c r="F179" s="9"/>
      <c r="G179" s="9"/>
      <c r="H179" s="9"/>
      <c r="I179" s="24"/>
      <c r="J179" s="24"/>
      <c r="K179" s="24"/>
      <c r="L179" s="24"/>
      <c r="M179" s="24"/>
      <c r="N179" s="9"/>
      <c r="O179" s="9"/>
    </row>
    <row r="180" spans="1:15" ht="43.4" customHeight="1">
      <c r="A180" s="29"/>
      <c r="B180" s="32"/>
      <c r="C180" s="24"/>
      <c r="D180" s="15"/>
      <c r="E180" s="9"/>
      <c r="F180" s="9"/>
      <c r="G180" s="9"/>
      <c r="H180" s="9"/>
      <c r="I180" s="24"/>
      <c r="J180" s="24"/>
      <c r="K180" s="24"/>
      <c r="L180" s="24"/>
      <c r="M180" s="24"/>
      <c r="N180" s="9"/>
      <c r="O180" s="9"/>
    </row>
    <row r="181" spans="1:15" ht="43.4" customHeight="1">
      <c r="A181" s="29"/>
      <c r="B181" s="32"/>
      <c r="C181" s="24"/>
      <c r="D181" s="15"/>
      <c r="E181" s="9"/>
      <c r="F181" s="9"/>
      <c r="G181" s="9"/>
      <c r="H181" s="9"/>
      <c r="I181" s="24"/>
      <c r="J181" s="24"/>
      <c r="K181" s="24"/>
      <c r="L181" s="24"/>
      <c r="M181" s="24"/>
      <c r="N181" s="9"/>
      <c r="O181" s="9"/>
    </row>
    <row r="182" spans="1:15" ht="43.4" customHeight="1">
      <c r="A182" s="29"/>
      <c r="B182" s="32"/>
      <c r="C182" s="24"/>
      <c r="D182" s="15"/>
      <c r="E182" s="9"/>
      <c r="F182" s="9"/>
      <c r="G182" s="9"/>
      <c r="H182" s="9"/>
      <c r="I182" s="24"/>
      <c r="J182" s="24"/>
      <c r="K182" s="24"/>
      <c r="L182" s="24"/>
      <c r="M182" s="24"/>
      <c r="N182" s="9"/>
      <c r="O182" s="9"/>
    </row>
    <row r="183" spans="1:15" ht="43.4" customHeight="1">
      <c r="A183" s="29"/>
      <c r="B183" s="32"/>
      <c r="C183" s="24"/>
      <c r="D183" s="15"/>
      <c r="E183" s="9"/>
      <c r="F183" s="9"/>
      <c r="G183" s="9"/>
      <c r="H183" s="9"/>
      <c r="I183" s="24"/>
      <c r="J183" s="24"/>
      <c r="K183" s="24"/>
      <c r="L183" s="24"/>
      <c r="M183" s="24"/>
      <c r="N183" s="9"/>
      <c r="O183" s="9"/>
    </row>
    <row r="184" spans="1:15" ht="43.4" customHeight="1">
      <c r="A184" s="29"/>
      <c r="B184" s="32"/>
      <c r="C184" s="24"/>
      <c r="D184" s="15"/>
      <c r="E184" s="9"/>
      <c r="F184" s="9"/>
      <c r="G184" s="9"/>
      <c r="H184" s="9"/>
      <c r="I184" s="24"/>
      <c r="J184" s="24"/>
      <c r="K184" s="24"/>
      <c r="L184" s="24"/>
      <c r="M184" s="24"/>
      <c r="N184" s="9"/>
      <c r="O184" s="9"/>
    </row>
    <row r="185" spans="1:15" ht="43.4" customHeight="1">
      <c r="A185" s="29"/>
      <c r="B185" s="32"/>
      <c r="C185" s="24"/>
      <c r="D185" s="15"/>
      <c r="E185" s="9"/>
      <c r="F185" s="9"/>
      <c r="G185" s="9"/>
      <c r="H185" s="9"/>
      <c r="I185" s="24"/>
      <c r="J185" s="24"/>
      <c r="K185" s="24"/>
      <c r="L185" s="24"/>
      <c r="M185" s="24"/>
      <c r="N185" s="9"/>
      <c r="O185" s="9"/>
    </row>
    <row r="186" spans="1:15" ht="43.4" customHeight="1">
      <c r="A186" s="29"/>
      <c r="B186" s="32"/>
      <c r="C186" s="24"/>
      <c r="D186" s="15"/>
      <c r="E186" s="9"/>
      <c r="F186" s="9"/>
      <c r="G186" s="9"/>
      <c r="H186" s="9"/>
      <c r="I186" s="24"/>
      <c r="J186" s="24"/>
      <c r="K186" s="24"/>
      <c r="L186" s="24"/>
      <c r="M186" s="24"/>
      <c r="N186" s="9"/>
      <c r="O186" s="9"/>
    </row>
    <row r="187" spans="1:15" ht="43.4" customHeight="1">
      <c r="A187" s="29"/>
      <c r="B187" s="32"/>
      <c r="C187" s="24"/>
      <c r="D187" s="15"/>
      <c r="E187" s="9"/>
      <c r="F187" s="9"/>
      <c r="G187" s="9"/>
      <c r="H187" s="9"/>
      <c r="I187" s="24"/>
      <c r="J187" s="24"/>
      <c r="K187" s="24"/>
      <c r="L187" s="24"/>
      <c r="M187" s="24"/>
      <c r="N187" s="9"/>
      <c r="O187" s="9"/>
    </row>
    <row r="188" spans="1:15" ht="43.4" customHeight="1">
      <c r="A188" s="29"/>
      <c r="B188" s="32"/>
      <c r="C188" s="24"/>
      <c r="D188" s="15"/>
      <c r="E188" s="9"/>
      <c r="F188" s="9"/>
      <c r="G188" s="9"/>
      <c r="H188" s="9"/>
      <c r="I188" s="24"/>
      <c r="J188" s="24"/>
      <c r="K188" s="24"/>
      <c r="L188" s="24"/>
      <c r="M188" s="24"/>
      <c r="N188" s="9"/>
      <c r="O188" s="9"/>
    </row>
    <row r="189" spans="1:15" ht="43.4" customHeight="1">
      <c r="A189" s="29"/>
      <c r="B189" s="32"/>
      <c r="C189" s="24"/>
      <c r="D189" s="15"/>
      <c r="E189" s="9"/>
      <c r="F189" s="9"/>
      <c r="G189" s="9"/>
      <c r="H189" s="9"/>
      <c r="I189" s="24"/>
      <c r="J189" s="24"/>
      <c r="K189" s="24"/>
      <c r="L189" s="24"/>
      <c r="M189" s="24"/>
      <c r="N189" s="9"/>
      <c r="O189" s="9"/>
    </row>
    <row r="190" spans="1:15" ht="43.4" customHeight="1">
      <c r="A190" s="29"/>
      <c r="B190" s="32"/>
      <c r="C190" s="24"/>
      <c r="D190" s="15"/>
      <c r="E190" s="9"/>
      <c r="F190" s="9"/>
      <c r="G190" s="9"/>
      <c r="H190" s="9"/>
      <c r="I190" s="24"/>
      <c r="J190" s="24"/>
      <c r="K190" s="24"/>
      <c r="L190" s="24"/>
      <c r="M190" s="24"/>
      <c r="N190" s="9"/>
      <c r="O190" s="9"/>
    </row>
    <row r="191" spans="1:15" ht="43.4" customHeight="1">
      <c r="A191" s="29"/>
      <c r="B191" s="32"/>
      <c r="C191" s="24"/>
      <c r="D191" s="15"/>
      <c r="E191" s="9"/>
      <c r="F191" s="9"/>
      <c r="G191" s="9"/>
      <c r="H191" s="9"/>
      <c r="I191" s="24"/>
      <c r="J191" s="24"/>
      <c r="K191" s="24"/>
      <c r="L191" s="24"/>
      <c r="M191" s="24"/>
      <c r="N191" s="9"/>
      <c r="O191" s="9"/>
    </row>
    <row r="192" spans="1:15" ht="43.4" customHeight="1">
      <c r="A192" s="29"/>
      <c r="B192" s="32"/>
      <c r="C192" s="24"/>
      <c r="D192" s="15"/>
      <c r="E192" s="9"/>
      <c r="F192" s="9"/>
      <c r="G192" s="9"/>
      <c r="H192" s="9"/>
      <c r="I192" s="24"/>
      <c r="J192" s="24"/>
      <c r="K192" s="24"/>
      <c r="L192" s="24"/>
      <c r="M192" s="24"/>
      <c r="N192" s="9"/>
      <c r="O192" s="9"/>
    </row>
    <row r="193" spans="1:15" ht="43.4" customHeight="1">
      <c r="A193" s="29"/>
      <c r="B193" s="32"/>
      <c r="C193" s="24"/>
      <c r="D193" s="15"/>
      <c r="E193" s="9"/>
      <c r="F193" s="9"/>
      <c r="G193" s="9"/>
      <c r="H193" s="9"/>
      <c r="I193" s="24"/>
      <c r="J193" s="24"/>
      <c r="K193" s="24"/>
      <c r="L193" s="24"/>
      <c r="M193" s="24"/>
      <c r="N193" s="9"/>
      <c r="O193" s="9"/>
    </row>
    <row r="194" spans="1:15" ht="43.4" customHeight="1">
      <c r="A194" s="29"/>
      <c r="B194" s="32"/>
      <c r="C194" s="24"/>
      <c r="D194" s="15"/>
      <c r="E194" s="9"/>
      <c r="F194" s="9"/>
      <c r="G194" s="9"/>
      <c r="H194" s="9"/>
      <c r="I194" s="24"/>
      <c r="J194" s="24"/>
      <c r="K194" s="24"/>
      <c r="L194" s="24"/>
      <c r="M194" s="24"/>
      <c r="N194" s="9"/>
      <c r="O194" s="9"/>
    </row>
    <row r="195" spans="1:15" ht="43.4" customHeight="1">
      <c r="A195" s="29"/>
      <c r="B195" s="32"/>
      <c r="C195" s="24"/>
      <c r="D195" s="15"/>
      <c r="E195" s="9"/>
      <c r="F195" s="9"/>
      <c r="G195" s="9"/>
      <c r="H195" s="9"/>
      <c r="I195" s="24"/>
      <c r="J195" s="24"/>
      <c r="K195" s="24"/>
      <c r="L195" s="24"/>
      <c r="M195" s="24"/>
      <c r="N195" s="9"/>
      <c r="O195" s="9"/>
    </row>
    <row r="196" spans="1:15" ht="43.4" customHeight="1">
      <c r="A196" s="29"/>
      <c r="B196" s="32"/>
      <c r="C196" s="24"/>
      <c r="D196" s="15"/>
      <c r="E196" s="9"/>
      <c r="F196" s="9"/>
      <c r="G196" s="9"/>
      <c r="H196" s="9"/>
      <c r="I196" s="24"/>
      <c r="J196" s="24"/>
      <c r="K196" s="24"/>
      <c r="L196" s="24"/>
      <c r="M196" s="24"/>
      <c r="N196" s="9"/>
      <c r="O196" s="9"/>
    </row>
    <row r="197" spans="1:15" ht="43.4" customHeight="1">
      <c r="A197" s="29"/>
      <c r="B197" s="32"/>
      <c r="C197" s="24"/>
      <c r="D197" s="15"/>
      <c r="E197" s="9"/>
      <c r="F197" s="9"/>
      <c r="G197" s="9"/>
      <c r="H197" s="9"/>
      <c r="I197" s="24"/>
      <c r="J197" s="24"/>
      <c r="K197" s="24"/>
      <c r="L197" s="24"/>
      <c r="M197" s="24"/>
      <c r="N197" s="9"/>
      <c r="O197" s="9"/>
    </row>
    <row r="198" spans="1:15" ht="43.4" customHeight="1">
      <c r="A198" s="29"/>
      <c r="B198" s="32"/>
      <c r="C198" s="24"/>
      <c r="D198" s="15"/>
      <c r="E198" s="9"/>
      <c r="F198" s="9"/>
      <c r="G198" s="9"/>
      <c r="H198" s="9"/>
      <c r="I198" s="24"/>
      <c r="J198" s="24"/>
      <c r="K198" s="24"/>
      <c r="L198" s="24"/>
      <c r="M198" s="24"/>
      <c r="N198" s="9"/>
      <c r="O198" s="9"/>
    </row>
    <row r="199" spans="1:15" ht="43.4" customHeight="1">
      <c r="A199" s="29"/>
      <c r="B199" s="32"/>
      <c r="C199" s="24"/>
      <c r="D199" s="15"/>
      <c r="E199" s="9"/>
      <c r="F199" s="9"/>
      <c r="G199" s="9"/>
      <c r="H199" s="9"/>
      <c r="I199" s="24"/>
      <c r="J199" s="24"/>
      <c r="K199" s="24"/>
      <c r="L199" s="24"/>
      <c r="M199" s="24"/>
      <c r="N199" s="9"/>
      <c r="O199" s="9"/>
    </row>
    <row r="200" spans="1:15" ht="43.4" customHeight="1">
      <c r="A200" s="29"/>
      <c r="B200" s="32"/>
      <c r="C200" s="24"/>
      <c r="D200" s="15"/>
      <c r="E200" s="9"/>
      <c r="F200" s="9"/>
      <c r="G200" s="9"/>
      <c r="H200" s="9"/>
      <c r="I200" s="24"/>
      <c r="J200" s="24"/>
      <c r="K200" s="24"/>
      <c r="L200" s="24"/>
      <c r="M200" s="24"/>
      <c r="N200" s="9"/>
      <c r="O200" s="9"/>
    </row>
    <row r="201" spans="1:15" ht="43.4" customHeight="1">
      <c r="A201" s="29"/>
      <c r="B201" s="32"/>
      <c r="C201" s="24"/>
      <c r="D201" s="15"/>
      <c r="E201" s="9"/>
      <c r="F201" s="9"/>
      <c r="G201" s="9"/>
      <c r="H201" s="9"/>
      <c r="I201" s="24"/>
      <c r="J201" s="24"/>
      <c r="K201" s="24"/>
      <c r="L201" s="24"/>
      <c r="M201" s="24"/>
      <c r="N201" s="9"/>
      <c r="O201" s="9"/>
    </row>
    <row r="202" spans="1:15" ht="43.4" customHeight="1">
      <c r="A202" s="29"/>
      <c r="B202" s="32"/>
      <c r="C202" s="24"/>
      <c r="D202" s="15"/>
      <c r="E202" s="9"/>
      <c r="F202" s="9"/>
      <c r="G202" s="9"/>
      <c r="H202" s="9"/>
      <c r="I202" s="24"/>
      <c r="J202" s="24"/>
      <c r="K202" s="24"/>
      <c r="L202" s="24"/>
      <c r="M202" s="24"/>
      <c r="N202" s="9"/>
      <c r="O202" s="9"/>
    </row>
    <row r="203" spans="1:15" ht="43.4" customHeight="1">
      <c r="A203" s="29"/>
      <c r="B203" s="32"/>
      <c r="C203" s="24"/>
      <c r="D203" s="15"/>
      <c r="E203" s="9"/>
      <c r="F203" s="9"/>
      <c r="G203" s="9"/>
      <c r="H203" s="9"/>
      <c r="I203" s="24"/>
      <c r="J203" s="24"/>
      <c r="K203" s="24"/>
      <c r="L203" s="24"/>
      <c r="M203" s="24"/>
      <c r="N203" s="9"/>
      <c r="O203" s="9"/>
    </row>
    <row r="204" spans="1:15" ht="43.4" customHeight="1">
      <c r="A204" s="29"/>
      <c r="B204" s="32"/>
      <c r="C204" s="24"/>
      <c r="D204" s="15"/>
      <c r="E204" s="9"/>
      <c r="F204" s="9"/>
      <c r="G204" s="9"/>
      <c r="H204" s="9"/>
      <c r="I204" s="24"/>
      <c r="J204" s="24"/>
      <c r="K204" s="24"/>
      <c r="L204" s="24"/>
      <c r="M204" s="24"/>
      <c r="N204" s="9"/>
      <c r="O204" s="9"/>
    </row>
    <row r="205" spans="1:15" ht="43.4" customHeight="1">
      <c r="A205" s="29"/>
      <c r="B205" s="32"/>
      <c r="C205" s="24"/>
      <c r="D205" s="15"/>
      <c r="E205" s="9"/>
      <c r="F205" s="9"/>
      <c r="G205" s="9"/>
      <c r="H205" s="9"/>
      <c r="I205" s="24"/>
      <c r="J205" s="24"/>
      <c r="K205" s="24"/>
      <c r="L205" s="24"/>
      <c r="M205" s="24"/>
      <c r="N205" s="9"/>
      <c r="O205" s="9"/>
    </row>
    <row r="206" spans="1:15" ht="43.4" customHeight="1">
      <c r="A206" s="29"/>
      <c r="B206" s="32"/>
      <c r="C206" s="24"/>
      <c r="D206" s="15"/>
      <c r="E206" s="9"/>
      <c r="F206" s="9"/>
      <c r="G206" s="9"/>
      <c r="H206" s="9"/>
      <c r="I206" s="24"/>
      <c r="J206" s="24"/>
      <c r="K206" s="24"/>
      <c r="L206" s="24"/>
      <c r="M206" s="24"/>
      <c r="N206" s="9"/>
      <c r="O206" s="9"/>
    </row>
    <row r="207" spans="1:15" ht="43.4" customHeight="1">
      <c r="A207" s="29"/>
      <c r="B207" s="32"/>
      <c r="C207" s="24"/>
      <c r="D207" s="15"/>
      <c r="E207" s="9"/>
      <c r="F207" s="9"/>
      <c r="G207" s="9"/>
      <c r="H207" s="9"/>
      <c r="I207" s="24"/>
      <c r="J207" s="24"/>
      <c r="K207" s="24"/>
      <c r="L207" s="24"/>
      <c r="M207" s="24"/>
      <c r="N207" s="9"/>
      <c r="O207" s="9"/>
    </row>
    <row r="208" spans="1:15" ht="43.4" customHeight="1">
      <c r="A208" s="29"/>
      <c r="B208" s="32"/>
      <c r="C208" s="24"/>
      <c r="D208" s="15"/>
      <c r="E208" s="9"/>
      <c r="F208" s="9"/>
      <c r="G208" s="9"/>
      <c r="H208" s="9"/>
      <c r="I208" s="24"/>
      <c r="J208" s="24"/>
      <c r="K208" s="24"/>
      <c r="L208" s="24"/>
      <c r="M208" s="24"/>
      <c r="N208" s="9"/>
      <c r="O208" s="9"/>
    </row>
    <row r="209" spans="1:15" ht="43.4" customHeight="1">
      <c r="A209" s="29"/>
      <c r="B209" s="32"/>
      <c r="C209" s="24"/>
      <c r="D209" s="15"/>
      <c r="E209" s="9"/>
      <c r="F209" s="9"/>
      <c r="G209" s="9"/>
      <c r="H209" s="9"/>
      <c r="I209" s="24"/>
      <c r="J209" s="24"/>
      <c r="K209" s="24"/>
      <c r="L209" s="24"/>
      <c r="M209" s="24"/>
      <c r="N209" s="9"/>
      <c r="O209" s="9"/>
    </row>
    <row r="210" spans="1:15" ht="43.4" customHeight="1">
      <c r="A210" s="29"/>
      <c r="B210" s="32"/>
      <c r="C210" s="24"/>
      <c r="D210" s="15"/>
      <c r="E210" s="9"/>
      <c r="F210" s="9"/>
      <c r="G210" s="9"/>
      <c r="H210" s="9"/>
      <c r="I210" s="24"/>
      <c r="J210" s="24"/>
      <c r="K210" s="24"/>
      <c r="L210" s="24"/>
      <c r="M210" s="24"/>
      <c r="N210" s="9"/>
      <c r="O210" s="9"/>
    </row>
    <row r="211" spans="1:15" ht="43.4" customHeight="1">
      <c r="A211" s="29"/>
      <c r="B211" s="32"/>
      <c r="C211" s="24"/>
      <c r="D211" s="15"/>
      <c r="E211" s="9"/>
      <c r="F211" s="9"/>
      <c r="G211" s="9"/>
      <c r="H211" s="9"/>
      <c r="I211" s="24"/>
      <c r="J211" s="24"/>
      <c r="K211" s="24"/>
      <c r="L211" s="24"/>
      <c r="M211" s="24"/>
      <c r="N211" s="9"/>
      <c r="O211" s="9"/>
    </row>
    <row r="212" spans="1:15" ht="43.4" customHeight="1">
      <c r="A212" s="29"/>
      <c r="B212" s="32"/>
      <c r="C212" s="24"/>
      <c r="D212" s="15"/>
      <c r="E212" s="9"/>
      <c r="F212" s="9"/>
      <c r="G212" s="9"/>
      <c r="H212" s="9"/>
      <c r="I212" s="24"/>
      <c r="J212" s="24"/>
      <c r="K212" s="24"/>
      <c r="L212" s="24"/>
      <c r="M212" s="24"/>
      <c r="N212" s="9"/>
      <c r="O212" s="9"/>
    </row>
    <row r="213" spans="1:15" ht="43.4" customHeight="1">
      <c r="A213" s="29"/>
      <c r="B213" s="32"/>
      <c r="C213" s="24"/>
      <c r="D213" s="15"/>
      <c r="E213" s="9"/>
      <c r="F213" s="9"/>
      <c r="G213" s="9"/>
      <c r="H213" s="9"/>
      <c r="I213" s="24"/>
      <c r="J213" s="24"/>
      <c r="K213" s="24"/>
      <c r="L213" s="24"/>
      <c r="M213" s="24"/>
      <c r="N213" s="9"/>
      <c r="O213" s="9"/>
    </row>
    <row r="214" spans="1:15" ht="43.4" customHeight="1">
      <c r="A214" s="29"/>
      <c r="B214" s="32"/>
      <c r="C214" s="24"/>
      <c r="D214" s="15"/>
      <c r="E214" s="9"/>
      <c r="F214" s="9"/>
      <c r="G214" s="9"/>
      <c r="H214" s="9"/>
      <c r="I214" s="24"/>
      <c r="J214" s="24"/>
      <c r="K214" s="24"/>
      <c r="L214" s="24"/>
      <c r="M214" s="24"/>
      <c r="N214" s="9"/>
      <c r="O214" s="9"/>
    </row>
    <row r="215" spans="1:15" ht="43.4" customHeight="1">
      <c r="A215" s="29"/>
      <c r="B215" s="32"/>
      <c r="C215" s="24"/>
      <c r="D215" s="15"/>
      <c r="E215" s="9"/>
      <c r="F215" s="9"/>
      <c r="G215" s="9"/>
      <c r="H215" s="9"/>
      <c r="I215" s="24"/>
      <c r="J215" s="24"/>
      <c r="K215" s="24"/>
      <c r="L215" s="24"/>
      <c r="M215" s="24"/>
      <c r="N215" s="9"/>
      <c r="O215" s="9"/>
    </row>
    <row r="216" spans="1:15" ht="43.4" customHeight="1">
      <c r="A216" s="29"/>
      <c r="B216" s="32"/>
      <c r="C216" s="24"/>
      <c r="D216" s="15"/>
      <c r="E216" s="9"/>
      <c r="F216" s="9"/>
      <c r="G216" s="9"/>
      <c r="H216" s="9"/>
      <c r="I216" s="24"/>
      <c r="J216" s="24"/>
      <c r="K216" s="24"/>
      <c r="L216" s="24"/>
      <c r="M216" s="24"/>
      <c r="N216" s="9"/>
      <c r="O216" s="9"/>
    </row>
    <row r="217" spans="1:15" ht="43.4" customHeight="1">
      <c r="A217" s="29"/>
      <c r="B217" s="32"/>
      <c r="C217" s="24"/>
      <c r="D217" s="15"/>
      <c r="E217" s="9"/>
      <c r="F217" s="9"/>
      <c r="G217" s="9"/>
      <c r="H217" s="9"/>
      <c r="I217" s="24"/>
      <c r="J217" s="24"/>
      <c r="K217" s="24"/>
      <c r="L217" s="24"/>
      <c r="M217" s="24"/>
      <c r="N217" s="9"/>
      <c r="O217" s="9"/>
    </row>
    <row r="218" spans="1:15" ht="43.4" customHeight="1">
      <c r="A218" s="29"/>
      <c r="B218" s="32"/>
      <c r="C218" s="24"/>
      <c r="D218" s="15"/>
      <c r="E218" s="9"/>
      <c r="F218" s="9"/>
      <c r="G218" s="9"/>
      <c r="H218" s="9"/>
      <c r="I218" s="24"/>
      <c r="J218" s="24"/>
      <c r="K218" s="24"/>
      <c r="L218" s="24"/>
      <c r="M218" s="24"/>
      <c r="N218" s="9"/>
      <c r="O218" s="9"/>
    </row>
    <row r="219" spans="1:15" ht="43.4" customHeight="1">
      <c r="A219" s="29"/>
      <c r="B219" s="32"/>
      <c r="C219" s="24"/>
      <c r="D219" s="15"/>
      <c r="E219" s="9"/>
      <c r="F219" s="9"/>
      <c r="G219" s="9"/>
      <c r="H219" s="9"/>
      <c r="I219" s="24"/>
      <c r="J219" s="24"/>
      <c r="K219" s="24"/>
      <c r="L219" s="24"/>
      <c r="M219" s="24"/>
      <c r="N219" s="9"/>
      <c r="O219" s="9"/>
    </row>
    <row r="220" spans="1:15" ht="43.4" customHeight="1">
      <c r="A220" s="29"/>
      <c r="B220" s="32"/>
      <c r="C220" s="24"/>
      <c r="D220" s="15"/>
      <c r="E220" s="9"/>
      <c r="F220" s="9"/>
      <c r="G220" s="9"/>
      <c r="H220" s="9"/>
      <c r="I220" s="24"/>
      <c r="J220" s="24"/>
      <c r="K220" s="24"/>
      <c r="L220" s="24"/>
      <c r="M220" s="24"/>
      <c r="N220" s="9"/>
      <c r="O220" s="9"/>
    </row>
    <row r="221" spans="1:15" ht="43.4" customHeight="1">
      <c r="A221" s="29"/>
      <c r="B221" s="32"/>
      <c r="C221" s="24"/>
      <c r="D221" s="15"/>
      <c r="E221" s="9"/>
      <c r="F221" s="9"/>
      <c r="G221" s="9"/>
      <c r="H221" s="9"/>
      <c r="I221" s="24"/>
      <c r="J221" s="24"/>
      <c r="K221" s="24"/>
      <c r="L221" s="24"/>
      <c r="M221" s="24"/>
      <c r="N221" s="9"/>
      <c r="O221" s="9"/>
    </row>
    <row r="222" spans="1:15" ht="43.4" customHeight="1">
      <c r="A222" s="29"/>
      <c r="B222" s="32"/>
      <c r="C222" s="24"/>
      <c r="D222" s="15"/>
      <c r="E222" s="9"/>
      <c r="F222" s="9"/>
      <c r="G222" s="9"/>
      <c r="H222" s="9"/>
      <c r="I222" s="24"/>
      <c r="J222" s="24"/>
      <c r="K222" s="24"/>
      <c r="L222" s="24"/>
      <c r="M222" s="24"/>
      <c r="N222" s="9"/>
      <c r="O222" s="9"/>
    </row>
    <row r="223" spans="1:15" ht="43.4" customHeight="1">
      <c r="A223" s="29"/>
      <c r="B223" s="32"/>
      <c r="C223" s="24"/>
      <c r="D223" s="15"/>
      <c r="E223" s="9"/>
      <c r="F223" s="9"/>
      <c r="G223" s="9"/>
      <c r="H223" s="9"/>
      <c r="I223" s="24"/>
      <c r="J223" s="24"/>
      <c r="K223" s="24"/>
      <c r="L223" s="24"/>
      <c r="M223" s="24"/>
      <c r="N223" s="9"/>
      <c r="O223" s="9"/>
    </row>
    <row r="224" spans="1:15" ht="43.4" customHeight="1">
      <c r="A224" s="29"/>
      <c r="B224" s="32"/>
      <c r="C224" s="24"/>
      <c r="D224" s="15"/>
      <c r="E224" s="9"/>
      <c r="F224" s="9"/>
      <c r="G224" s="9"/>
      <c r="H224" s="9"/>
      <c r="I224" s="24"/>
      <c r="J224" s="24"/>
      <c r="K224" s="24"/>
      <c r="L224" s="24"/>
      <c r="M224" s="24"/>
      <c r="N224" s="9"/>
      <c r="O224" s="9"/>
    </row>
    <row r="225" spans="1:15" ht="43.4" customHeight="1">
      <c r="A225" s="29"/>
      <c r="B225" s="32"/>
      <c r="C225" s="24"/>
      <c r="D225" s="15"/>
      <c r="E225" s="9"/>
      <c r="F225" s="9"/>
      <c r="G225" s="9"/>
      <c r="H225" s="9"/>
      <c r="I225" s="24"/>
      <c r="J225" s="24"/>
      <c r="K225" s="24"/>
      <c r="L225" s="24"/>
      <c r="M225" s="24"/>
      <c r="N225" s="9"/>
      <c r="O225" s="9"/>
    </row>
    <row r="226" spans="1:15" ht="43.4" customHeight="1">
      <c r="A226" s="29"/>
      <c r="B226" s="32"/>
      <c r="C226" s="24"/>
      <c r="D226" s="15"/>
      <c r="E226" s="9"/>
      <c r="F226" s="9"/>
      <c r="G226" s="9"/>
      <c r="H226" s="9"/>
      <c r="I226" s="24"/>
      <c r="J226" s="24"/>
      <c r="K226" s="24"/>
      <c r="L226" s="24"/>
      <c r="M226" s="24"/>
      <c r="N226" s="9"/>
      <c r="O226" s="9"/>
    </row>
    <row r="227" spans="1:15" ht="43.4" customHeight="1">
      <c r="A227" s="29"/>
      <c r="B227" s="32"/>
      <c r="C227" s="24"/>
      <c r="D227" s="15"/>
      <c r="E227" s="9"/>
      <c r="F227" s="9"/>
      <c r="G227" s="9"/>
      <c r="H227" s="9"/>
      <c r="I227" s="24"/>
      <c r="J227" s="24"/>
      <c r="K227" s="24"/>
      <c r="L227" s="24"/>
      <c r="M227" s="24"/>
      <c r="N227" s="9"/>
      <c r="O227" s="9"/>
    </row>
    <row r="228" spans="1:15" ht="43.4" customHeight="1">
      <c r="A228" s="29"/>
      <c r="B228" s="32"/>
      <c r="C228" s="24"/>
      <c r="D228" s="15"/>
      <c r="E228" s="9"/>
      <c r="F228" s="9"/>
      <c r="G228" s="9"/>
      <c r="H228" s="9"/>
      <c r="I228" s="24"/>
      <c r="J228" s="24"/>
      <c r="K228" s="24"/>
      <c r="L228" s="24"/>
      <c r="M228" s="24"/>
      <c r="N228" s="9"/>
      <c r="O228" s="9"/>
    </row>
    <row r="229" spans="1:15" ht="43.4" customHeight="1">
      <c r="A229" s="29"/>
      <c r="B229" s="32"/>
      <c r="C229" s="24"/>
      <c r="D229" s="15"/>
      <c r="E229" s="9"/>
      <c r="F229" s="9"/>
      <c r="G229" s="9"/>
      <c r="H229" s="9"/>
      <c r="I229" s="24"/>
      <c r="J229" s="24"/>
      <c r="K229" s="24"/>
      <c r="L229" s="24"/>
      <c r="M229" s="24"/>
      <c r="N229" s="9"/>
      <c r="O229" s="9"/>
    </row>
    <row r="230" spans="1:15" ht="43.4" customHeight="1">
      <c r="A230" s="29"/>
      <c r="B230" s="32"/>
      <c r="C230" s="24"/>
      <c r="D230" s="15"/>
      <c r="E230" s="9"/>
      <c r="F230" s="9"/>
      <c r="G230" s="9"/>
      <c r="H230" s="9"/>
      <c r="I230" s="24"/>
      <c r="J230" s="24"/>
      <c r="K230" s="24"/>
      <c r="L230" s="24"/>
      <c r="M230" s="24"/>
      <c r="N230" s="9"/>
      <c r="O230" s="9"/>
    </row>
    <row r="231" spans="1:15" ht="43.4" customHeight="1">
      <c r="A231" s="29"/>
      <c r="B231" s="32"/>
      <c r="C231" s="24"/>
      <c r="D231" s="15"/>
      <c r="E231" s="9"/>
      <c r="F231" s="9"/>
      <c r="G231" s="9"/>
      <c r="H231" s="9"/>
      <c r="I231" s="24"/>
      <c r="J231" s="24"/>
      <c r="K231" s="24"/>
      <c r="L231" s="24"/>
      <c r="M231" s="24"/>
      <c r="N231" s="9"/>
      <c r="O231" s="9"/>
    </row>
    <row r="232" spans="1:15" ht="43.4" customHeight="1">
      <c r="A232" s="29"/>
      <c r="B232" s="32"/>
      <c r="C232" s="24"/>
      <c r="D232" s="15"/>
      <c r="E232" s="9"/>
      <c r="F232" s="9"/>
      <c r="G232" s="9"/>
      <c r="H232" s="9"/>
      <c r="I232" s="24"/>
      <c r="J232" s="24"/>
      <c r="K232" s="24"/>
      <c r="L232" s="24"/>
      <c r="M232" s="24"/>
      <c r="N232" s="9"/>
      <c r="O232" s="9"/>
    </row>
    <row r="233" spans="1:15" ht="43.4" customHeight="1">
      <c r="A233" s="29"/>
      <c r="B233" s="32"/>
      <c r="C233" s="24"/>
      <c r="D233" s="15"/>
      <c r="E233" s="9"/>
      <c r="F233" s="9"/>
      <c r="G233" s="9"/>
      <c r="H233" s="9"/>
      <c r="I233" s="24"/>
      <c r="J233" s="24"/>
      <c r="K233" s="24"/>
      <c r="L233" s="24"/>
      <c r="M233" s="24"/>
      <c r="N233" s="9"/>
      <c r="O233" s="9"/>
    </row>
    <row r="234" spans="1:15" ht="43.4" customHeight="1">
      <c r="A234" s="29"/>
      <c r="B234" s="32"/>
      <c r="C234" s="24"/>
      <c r="D234" s="15"/>
      <c r="E234" s="9"/>
      <c r="F234" s="9"/>
      <c r="G234" s="9"/>
      <c r="H234" s="9"/>
      <c r="I234" s="24"/>
      <c r="J234" s="24"/>
      <c r="K234" s="24"/>
      <c r="L234" s="24"/>
      <c r="M234" s="24"/>
      <c r="N234" s="9"/>
      <c r="O234" s="9"/>
    </row>
    <row r="235" spans="1:15" ht="43.4" customHeight="1">
      <c r="A235" s="29"/>
      <c r="B235" s="32"/>
      <c r="C235" s="24"/>
      <c r="D235" s="15"/>
      <c r="E235" s="9"/>
      <c r="F235" s="9"/>
      <c r="G235" s="9"/>
      <c r="H235" s="9"/>
      <c r="I235" s="24"/>
      <c r="J235" s="24"/>
      <c r="K235" s="24"/>
      <c r="L235" s="24"/>
      <c r="M235" s="24"/>
      <c r="N235" s="9"/>
      <c r="O235" s="9"/>
    </row>
    <row r="236" spans="1:15" ht="43.4" customHeight="1">
      <c r="A236" s="29"/>
      <c r="B236" s="32"/>
      <c r="C236" s="24"/>
      <c r="D236" s="15"/>
      <c r="E236" s="9"/>
      <c r="F236" s="9"/>
      <c r="G236" s="9"/>
      <c r="H236" s="9"/>
      <c r="I236" s="24"/>
      <c r="J236" s="24"/>
      <c r="K236" s="24"/>
      <c r="L236" s="24"/>
      <c r="M236" s="24"/>
      <c r="N236" s="9"/>
      <c r="O236" s="9"/>
    </row>
    <row r="237" spans="1:15" ht="43.4" customHeight="1">
      <c r="A237" s="29"/>
      <c r="B237" s="32"/>
      <c r="C237" s="24"/>
      <c r="D237" s="15"/>
      <c r="E237" s="9"/>
      <c r="F237" s="9"/>
      <c r="G237" s="9"/>
      <c r="H237" s="9"/>
      <c r="I237" s="24"/>
      <c r="J237" s="24"/>
      <c r="K237" s="24"/>
      <c r="L237" s="24"/>
      <c r="M237" s="24"/>
      <c r="N237" s="9"/>
      <c r="O237" s="9"/>
    </row>
    <row r="238" spans="1:15" ht="43.4" customHeight="1">
      <c r="A238" s="29"/>
      <c r="B238" s="32"/>
      <c r="C238" s="24"/>
      <c r="D238" s="15"/>
      <c r="E238" s="9"/>
      <c r="F238" s="9"/>
      <c r="G238" s="9"/>
      <c r="H238" s="9"/>
      <c r="I238" s="24"/>
      <c r="J238" s="24"/>
      <c r="K238" s="24"/>
      <c r="L238" s="24"/>
      <c r="M238" s="24"/>
      <c r="N238" s="9"/>
      <c r="O238" s="9"/>
    </row>
    <row r="239" spans="1:15" ht="43.4" customHeight="1">
      <c r="A239" s="29"/>
      <c r="B239" s="32"/>
      <c r="C239" s="24"/>
      <c r="D239" s="15"/>
      <c r="E239" s="9"/>
      <c r="F239" s="9"/>
      <c r="G239" s="9"/>
      <c r="H239" s="9"/>
      <c r="I239" s="24"/>
      <c r="J239" s="24"/>
      <c r="K239" s="24"/>
      <c r="L239" s="24"/>
      <c r="M239" s="24"/>
      <c r="N239" s="9"/>
      <c r="O239" s="9"/>
    </row>
    <row r="240" spans="1:15" ht="43.4" customHeight="1">
      <c r="A240" s="29"/>
      <c r="B240" s="32"/>
      <c r="C240" s="24"/>
      <c r="D240" s="15"/>
      <c r="E240" s="9"/>
      <c r="F240" s="9"/>
      <c r="G240" s="9"/>
      <c r="H240" s="9"/>
      <c r="I240" s="24"/>
      <c r="J240" s="24"/>
      <c r="K240" s="24"/>
      <c r="L240" s="24"/>
      <c r="M240" s="24"/>
      <c r="N240" s="9"/>
      <c r="O240" s="9"/>
    </row>
    <row r="241" spans="1:15" ht="43.4" customHeight="1">
      <c r="A241" s="29"/>
      <c r="B241" s="32"/>
      <c r="C241" s="24"/>
      <c r="D241" s="15"/>
      <c r="E241" s="9"/>
      <c r="F241" s="9"/>
      <c r="G241" s="9"/>
      <c r="H241" s="9"/>
      <c r="I241" s="24"/>
      <c r="J241" s="24"/>
      <c r="K241" s="24"/>
      <c r="L241" s="24"/>
      <c r="M241" s="24"/>
      <c r="N241" s="9"/>
      <c r="O241" s="9"/>
    </row>
    <row r="242" spans="1:15" ht="43.4" customHeight="1">
      <c r="A242" s="29"/>
      <c r="B242" s="32"/>
      <c r="C242" s="24"/>
      <c r="D242" s="15"/>
      <c r="E242" s="9"/>
      <c r="F242" s="9"/>
      <c r="G242" s="9"/>
      <c r="H242" s="9"/>
      <c r="I242" s="24"/>
      <c r="J242" s="24"/>
      <c r="K242" s="24"/>
      <c r="L242" s="24"/>
      <c r="M242" s="24"/>
      <c r="N242" s="9"/>
      <c r="O242" s="9"/>
    </row>
    <row r="243" spans="1:15" ht="43.4" customHeight="1">
      <c r="A243" s="29"/>
      <c r="B243" s="32"/>
      <c r="C243" s="24"/>
      <c r="D243" s="15"/>
      <c r="E243" s="9"/>
      <c r="F243" s="9"/>
      <c r="G243" s="9"/>
      <c r="H243" s="9"/>
      <c r="I243" s="24"/>
      <c r="J243" s="24"/>
      <c r="K243" s="24"/>
      <c r="L243" s="24"/>
      <c r="M243" s="24"/>
      <c r="N243" s="9"/>
      <c r="O243" s="9"/>
    </row>
    <row r="244" spans="1:15" ht="43.4" customHeight="1">
      <c r="A244" s="29"/>
      <c r="B244" s="32"/>
      <c r="C244" s="24"/>
      <c r="D244" s="15"/>
      <c r="E244" s="9"/>
      <c r="F244" s="9"/>
      <c r="G244" s="9"/>
      <c r="H244" s="9"/>
      <c r="I244" s="24"/>
      <c r="J244" s="24"/>
      <c r="K244" s="24"/>
      <c r="L244" s="24"/>
      <c r="M244" s="24"/>
      <c r="N244" s="9"/>
      <c r="O244" s="9"/>
    </row>
    <row r="245" spans="1:15" ht="43.4" customHeight="1">
      <c r="A245" s="29"/>
      <c r="B245" s="32"/>
      <c r="C245" s="24"/>
      <c r="D245" s="15"/>
      <c r="E245" s="9"/>
      <c r="F245" s="9"/>
      <c r="G245" s="9"/>
      <c r="H245" s="9"/>
      <c r="I245" s="24"/>
      <c r="J245" s="24"/>
      <c r="K245" s="24"/>
      <c r="L245" s="24"/>
      <c r="M245" s="24"/>
      <c r="N245" s="9"/>
      <c r="O245" s="9"/>
    </row>
    <row r="246" spans="1:15" ht="43.4" customHeight="1">
      <c r="A246" s="29"/>
      <c r="B246" s="32"/>
      <c r="C246" s="24"/>
      <c r="D246" s="15"/>
      <c r="E246" s="9"/>
      <c r="F246" s="9"/>
      <c r="G246" s="9"/>
      <c r="H246" s="9"/>
      <c r="I246" s="24"/>
      <c r="J246" s="24"/>
      <c r="K246" s="24"/>
      <c r="L246" s="24"/>
      <c r="M246" s="24"/>
      <c r="N246" s="9"/>
      <c r="O246" s="9"/>
    </row>
    <row r="247" spans="1:15" ht="43.4" customHeight="1">
      <c r="A247" s="29"/>
      <c r="B247" s="32"/>
      <c r="C247" s="24"/>
      <c r="D247" s="15"/>
      <c r="E247" s="9"/>
      <c r="F247" s="9"/>
      <c r="G247" s="9"/>
      <c r="H247" s="9"/>
      <c r="I247" s="24"/>
      <c r="J247" s="24"/>
      <c r="K247" s="24"/>
      <c r="L247" s="24"/>
      <c r="M247" s="24"/>
      <c r="N247" s="9"/>
      <c r="O247" s="9"/>
    </row>
    <row r="248" spans="1:15" ht="43.4" customHeight="1">
      <c r="A248" s="29"/>
      <c r="B248" s="32"/>
      <c r="C248" s="24"/>
      <c r="D248" s="15"/>
      <c r="E248" s="9"/>
      <c r="F248" s="9"/>
      <c r="G248" s="9"/>
      <c r="H248" s="9"/>
      <c r="I248" s="24"/>
      <c r="J248" s="24"/>
      <c r="K248" s="24"/>
      <c r="L248" s="24"/>
      <c r="M248" s="24"/>
      <c r="N248" s="9"/>
      <c r="O248" s="9"/>
    </row>
    <row r="249" spans="1:15" ht="43.4" customHeight="1">
      <c r="A249" s="29"/>
      <c r="B249" s="32"/>
      <c r="C249" s="24"/>
      <c r="D249" s="15"/>
      <c r="E249" s="9"/>
      <c r="F249" s="9"/>
      <c r="G249" s="9"/>
      <c r="H249" s="9"/>
      <c r="I249" s="24"/>
      <c r="J249" s="24"/>
      <c r="K249" s="24"/>
      <c r="L249" s="24"/>
      <c r="M249" s="24"/>
      <c r="N249" s="9"/>
      <c r="O249" s="9"/>
    </row>
    <row r="250" spans="1:15" ht="43.4" customHeight="1">
      <c r="A250" s="29"/>
      <c r="B250" s="32"/>
      <c r="C250" s="24"/>
      <c r="D250" s="15"/>
      <c r="E250" s="9"/>
      <c r="F250" s="9"/>
      <c r="G250" s="9"/>
      <c r="H250" s="9"/>
      <c r="I250" s="24"/>
      <c r="J250" s="24"/>
      <c r="K250" s="24"/>
      <c r="L250" s="24"/>
      <c r="M250" s="24"/>
      <c r="N250" s="9"/>
      <c r="O250" s="9"/>
    </row>
    <row r="251" spans="1:15" ht="43.4" customHeight="1">
      <c r="A251" s="29"/>
      <c r="B251" s="32"/>
      <c r="C251" s="24"/>
      <c r="D251" s="15"/>
      <c r="E251" s="9"/>
      <c r="F251" s="9"/>
      <c r="G251" s="9"/>
      <c r="H251" s="9"/>
      <c r="I251" s="24"/>
      <c r="J251" s="24"/>
      <c r="K251" s="24"/>
      <c r="L251" s="24"/>
      <c r="M251" s="24"/>
      <c r="N251" s="9"/>
      <c r="O251" s="9"/>
    </row>
    <row r="252" spans="1:15" ht="43.4" customHeight="1">
      <c r="A252" s="29"/>
      <c r="B252" s="32"/>
      <c r="C252" s="24"/>
      <c r="D252" s="15"/>
      <c r="E252" s="9"/>
      <c r="F252" s="9"/>
      <c r="G252" s="9"/>
      <c r="H252" s="9"/>
      <c r="I252" s="24"/>
      <c r="J252" s="24"/>
      <c r="K252" s="24"/>
      <c r="L252" s="24"/>
      <c r="M252" s="24"/>
      <c r="N252" s="9"/>
      <c r="O252" s="9"/>
    </row>
    <row r="253" spans="1:15" ht="43.4" customHeight="1">
      <c r="A253" s="29"/>
      <c r="B253" s="32"/>
      <c r="C253" s="24"/>
      <c r="D253" s="15"/>
      <c r="E253" s="9"/>
      <c r="F253" s="9"/>
      <c r="G253" s="9"/>
      <c r="H253" s="9"/>
      <c r="I253" s="24"/>
      <c r="J253" s="24"/>
      <c r="K253" s="24"/>
      <c r="L253" s="24"/>
      <c r="M253" s="24"/>
      <c r="N253" s="9"/>
      <c r="O253" s="9"/>
    </row>
    <row r="254" spans="1:15" ht="43.4" customHeight="1">
      <c r="A254" s="29"/>
      <c r="B254" s="32"/>
      <c r="C254" s="24"/>
      <c r="D254" s="15"/>
      <c r="E254" s="9"/>
      <c r="F254" s="9"/>
      <c r="G254" s="9"/>
      <c r="H254" s="9"/>
      <c r="I254" s="24"/>
      <c r="J254" s="24"/>
      <c r="K254" s="24"/>
      <c r="L254" s="24"/>
      <c r="M254" s="24"/>
      <c r="N254" s="9"/>
      <c r="O254" s="9"/>
    </row>
    <row r="255" spans="1:15" ht="43.4" customHeight="1">
      <c r="A255" s="29"/>
      <c r="B255" s="32"/>
      <c r="C255" s="24"/>
      <c r="D255" s="15"/>
      <c r="E255" s="9"/>
      <c r="F255" s="9"/>
      <c r="G255" s="9"/>
      <c r="H255" s="9"/>
      <c r="I255" s="24"/>
      <c r="J255" s="24"/>
      <c r="K255" s="24"/>
      <c r="L255" s="24"/>
      <c r="M255" s="24"/>
      <c r="N255" s="9"/>
      <c r="O255" s="9"/>
    </row>
    <row r="256" spans="1:15" ht="43.4" customHeight="1">
      <c r="A256" s="29"/>
      <c r="B256" s="32"/>
      <c r="C256" s="24"/>
      <c r="D256" s="15"/>
      <c r="E256" s="9"/>
      <c r="F256" s="9"/>
      <c r="G256" s="9"/>
      <c r="H256" s="9"/>
      <c r="I256" s="24"/>
      <c r="J256" s="24"/>
      <c r="K256" s="24"/>
      <c r="L256" s="24"/>
      <c r="M256" s="24"/>
      <c r="N256" s="9"/>
      <c r="O256" s="9"/>
    </row>
    <row r="257" spans="1:15" ht="43.4" customHeight="1">
      <c r="A257" s="29"/>
      <c r="B257" s="32"/>
      <c r="C257" s="24"/>
      <c r="D257" s="15"/>
      <c r="E257" s="9"/>
      <c r="F257" s="9"/>
      <c r="G257" s="9"/>
      <c r="H257" s="9"/>
      <c r="I257" s="24"/>
      <c r="J257" s="24"/>
      <c r="K257" s="24"/>
      <c r="L257" s="24"/>
      <c r="M257" s="24"/>
      <c r="N257" s="9"/>
      <c r="O257" s="9"/>
    </row>
    <row r="258" spans="1:15" ht="43.4" customHeight="1">
      <c r="A258" s="29"/>
      <c r="B258" s="32"/>
      <c r="C258" s="24"/>
      <c r="D258" s="15"/>
      <c r="E258" s="9"/>
      <c r="F258" s="9"/>
      <c r="G258" s="9"/>
      <c r="H258" s="9"/>
      <c r="I258" s="24"/>
      <c r="J258" s="24"/>
      <c r="K258" s="24"/>
      <c r="L258" s="24"/>
      <c r="M258" s="24"/>
      <c r="N258" s="9"/>
      <c r="O258" s="9"/>
    </row>
    <row r="259" spans="1:15" ht="43.4" customHeight="1">
      <c r="A259" s="29"/>
      <c r="B259" s="32"/>
      <c r="C259" s="24"/>
      <c r="D259" s="15"/>
      <c r="E259" s="9"/>
      <c r="F259" s="9"/>
      <c r="G259" s="9"/>
      <c r="H259" s="9"/>
      <c r="I259" s="24"/>
      <c r="J259" s="24"/>
      <c r="K259" s="24"/>
      <c r="L259" s="24"/>
      <c r="M259" s="24"/>
      <c r="N259" s="9"/>
      <c r="O259" s="9"/>
    </row>
    <row r="260" spans="1:15" ht="43.4" customHeight="1">
      <c r="A260" s="29"/>
      <c r="B260" s="32"/>
      <c r="C260" s="24"/>
      <c r="D260" s="15"/>
      <c r="E260" s="9"/>
      <c r="F260" s="9"/>
      <c r="G260" s="9"/>
      <c r="H260" s="9"/>
      <c r="I260" s="24"/>
      <c r="J260" s="24"/>
      <c r="K260" s="24"/>
      <c r="L260" s="24"/>
      <c r="M260" s="24"/>
      <c r="N260" s="9"/>
      <c r="O260" s="9"/>
    </row>
    <row r="261" spans="1:15" ht="43.4" customHeight="1">
      <c r="A261" s="29"/>
      <c r="B261" s="32"/>
      <c r="C261" s="24"/>
      <c r="D261" s="15"/>
      <c r="E261" s="9"/>
      <c r="F261" s="9"/>
      <c r="G261" s="9"/>
      <c r="H261" s="9"/>
      <c r="I261" s="24"/>
      <c r="J261" s="24"/>
      <c r="K261" s="24"/>
      <c r="L261" s="24"/>
      <c r="M261" s="24"/>
      <c r="N261" s="9"/>
      <c r="O261" s="9"/>
    </row>
    <row r="262" spans="1:15" ht="43.4" customHeight="1">
      <c r="A262" s="29"/>
      <c r="B262" s="32"/>
      <c r="C262" s="24"/>
      <c r="D262" s="15"/>
      <c r="E262" s="9"/>
      <c r="F262" s="9"/>
      <c r="G262" s="9"/>
      <c r="H262" s="9"/>
      <c r="I262" s="24"/>
      <c r="J262" s="24"/>
      <c r="K262" s="24"/>
      <c r="L262" s="24"/>
      <c r="M262" s="24"/>
      <c r="N262" s="9"/>
      <c r="O262" s="9"/>
    </row>
    <row r="263" spans="1:15" ht="43.4" customHeight="1">
      <c r="A263" s="29"/>
      <c r="B263" s="32"/>
      <c r="C263" s="24"/>
      <c r="D263" s="15"/>
      <c r="E263" s="9"/>
      <c r="F263" s="9"/>
      <c r="G263" s="9"/>
      <c r="H263" s="9"/>
      <c r="I263" s="24"/>
      <c r="J263" s="24"/>
      <c r="K263" s="24"/>
      <c r="L263" s="24"/>
      <c r="M263" s="24"/>
      <c r="N263" s="9"/>
      <c r="O263" s="9"/>
    </row>
    <row r="264" spans="1:15" ht="43.4" customHeight="1">
      <c r="A264" s="29"/>
      <c r="B264" s="32"/>
      <c r="C264" s="24"/>
      <c r="D264" s="15"/>
      <c r="E264" s="9"/>
      <c r="F264" s="9"/>
      <c r="G264" s="9"/>
      <c r="H264" s="9"/>
      <c r="I264" s="24"/>
      <c r="J264" s="24"/>
      <c r="K264" s="24"/>
      <c r="L264" s="24"/>
      <c r="M264" s="24"/>
      <c r="N264" s="9"/>
      <c r="O264" s="9"/>
    </row>
    <row r="265" spans="1:15" ht="43.4" customHeight="1">
      <c r="A265" s="29"/>
      <c r="B265" s="32"/>
      <c r="C265" s="24"/>
      <c r="D265" s="15"/>
      <c r="E265" s="9"/>
      <c r="F265" s="9"/>
      <c r="G265" s="9"/>
      <c r="H265" s="9"/>
      <c r="I265" s="24"/>
      <c r="J265" s="24"/>
      <c r="K265" s="24"/>
      <c r="L265" s="24"/>
      <c r="M265" s="24"/>
      <c r="N265" s="9"/>
      <c r="O265" s="9"/>
    </row>
    <row r="266" spans="1:15" ht="43.4" customHeight="1">
      <c r="A266" s="29"/>
      <c r="B266" s="32"/>
      <c r="C266" s="24"/>
      <c r="D266" s="15"/>
      <c r="E266" s="9"/>
      <c r="F266" s="9"/>
      <c r="G266" s="9"/>
      <c r="H266" s="9"/>
      <c r="I266" s="24"/>
      <c r="J266" s="24"/>
      <c r="K266" s="24"/>
      <c r="L266" s="24"/>
      <c r="M266" s="24"/>
      <c r="N266" s="9"/>
      <c r="O266" s="9"/>
    </row>
    <row r="267" spans="1:15" ht="43.4" customHeight="1">
      <c r="A267" s="29"/>
      <c r="B267" s="32"/>
      <c r="C267" s="24"/>
      <c r="D267" s="15"/>
      <c r="E267" s="9"/>
      <c r="F267" s="9"/>
      <c r="G267" s="9"/>
      <c r="H267" s="9"/>
      <c r="I267" s="24"/>
      <c r="J267" s="24"/>
      <c r="K267" s="24"/>
      <c r="L267" s="24"/>
      <c r="M267" s="24"/>
      <c r="N267" s="9"/>
      <c r="O267" s="9"/>
    </row>
    <row r="268" spans="1:15" ht="43.4" customHeight="1">
      <c r="A268" s="29"/>
      <c r="B268" s="32"/>
      <c r="C268" s="24"/>
      <c r="D268" s="15"/>
      <c r="E268" s="9"/>
      <c r="F268" s="9"/>
      <c r="G268" s="9"/>
      <c r="H268" s="9"/>
      <c r="I268" s="24"/>
      <c r="J268" s="24"/>
      <c r="K268" s="24"/>
      <c r="L268" s="24"/>
      <c r="M268" s="24"/>
      <c r="N268" s="9"/>
      <c r="O268" s="9"/>
    </row>
    <row r="269" spans="1:15" ht="43.4" customHeight="1">
      <c r="A269" s="29"/>
      <c r="B269" s="32"/>
      <c r="C269" s="24"/>
      <c r="D269" s="15"/>
      <c r="E269" s="9"/>
      <c r="F269" s="9"/>
      <c r="G269" s="9"/>
      <c r="H269" s="9"/>
      <c r="I269" s="24"/>
      <c r="J269" s="24"/>
      <c r="K269" s="24"/>
      <c r="L269" s="24"/>
      <c r="M269" s="24"/>
      <c r="N269" s="9"/>
      <c r="O269" s="9"/>
    </row>
    <row r="270" spans="1:15" ht="43.4" customHeight="1">
      <c r="A270" s="29"/>
      <c r="B270" s="32"/>
      <c r="C270" s="24"/>
      <c r="D270" s="15"/>
      <c r="E270" s="9"/>
      <c r="F270" s="9"/>
      <c r="G270" s="9"/>
      <c r="H270" s="9"/>
      <c r="I270" s="24"/>
      <c r="J270" s="24"/>
      <c r="K270" s="24"/>
      <c r="L270" s="24"/>
      <c r="M270" s="24"/>
      <c r="N270" s="9"/>
      <c r="O270" s="9"/>
    </row>
    <row r="271" spans="1:15" ht="43.4" customHeight="1">
      <c r="A271" s="29"/>
      <c r="B271" s="32"/>
      <c r="C271" s="24"/>
      <c r="D271" s="15"/>
      <c r="E271" s="9"/>
      <c r="F271" s="9"/>
      <c r="G271" s="9"/>
      <c r="H271" s="9"/>
      <c r="I271" s="24"/>
      <c r="J271" s="24"/>
      <c r="K271" s="24"/>
      <c r="L271" s="24"/>
      <c r="M271" s="24"/>
      <c r="N271" s="9"/>
      <c r="O271" s="9"/>
    </row>
    <row r="272" spans="1:15" ht="43.4" customHeight="1">
      <c r="A272" s="29"/>
      <c r="B272" s="32"/>
      <c r="C272" s="24"/>
      <c r="D272" s="15"/>
      <c r="E272" s="9"/>
      <c r="F272" s="9"/>
      <c r="G272" s="9"/>
      <c r="H272" s="9"/>
      <c r="I272" s="24"/>
      <c r="J272" s="24"/>
      <c r="K272" s="24"/>
      <c r="L272" s="24"/>
      <c r="M272" s="24"/>
      <c r="N272" s="9"/>
      <c r="O272" s="9"/>
    </row>
    <row r="273" spans="1:15" ht="43.4" customHeight="1">
      <c r="A273" s="29"/>
      <c r="B273" s="32"/>
      <c r="C273" s="24"/>
      <c r="D273" s="15"/>
      <c r="E273" s="9"/>
      <c r="F273" s="9"/>
      <c r="G273" s="9"/>
      <c r="H273" s="9"/>
      <c r="I273" s="24"/>
      <c r="J273" s="24"/>
      <c r="K273" s="24"/>
      <c r="L273" s="24"/>
      <c r="M273" s="24"/>
      <c r="N273" s="9"/>
      <c r="O273" s="9"/>
    </row>
    <row r="274" spans="1:15" ht="43.4" customHeight="1">
      <c r="A274" s="29"/>
      <c r="B274" s="32"/>
      <c r="C274" s="24"/>
      <c r="D274" s="15"/>
      <c r="E274" s="9"/>
      <c r="F274" s="9"/>
      <c r="G274" s="9"/>
      <c r="H274" s="9"/>
      <c r="I274" s="24"/>
      <c r="J274" s="24"/>
      <c r="K274" s="24"/>
      <c r="L274" s="24"/>
      <c r="M274" s="24"/>
      <c r="N274" s="9"/>
      <c r="O274" s="9"/>
    </row>
    <row r="275" spans="1:15" ht="43.4" customHeight="1">
      <c r="A275" s="29"/>
      <c r="B275" s="32"/>
      <c r="C275" s="24"/>
      <c r="D275" s="15"/>
      <c r="E275" s="9"/>
      <c r="F275" s="9"/>
      <c r="G275" s="9"/>
      <c r="H275" s="9"/>
      <c r="I275" s="24"/>
      <c r="J275" s="24"/>
      <c r="K275" s="24"/>
      <c r="L275" s="24"/>
      <c r="M275" s="24"/>
      <c r="N275" s="9"/>
      <c r="O275" s="9"/>
    </row>
    <row r="276" spans="1:15" ht="43.4" customHeight="1">
      <c r="A276" s="29"/>
      <c r="B276" s="32"/>
      <c r="C276" s="24"/>
      <c r="D276" s="15"/>
      <c r="E276" s="9"/>
      <c r="F276" s="9"/>
      <c r="G276" s="9"/>
      <c r="H276" s="9"/>
      <c r="I276" s="24"/>
      <c r="J276" s="24"/>
      <c r="K276" s="24"/>
      <c r="L276" s="24"/>
      <c r="M276" s="24"/>
      <c r="N276" s="9"/>
      <c r="O276" s="9"/>
    </row>
    <row r="277" spans="1:15" ht="43.4" customHeight="1">
      <c r="A277" s="29"/>
      <c r="B277" s="32"/>
      <c r="C277" s="24"/>
      <c r="D277" s="15"/>
      <c r="E277" s="9"/>
      <c r="F277" s="9"/>
      <c r="G277" s="9"/>
      <c r="H277" s="9"/>
      <c r="I277" s="24"/>
      <c r="J277" s="24"/>
      <c r="K277" s="24"/>
      <c r="L277" s="24"/>
      <c r="M277" s="24"/>
      <c r="N277" s="9"/>
      <c r="O277" s="9"/>
    </row>
    <row r="278" spans="1:15" ht="43.4" customHeight="1">
      <c r="A278" s="29"/>
      <c r="B278" s="32"/>
      <c r="C278" s="24"/>
      <c r="D278" s="15"/>
      <c r="E278" s="9"/>
      <c r="F278" s="9"/>
      <c r="G278" s="9"/>
      <c r="H278" s="9"/>
      <c r="I278" s="24"/>
      <c r="J278" s="24"/>
      <c r="K278" s="24"/>
      <c r="L278" s="24"/>
      <c r="M278" s="24"/>
      <c r="N278" s="9"/>
      <c r="O278" s="9"/>
    </row>
    <row r="279" spans="1:15" ht="43.4" customHeight="1">
      <c r="A279" s="29"/>
      <c r="B279" s="32"/>
      <c r="C279" s="24"/>
      <c r="D279" s="15"/>
      <c r="E279" s="9"/>
      <c r="F279" s="9"/>
      <c r="G279" s="9"/>
      <c r="H279" s="9"/>
      <c r="I279" s="24"/>
      <c r="J279" s="24"/>
      <c r="K279" s="24"/>
      <c r="L279" s="24"/>
      <c r="M279" s="24"/>
      <c r="N279" s="9"/>
      <c r="O279" s="9"/>
    </row>
    <row r="280" spans="1:15" ht="43.4" customHeight="1">
      <c r="A280" s="29"/>
      <c r="B280" s="32"/>
      <c r="C280" s="24"/>
      <c r="D280" s="15"/>
      <c r="E280" s="9"/>
      <c r="F280" s="9"/>
      <c r="G280" s="9"/>
      <c r="H280" s="9"/>
      <c r="I280" s="24"/>
      <c r="J280" s="24"/>
      <c r="K280" s="24"/>
      <c r="L280" s="24"/>
      <c r="M280" s="24"/>
      <c r="N280" s="9"/>
      <c r="O280" s="9"/>
    </row>
    <row r="281" spans="1:15" ht="43.4" customHeight="1">
      <c r="A281" s="29"/>
      <c r="B281" s="32"/>
      <c r="C281" s="24"/>
      <c r="D281" s="15"/>
      <c r="E281" s="9"/>
      <c r="F281" s="9"/>
      <c r="G281" s="9"/>
      <c r="H281" s="9"/>
      <c r="I281" s="24"/>
      <c r="J281" s="24"/>
      <c r="K281" s="24"/>
      <c r="L281" s="24"/>
      <c r="M281" s="24"/>
      <c r="N281" s="9"/>
      <c r="O281" s="9"/>
    </row>
    <row r="282" spans="1:15" ht="43.4" customHeight="1">
      <c r="A282" s="29"/>
      <c r="B282" s="32"/>
      <c r="C282" s="24"/>
      <c r="D282" s="15"/>
      <c r="E282" s="9"/>
      <c r="F282" s="9"/>
      <c r="G282" s="9"/>
      <c r="H282" s="9"/>
      <c r="I282" s="24"/>
      <c r="J282" s="24"/>
      <c r="K282" s="24"/>
      <c r="L282" s="24"/>
      <c r="M282" s="24"/>
      <c r="N282" s="9"/>
      <c r="O282" s="9"/>
    </row>
    <row r="283" spans="1:15" ht="43.4" customHeight="1">
      <c r="A283" s="29"/>
      <c r="B283" s="32"/>
      <c r="C283" s="24"/>
      <c r="D283" s="15"/>
      <c r="E283" s="9"/>
      <c r="F283" s="9"/>
      <c r="G283" s="9"/>
      <c r="H283" s="9"/>
      <c r="I283" s="24"/>
      <c r="J283" s="24"/>
      <c r="K283" s="24"/>
      <c r="L283" s="24"/>
      <c r="M283" s="24"/>
      <c r="N283" s="9"/>
      <c r="O283" s="9"/>
    </row>
    <row r="284" spans="1:15" ht="43.4" customHeight="1">
      <c r="A284" s="29"/>
      <c r="B284" s="32"/>
      <c r="C284" s="24"/>
      <c r="D284" s="15"/>
      <c r="E284" s="9"/>
      <c r="F284" s="9"/>
      <c r="G284" s="9"/>
      <c r="H284" s="9"/>
      <c r="I284" s="24"/>
      <c r="J284" s="24"/>
      <c r="K284" s="24"/>
      <c r="L284" s="24"/>
      <c r="M284" s="24"/>
      <c r="N284" s="9"/>
      <c r="O284" s="9"/>
    </row>
    <row r="285" spans="1:15" ht="43.4" customHeight="1">
      <c r="A285" s="29"/>
      <c r="B285" s="32"/>
      <c r="C285" s="24"/>
      <c r="D285" s="15"/>
      <c r="E285" s="9"/>
      <c r="F285" s="9"/>
      <c r="G285" s="9"/>
      <c r="H285" s="9"/>
      <c r="I285" s="24"/>
      <c r="J285" s="24"/>
      <c r="K285" s="24"/>
      <c r="L285" s="24"/>
      <c r="M285" s="24"/>
      <c r="N285" s="9"/>
      <c r="O285" s="9"/>
    </row>
    <row r="286" spans="1:15" ht="43.4" customHeight="1">
      <c r="A286" s="29"/>
      <c r="B286" s="32"/>
      <c r="C286" s="24"/>
      <c r="D286" s="15"/>
      <c r="E286" s="9"/>
      <c r="F286" s="9"/>
      <c r="G286" s="9"/>
      <c r="H286" s="9"/>
      <c r="I286" s="24"/>
      <c r="J286" s="24"/>
      <c r="K286" s="24"/>
      <c r="L286" s="24"/>
      <c r="M286" s="24"/>
      <c r="N286" s="9"/>
      <c r="O286" s="9"/>
    </row>
    <row r="287" spans="1:15" ht="43.4" customHeight="1">
      <c r="A287" s="29"/>
      <c r="B287" s="32"/>
      <c r="C287" s="24"/>
      <c r="D287" s="15"/>
      <c r="E287" s="9"/>
      <c r="F287" s="9"/>
      <c r="G287" s="9"/>
      <c r="H287" s="9"/>
      <c r="I287" s="24"/>
      <c r="J287" s="24"/>
      <c r="K287" s="24"/>
      <c r="L287" s="24"/>
      <c r="M287" s="24"/>
      <c r="N287" s="9"/>
      <c r="O287" s="9"/>
    </row>
    <row r="288" spans="1:15" ht="43.4" customHeight="1">
      <c r="A288" s="29"/>
      <c r="B288" s="32"/>
      <c r="C288" s="24"/>
      <c r="D288" s="15"/>
      <c r="E288" s="9"/>
      <c r="F288" s="9"/>
      <c r="G288" s="9"/>
      <c r="H288" s="9"/>
      <c r="I288" s="24"/>
      <c r="J288" s="24"/>
      <c r="K288" s="24"/>
      <c r="L288" s="24"/>
      <c r="M288" s="24"/>
      <c r="N288" s="9"/>
      <c r="O288" s="9"/>
    </row>
    <row r="289" spans="1:15" ht="43.4" customHeight="1">
      <c r="A289" s="29"/>
      <c r="B289" s="32"/>
      <c r="C289" s="24"/>
      <c r="D289" s="15"/>
      <c r="E289" s="9"/>
      <c r="F289" s="9"/>
      <c r="G289" s="9"/>
      <c r="H289" s="9"/>
      <c r="I289" s="24"/>
      <c r="J289" s="24"/>
      <c r="K289" s="24"/>
      <c r="L289" s="24"/>
      <c r="M289" s="24"/>
      <c r="N289" s="9"/>
      <c r="O289" s="9"/>
    </row>
    <row r="290" spans="1:15" ht="43.4" customHeight="1">
      <c r="A290" s="29"/>
      <c r="B290" s="32"/>
      <c r="C290" s="24"/>
      <c r="D290" s="15"/>
      <c r="E290" s="9"/>
      <c r="F290" s="9"/>
      <c r="G290" s="9"/>
      <c r="H290" s="9"/>
      <c r="I290" s="24"/>
      <c r="J290" s="24"/>
      <c r="K290" s="24"/>
      <c r="L290" s="24"/>
      <c r="M290" s="24"/>
      <c r="N290" s="9"/>
      <c r="O290" s="9"/>
    </row>
    <row r="291" spans="1:15" ht="43.4" customHeight="1">
      <c r="A291" s="29"/>
      <c r="B291" s="32"/>
      <c r="C291" s="24"/>
      <c r="D291" s="15"/>
      <c r="E291" s="9"/>
      <c r="F291" s="9"/>
      <c r="G291" s="9"/>
      <c r="H291" s="9"/>
      <c r="I291" s="24"/>
      <c r="J291" s="24"/>
      <c r="K291" s="24"/>
      <c r="L291" s="24"/>
      <c r="M291" s="24"/>
      <c r="N291" s="9"/>
      <c r="O291" s="9"/>
    </row>
    <row r="292" spans="1:15" ht="43.4" customHeight="1">
      <c r="A292" s="29"/>
      <c r="B292" s="32"/>
      <c r="C292" s="24"/>
      <c r="D292" s="15"/>
      <c r="E292" s="9"/>
      <c r="F292" s="9"/>
      <c r="G292" s="9"/>
      <c r="H292" s="9"/>
      <c r="I292" s="24"/>
      <c r="J292" s="24"/>
      <c r="K292" s="24"/>
      <c r="L292" s="24"/>
      <c r="M292" s="24"/>
      <c r="N292" s="9"/>
      <c r="O292" s="9"/>
    </row>
    <row r="293" spans="1:15" ht="43.4" customHeight="1">
      <c r="A293" s="29"/>
      <c r="B293" s="32"/>
      <c r="C293" s="24"/>
      <c r="D293" s="15"/>
      <c r="E293" s="9"/>
      <c r="F293" s="9"/>
      <c r="G293" s="9"/>
      <c r="H293" s="9"/>
      <c r="I293" s="24"/>
      <c r="J293" s="24"/>
      <c r="K293" s="24"/>
      <c r="L293" s="24"/>
      <c r="M293" s="24"/>
      <c r="N293" s="9"/>
      <c r="O293" s="9"/>
    </row>
    <row r="294" spans="1:15" ht="43.4" customHeight="1">
      <c r="A294" s="29"/>
      <c r="B294" s="32"/>
      <c r="C294" s="24"/>
      <c r="D294" s="15"/>
      <c r="E294" s="9"/>
      <c r="F294" s="9"/>
      <c r="G294" s="9"/>
      <c r="H294" s="9"/>
      <c r="I294" s="24"/>
      <c r="J294" s="24"/>
      <c r="K294" s="24"/>
      <c r="L294" s="24"/>
      <c r="M294" s="24"/>
      <c r="N294" s="9"/>
      <c r="O294" s="9"/>
    </row>
    <row r="295" spans="1:15" ht="43.4" customHeight="1">
      <c r="A295" s="29"/>
      <c r="B295" s="32"/>
      <c r="C295" s="24"/>
      <c r="D295" s="15"/>
      <c r="E295" s="9"/>
      <c r="F295" s="9"/>
      <c r="G295" s="9"/>
      <c r="H295" s="9"/>
      <c r="I295" s="24"/>
      <c r="J295" s="24"/>
      <c r="K295" s="24"/>
      <c r="L295" s="24"/>
      <c r="M295" s="24"/>
      <c r="N295" s="9"/>
      <c r="O295" s="9"/>
    </row>
    <row r="296" spans="1:15" ht="43.4" customHeight="1">
      <c r="A296" s="29"/>
      <c r="B296" s="32"/>
      <c r="C296" s="24"/>
      <c r="D296" s="15"/>
      <c r="E296" s="9"/>
      <c r="F296" s="9"/>
      <c r="G296" s="9"/>
      <c r="H296" s="9"/>
      <c r="I296" s="24"/>
      <c r="J296" s="24"/>
      <c r="K296" s="24"/>
      <c r="L296" s="24"/>
      <c r="M296" s="24"/>
      <c r="N296" s="9"/>
      <c r="O296" s="9"/>
    </row>
    <row r="297" spans="1:15" ht="43.4" customHeight="1">
      <c r="A297" s="29"/>
      <c r="B297" s="32"/>
      <c r="C297" s="24"/>
      <c r="D297" s="15"/>
      <c r="E297" s="9"/>
      <c r="F297" s="9"/>
      <c r="G297" s="9"/>
      <c r="H297" s="9"/>
      <c r="I297" s="24"/>
      <c r="J297" s="24"/>
      <c r="K297" s="24"/>
      <c r="L297" s="24"/>
      <c r="M297" s="24"/>
      <c r="N297" s="9"/>
      <c r="O297" s="9"/>
    </row>
    <row r="298" spans="1:15" ht="43.4" customHeight="1">
      <c r="A298" s="29"/>
      <c r="B298" s="32"/>
      <c r="C298" s="24"/>
      <c r="D298" s="15"/>
      <c r="E298" s="9"/>
      <c r="F298" s="9"/>
      <c r="G298" s="9"/>
      <c r="H298" s="9"/>
      <c r="I298" s="24"/>
      <c r="J298" s="24"/>
      <c r="K298" s="24"/>
      <c r="L298" s="24"/>
      <c r="M298" s="24"/>
      <c r="N298" s="9"/>
      <c r="O298" s="9"/>
    </row>
    <row r="299" spans="1:15" ht="43.4" customHeight="1">
      <c r="A299" s="29"/>
      <c r="B299" s="32"/>
      <c r="C299" s="24"/>
      <c r="D299" s="15"/>
      <c r="E299" s="9"/>
      <c r="F299" s="9"/>
      <c r="G299" s="9"/>
      <c r="H299" s="9"/>
      <c r="I299" s="24"/>
      <c r="J299" s="24"/>
      <c r="K299" s="24"/>
      <c r="L299" s="24"/>
      <c r="M299" s="24"/>
      <c r="N299" s="9"/>
      <c r="O299" s="9"/>
    </row>
    <row r="300" spans="1:15" ht="43.4" customHeight="1">
      <c r="A300" s="29"/>
      <c r="B300" s="32"/>
      <c r="C300" s="24"/>
      <c r="D300" s="15"/>
      <c r="E300" s="9"/>
      <c r="F300" s="9"/>
      <c r="G300" s="9"/>
      <c r="H300" s="9"/>
      <c r="I300" s="24"/>
      <c r="J300" s="24"/>
      <c r="K300" s="24"/>
      <c r="L300" s="24"/>
      <c r="M300" s="24"/>
      <c r="N300" s="9"/>
      <c r="O300" s="9"/>
    </row>
    <row r="301" spans="1:15" ht="43.4" customHeight="1">
      <c r="A301" s="29"/>
      <c r="B301" s="32"/>
      <c r="C301" s="24"/>
      <c r="D301" s="15"/>
      <c r="E301" s="9"/>
      <c r="F301" s="9"/>
      <c r="G301" s="9"/>
      <c r="H301" s="9"/>
      <c r="I301" s="24"/>
      <c r="J301" s="24"/>
      <c r="K301" s="24"/>
      <c r="L301" s="24"/>
      <c r="M301" s="24"/>
      <c r="N301" s="9"/>
      <c r="O301" s="9"/>
    </row>
    <row r="302" spans="1:15" ht="43.4" customHeight="1">
      <c r="A302" s="29"/>
      <c r="B302" s="32"/>
      <c r="C302" s="24"/>
      <c r="D302" s="15"/>
      <c r="E302" s="9"/>
      <c r="F302" s="9"/>
      <c r="G302" s="9"/>
      <c r="H302" s="9"/>
      <c r="I302" s="24"/>
      <c r="J302" s="24"/>
      <c r="K302" s="24"/>
      <c r="L302" s="24"/>
      <c r="M302" s="24"/>
      <c r="N302" s="9"/>
      <c r="O302" s="9"/>
    </row>
    <row r="303" spans="1:15" ht="43.4" customHeight="1">
      <c r="A303" s="29"/>
      <c r="B303" s="32"/>
      <c r="C303" s="24"/>
      <c r="D303" s="15"/>
      <c r="E303" s="9"/>
      <c r="F303" s="9"/>
      <c r="G303" s="9"/>
      <c r="H303" s="9"/>
      <c r="I303" s="24"/>
      <c r="J303" s="24"/>
      <c r="K303" s="24"/>
      <c r="L303" s="24"/>
      <c r="M303" s="24"/>
      <c r="N303" s="9"/>
      <c r="O303" s="9"/>
    </row>
    <row r="304" spans="1:15" ht="43.4" customHeight="1">
      <c r="A304" s="29"/>
      <c r="B304" s="32"/>
      <c r="C304" s="24"/>
      <c r="D304" s="15"/>
      <c r="E304" s="9"/>
      <c r="F304" s="9"/>
      <c r="G304" s="9"/>
      <c r="H304" s="9"/>
      <c r="I304" s="24"/>
      <c r="J304" s="24"/>
      <c r="K304" s="24"/>
      <c r="L304" s="24"/>
      <c r="M304" s="24"/>
      <c r="N304" s="9"/>
      <c r="O304" s="9"/>
    </row>
    <row r="305" spans="1:15" ht="43.4" customHeight="1">
      <c r="A305" s="29"/>
      <c r="B305" s="32"/>
      <c r="C305" s="24"/>
      <c r="D305" s="15"/>
      <c r="E305" s="9"/>
      <c r="F305" s="9"/>
      <c r="G305" s="9"/>
      <c r="H305" s="9"/>
      <c r="I305" s="24"/>
      <c r="J305" s="24"/>
      <c r="K305" s="24"/>
      <c r="L305" s="24"/>
      <c r="M305" s="24"/>
      <c r="N305" s="9"/>
      <c r="O305" s="9"/>
    </row>
    <row r="306" spans="1:15" ht="43.4" customHeight="1">
      <c r="A306" s="29"/>
      <c r="B306" s="32"/>
      <c r="C306" s="24"/>
      <c r="D306" s="24"/>
      <c r="E306" s="9"/>
      <c r="F306" s="9"/>
      <c r="G306" s="9"/>
      <c r="H306" s="9"/>
      <c r="I306" s="24"/>
      <c r="J306" s="24"/>
      <c r="K306" s="24"/>
      <c r="L306" s="24"/>
      <c r="M306" s="24"/>
      <c r="N306" s="9"/>
      <c r="O306" s="9"/>
    </row>
    <row r="307" spans="1:15" ht="43.4" customHeight="1">
      <c r="A307" s="29"/>
      <c r="B307" s="32"/>
      <c r="C307" s="24"/>
      <c r="D307" s="24"/>
      <c r="E307" s="9"/>
      <c r="F307" s="9"/>
      <c r="G307" s="9"/>
      <c r="H307" s="9"/>
      <c r="I307" s="24"/>
      <c r="J307" s="24"/>
      <c r="K307" s="24"/>
      <c r="L307" s="24"/>
      <c r="M307" s="24"/>
      <c r="N307" s="9"/>
      <c r="O307" s="9"/>
    </row>
    <row r="308" spans="1:15" ht="43.4" customHeight="1">
      <c r="A308" s="29"/>
      <c r="B308" s="32"/>
      <c r="C308" s="24"/>
      <c r="D308" s="24"/>
      <c r="E308" s="9"/>
      <c r="F308" s="9"/>
      <c r="G308" s="9"/>
      <c r="H308" s="9"/>
      <c r="I308" s="24"/>
      <c r="J308" s="24"/>
      <c r="K308" s="24"/>
      <c r="L308" s="24"/>
      <c r="M308" s="24"/>
      <c r="N308" s="9"/>
      <c r="O308" s="9"/>
    </row>
    <row r="309" spans="1:15" ht="43.4" customHeight="1">
      <c r="A309" s="29"/>
      <c r="B309" s="32"/>
      <c r="C309" s="24"/>
      <c r="D309" s="24"/>
      <c r="E309" s="9"/>
      <c r="F309" s="9"/>
      <c r="G309" s="9"/>
      <c r="H309" s="9"/>
      <c r="I309" s="24"/>
      <c r="J309" s="24"/>
      <c r="K309" s="24"/>
      <c r="L309" s="24"/>
      <c r="M309" s="24"/>
      <c r="N309" s="9"/>
      <c r="O309" s="9"/>
    </row>
  </sheetData>
  <sheetProtection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2:A73 D12:E24">
    <cfRule type="expression" dxfId="131" priority="207">
      <formula>$C12="Option"</formula>
    </cfRule>
  </conditionalFormatting>
  <conditionalFormatting sqref="A23 B116:F116 O81:O116">
    <cfRule type="expression" dxfId="130" priority="219">
      <formula>$F23="Fermeture"</formula>
    </cfRule>
  </conditionalFormatting>
  <conditionalFormatting sqref="A23 O81:O116 B116:F116">
    <cfRule type="expression" dxfId="129" priority="221">
      <formula>$F23="Création"</formula>
    </cfRule>
    <cfRule type="expression" dxfId="128" priority="220">
      <formula>$F23="Modification"</formula>
    </cfRule>
  </conditionalFormatting>
  <conditionalFormatting sqref="A23:A24 L116:N116">
    <cfRule type="expression" dxfId="127" priority="201">
      <formula>$F23="Création"</formula>
    </cfRule>
    <cfRule type="expression" dxfId="126" priority="200">
      <formula>$F23="Modification"</formula>
    </cfRule>
    <cfRule type="expression" dxfId="125" priority="199">
      <formula>$F23="Fermeture"</formula>
    </cfRule>
    <cfRule type="expression" dxfId="124" priority="198">
      <formula>$C23="Option"</formula>
    </cfRule>
  </conditionalFormatting>
  <conditionalFormatting sqref="A121:A1010">
    <cfRule type="expression" dxfId="123" priority="63">
      <formula>$C121="Option"</formula>
    </cfRule>
  </conditionalFormatting>
  <conditionalFormatting sqref="A24:G24 I24:O24">
    <cfRule type="expression" dxfId="122" priority="211">
      <formula>$F24="Création"</formula>
    </cfRule>
    <cfRule type="expression" dxfId="121" priority="210">
      <formula>$F24="Modification"</formula>
    </cfRule>
  </conditionalFormatting>
  <conditionalFormatting sqref="A1:O7 C8:O9 C10 E10 K10:O11 A12:O12 A13:H13 K13:O16 A14:F14 A15:H15 A16:F16 A17:O22 L25:O25 E25:F43 A25:A73 L26:N43 D44:F44 I44:N45 C45:F45 L46:N69 L70:O73 N80:O80 N81:N111 A121:O1008">
    <cfRule type="expression" dxfId="120" priority="226">
      <formula>$F1="Modification"</formula>
    </cfRule>
    <cfRule type="expression" dxfId="119" priority="227">
      <formula>$F1="Création"</formula>
    </cfRule>
  </conditionalFormatting>
  <conditionalFormatting sqref="A1:O7 C8:O9 K10:O11 A12:O12 K13:O16 A17:O22 L25:O25 L26:N43 I44:N45 L46:N69 L70:O73 N80:O80 N81:N111 E10 E25:F43 D44:F44 C45:F45 A13:H13 A14:F14 A15:H15 A16:F16 A25:A73 A121:O1008 C10">
    <cfRule type="expression" dxfId="118" priority="225">
      <formula>$F1="Fermeture"</formula>
    </cfRule>
  </conditionalFormatting>
  <conditionalFormatting sqref="B23">
    <cfRule type="expression" dxfId="117" priority="149">
      <formula>$F23="Fermeture"</formula>
    </cfRule>
    <cfRule type="expression" dxfId="116" priority="151">
      <formula>$F23="Création"</formula>
    </cfRule>
    <cfRule type="expression" dxfId="115" priority="150">
      <formula>$F23="Modification"</formula>
    </cfRule>
  </conditionalFormatting>
  <conditionalFormatting sqref="B117:O117 B118:L120 N118:O120">
    <cfRule type="expression" dxfId="114" priority="21">
      <formula>$F117="Création"</formula>
    </cfRule>
    <cfRule type="expression" dxfId="113" priority="20">
      <formula>$F117="Modification"</formula>
    </cfRule>
  </conditionalFormatting>
  <conditionalFormatting sqref="B117:O117 N118:O120 B118:L120">
    <cfRule type="expression" dxfId="112" priority="19">
      <formula>$F117="Fermeture"</formula>
    </cfRule>
  </conditionalFormatting>
  <conditionalFormatting sqref="C116">
    <cfRule type="expression" dxfId="111" priority="51">
      <formula>$F114="Fermeture"</formula>
    </cfRule>
    <cfRule type="expression" dxfId="110" priority="53">
      <formula>$F114="Création"</formula>
    </cfRule>
    <cfRule type="expression" dxfId="109" priority="52">
      <formula>$F114="Modification"</formula>
    </cfRule>
  </conditionalFormatting>
  <conditionalFormatting sqref="C80:F111">
    <cfRule type="expression" dxfId="108" priority="161">
      <formula>$F80="Modification"</formula>
    </cfRule>
    <cfRule type="expression" dxfId="107" priority="162">
      <formula>$F80="Création"</formula>
    </cfRule>
    <cfRule type="expression" dxfId="106" priority="160">
      <formula>$F80="Fermeture"</formula>
    </cfRule>
  </conditionalFormatting>
  <conditionalFormatting sqref="C23:N23">
    <cfRule type="expression" dxfId="105" priority="214">
      <formula>$F23="Fermeture"</formula>
    </cfRule>
    <cfRule type="expression" dxfId="104" priority="215">
      <formula>$F23="Modification"</formula>
    </cfRule>
    <cfRule type="expression" dxfId="103" priority="216">
      <formula>$F23="Création"</formula>
    </cfRule>
  </conditionalFormatting>
  <conditionalFormatting sqref="D116">
    <cfRule type="expression" dxfId="102" priority="50">
      <formula>#REF!="Option"</formula>
    </cfRule>
  </conditionalFormatting>
  <conditionalFormatting sqref="D80:E111">
    <cfRule type="expression" dxfId="101" priority="159">
      <formula>$C80="Option"</formula>
    </cfRule>
  </conditionalFormatting>
  <conditionalFormatting sqref="D117:E1010">
    <cfRule type="expression" dxfId="100" priority="17">
      <formula>$C117="Option"</formula>
    </cfRule>
  </conditionalFormatting>
  <conditionalFormatting sqref="E46:E79 L46:N79 A74:A111">
    <cfRule type="expression" dxfId="99" priority="30">
      <formula>$C46="Option"</formula>
    </cfRule>
  </conditionalFormatting>
  <conditionalFormatting sqref="E116 A1:A7 D1:E9 G1:N9 E10 K10:N11 E25:E43 L25:N43 D44:E45 I44:N45 N80:N111">
    <cfRule type="expression" dxfId="98" priority="222">
      <formula>$C1="Option"</formula>
    </cfRule>
  </conditionalFormatting>
  <conditionalFormatting sqref="E46:F79 L74:O79 A74:A111">
    <cfRule type="expression" dxfId="97" priority="34">
      <formula>$F46="Création"</formula>
    </cfRule>
    <cfRule type="expression" dxfId="96" priority="33">
      <formula>$F46="Modification"</formula>
    </cfRule>
  </conditionalFormatting>
  <conditionalFormatting sqref="G109:M109">
    <cfRule type="expression" dxfId="95" priority="155">
      <formula>$C109="Option"</formula>
    </cfRule>
    <cfRule type="expression" dxfId="94" priority="156">
      <formula>$F109="Fermeture"</formula>
    </cfRule>
    <cfRule type="expression" dxfId="93" priority="157">
      <formula>$F109="Modification"</formula>
    </cfRule>
    <cfRule type="expression" dxfId="92" priority="158">
      <formula>$F109="Création"</formula>
    </cfRule>
  </conditionalFormatting>
  <conditionalFormatting sqref="G12:N24">
    <cfRule type="expression" dxfId="91" priority="202">
      <formula>$C12="Option"</formula>
    </cfRule>
  </conditionalFormatting>
  <conditionalFormatting sqref="G117:N1010">
    <cfRule type="expression" dxfId="90" priority="1">
      <formula>$C117="Option"</formula>
    </cfRule>
  </conditionalFormatting>
  <conditionalFormatting sqref="H23:H24 N116">
    <cfRule type="expression" dxfId="89" priority="203">
      <formula>$M23="Porteuse"</formula>
    </cfRule>
  </conditionalFormatting>
  <conditionalFormatting sqref="H24">
    <cfRule type="expression" dxfId="88" priority="204">
      <formula>$F24="Fermeture"</formula>
    </cfRule>
    <cfRule type="expression" dxfId="87" priority="205">
      <formula>$F24="Modification"</formula>
    </cfRule>
    <cfRule type="expression" dxfId="86" priority="206">
      <formula>$F24="Création"</formula>
    </cfRule>
  </conditionalFormatting>
  <conditionalFormatting sqref="I24:O24 A24:G24">
    <cfRule type="expression" dxfId="85" priority="209">
      <formula>$F24="Fermeture"</formula>
    </cfRule>
  </conditionalFormatting>
  <conditionalFormatting sqref="L80:M108 L110:M111">
    <cfRule type="expression" dxfId="84" priority="194">
      <formula>$C80="Option"</formula>
    </cfRule>
    <cfRule type="expression" dxfId="83" priority="195">
      <formula>$F80="Fermeture"</formula>
    </cfRule>
    <cfRule type="expression" dxfId="82" priority="196">
      <formula>$F80="Modification"</formula>
    </cfRule>
    <cfRule type="expression" dxfId="81" priority="197">
      <formula>$F80="Création"</formula>
    </cfRule>
  </conditionalFormatting>
  <conditionalFormatting sqref="L74:O79 E46:F79 A74:A111">
    <cfRule type="expression" dxfId="80" priority="32">
      <formula>$F46="Fermeture"</formula>
    </cfRule>
  </conditionalFormatting>
  <conditionalFormatting sqref="M118:M120">
    <cfRule type="expression" dxfId="79" priority="2">
      <formula>$F118="Fermeture"</formula>
    </cfRule>
    <cfRule type="expression" dxfId="78" priority="3">
      <formula>$F118="Modification"</formula>
    </cfRule>
    <cfRule type="expression" dxfId="77" priority="4">
      <formula>$F118="Création"</formula>
    </cfRule>
  </conditionalFormatting>
  <conditionalFormatting sqref="N1:N22 N25:N73 N80:N111">
    <cfRule type="expression" dxfId="76" priority="224">
      <formula>$M1="Porteuse"</formula>
    </cfRule>
  </conditionalFormatting>
  <conditionalFormatting sqref="N23:N24">
    <cfRule type="expression" dxfId="75" priority="208">
      <formula>$M23="Porteuse"</formula>
    </cfRule>
  </conditionalFormatting>
  <conditionalFormatting sqref="N74:N79">
    <cfRule type="expression" dxfId="74" priority="31">
      <formula>$M74="Porteuse"</formula>
    </cfRule>
  </conditionalFormatting>
  <conditionalFormatting sqref="N117:N1008">
    <cfRule type="expression" dxfId="73" priority="18">
      <formula>$M117="Porteuse"</formula>
    </cfRule>
  </conditionalFormatting>
  <conditionalFormatting sqref="O26:O69">
    <cfRule type="expression" dxfId="72" priority="79">
      <formula>$F26="Fermeture"</formula>
    </cfRule>
    <cfRule type="expression" dxfId="71" priority="80">
      <formula>$F26="Modification"</formula>
    </cfRule>
    <cfRule type="expression" dxfId="70" priority="81">
      <formula>$F26="Création"</formula>
    </cfRule>
  </conditionalFormatting>
  <conditionalFormatting sqref="O116">
    <cfRule type="expression" dxfId="69" priority="42">
      <formula>$F111="Modification"</formula>
    </cfRule>
    <cfRule type="expression" dxfId="68" priority="43">
      <formula>$F111="Création"</formula>
    </cfRule>
    <cfRule type="expression" dxfId="67" priority="41">
      <formula>$F111="Fermeture"</formula>
    </cfRule>
    <cfRule type="expression" dxfId="66" priority="40">
      <formula>#REF!="Création"</formula>
    </cfRule>
    <cfRule type="expression" dxfId="65" priority="39">
      <formula>#REF!="Modification"</formula>
    </cfRule>
    <cfRule type="expression" dxfId="64" priority="38">
      <formula>#REF!="Fermeture"</formula>
    </cfRule>
  </conditionalFormatting>
  <dataValidations count="6">
    <dataValidation type="list" allowBlank="1" showInputMessage="1" showErrorMessage="1" sqref="H19:H24 G109:H109 H117:H309" xr:uid="{C4F648D6-6EEB-4541-BB21-CFD11451CEBF}">
      <formula1>List_CNU</formula1>
    </dataValidation>
    <dataValidation type="list" allowBlank="1" showInputMessage="1" showErrorMessage="1" sqref="C19:C24 C45 C80:C111 C116:C309" xr:uid="{4817B17B-1544-4F5A-8736-511A3AE2F180}">
      <formula1>"UE, ECUE, BLOC, OPTION, Parcours Pédagogique"</formula1>
    </dataValidation>
    <dataValidation type="list" allowBlank="1" showInputMessage="1" showErrorMessage="1" sqref="M19:M309" xr:uid="{0A5D7AA3-E46C-40D6-8C73-834B4EFDC50B}">
      <formula1>List_Mutualisation</formula1>
    </dataValidation>
    <dataValidation type="list" allowBlank="1" showInputMessage="1" showErrorMessage="1" sqref="F19:F309" xr:uid="{E7A8428D-5110-4C1F-A7B9-FFA26E7D2D96}">
      <formula1>List_Statut</formula1>
    </dataValidation>
    <dataValidation type="list" allowBlank="1" showInputMessage="1" showErrorMessage="1" sqref="E19:E309" xr:uid="{96839C32-F952-4D2D-BE8D-98FB28C7F42B}">
      <formula1>List_Type</formula1>
    </dataValidation>
    <dataValidation type="list" allowBlank="1" showInputMessage="1" showErrorMessage="1" sqref="L19:L309" xr:uid="{8638ED18-5832-492E-9BF1-9F96826C3018}">
      <formula1>"Anglais"</formula1>
    </dataValidation>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9" id="{39B1B624-4C7E-4994-A4CA-071FF6A62DEA}">
            <xm:f>'S2 Maquette'!$C113="Option"</xm:f>
            <x14:dxf>
              <fill>
                <patternFill>
                  <bgColor theme="2" tint="-0.749961851863155"/>
                </patternFill>
              </fill>
            </x14:dxf>
          </x14:cfRule>
          <x14:cfRule type="expression" priority="10" id="{DA7990F0-E770-4894-90AE-4812EDF0370A}">
            <xm:f>'S2 Maquette'!$F113="Fermeture"</xm:f>
            <x14:dxf>
              <font>
                <strike/>
              </font>
              <fill>
                <patternFill>
                  <bgColor theme="0" tint="-0.24994659260841701"/>
                </patternFill>
              </fill>
            </x14:dxf>
          </x14:cfRule>
          <x14:cfRule type="expression" priority="11" id="{00E6EF61-F390-4DE8-9E92-2B39B6C7A4CE}">
            <xm:f>'S2 Maquette'!$F113="Modification"</xm:f>
            <x14:dxf>
              <fill>
                <patternFill>
                  <bgColor rgb="FFFFFF00"/>
                </patternFill>
              </fill>
            </x14:dxf>
          </x14:cfRule>
          <x14:cfRule type="expression" priority="12" id="{989F18D2-40D2-4EA1-901A-7B7B7ACDC2F8}">
            <xm:f>'S2 Maquette'!$F113="Création"</xm:f>
            <x14:dxf>
              <fill>
                <patternFill>
                  <bgColor rgb="FF92D050"/>
                </patternFill>
              </fill>
            </x14:dxf>
          </x14:cfRule>
          <xm:sqref>A117:A120</xm:sqref>
        </x14:conditionalFormatting>
        <x14:conditionalFormatting xmlns:xm="http://schemas.microsoft.com/office/excel/2006/main">
          <x14:cfRule type="expression" priority="87" id="{599F4994-F50A-4F50-9B6E-EAAC74E9C7A4}">
            <xm:f>'S2 Maquette'!$F107="Fermeture"</xm:f>
            <x14:dxf>
              <font>
                <strike/>
              </font>
              <fill>
                <patternFill>
                  <bgColor theme="0" tint="-0.24994659260841701"/>
                </patternFill>
              </fill>
            </x14:dxf>
          </x14:cfRule>
          <x14:cfRule type="expression" priority="88" id="{91DD5210-2862-4B3E-B4DB-957476D300EA}">
            <xm:f>'S2 Maquette'!$F107="Modification"</xm:f>
            <x14:dxf>
              <fill>
                <patternFill>
                  <bgColor rgb="FFFFFF00"/>
                </patternFill>
              </fill>
            </x14:dxf>
          </x14:cfRule>
          <x14:cfRule type="expression" priority="89" id="{28599423-427E-4288-B0E1-37F0F9F9C4BD}">
            <xm:f>'S2 Maquette'!$F107="Création"</xm:f>
            <x14:dxf>
              <fill>
                <patternFill>
                  <bgColor rgb="FF92D050"/>
                </patternFill>
              </fill>
            </x14:dxf>
          </x14:cfRule>
          <xm:sqref>C112:F115 L112:M115 A112:A116</xm:sqref>
        </x14:conditionalFormatting>
        <x14:conditionalFormatting xmlns:xm="http://schemas.microsoft.com/office/excel/2006/main">
          <x14:cfRule type="expression" priority="86" id="{E2766C4D-68F0-44DD-B05C-A80E9C13255E}">
            <xm:f>'S2 Maquette'!$C107="Option"</xm:f>
            <x14:dxf>
              <fill>
                <patternFill>
                  <bgColor theme="2" tint="-0.749961851863155"/>
                </patternFill>
              </fill>
            </x14:dxf>
          </x14:cfRule>
          <xm:sqref>D112:E115 L112:M115 A112:A116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Y264"/>
  <sheetViews>
    <sheetView topLeftCell="A6" zoomScale="70" zoomScaleNormal="70" workbookViewId="0">
      <pane xSplit="1" ySplit="13" topLeftCell="D19" activePane="bottomRight" state="frozen"/>
      <selection pane="topRight" activeCell="B6" sqref="B6"/>
      <selection pane="bottomLeft" activeCell="A19" sqref="A19"/>
      <selection pane="bottomRight" activeCell="D12" sqref="D12"/>
    </sheetView>
  </sheetViews>
  <sheetFormatPr baseColWidth="10" defaultColWidth="11.453125" defaultRowHeight="14.5"/>
  <cols>
    <col min="1" max="1" width="80.1796875" style="18" customWidth="1"/>
    <col min="2" max="2" width="15.1796875" style="18" customWidth="1"/>
    <col min="3" max="3" width="15.453125" style="22" customWidth="1"/>
    <col min="4" max="4" width="40.54296875" style="18" customWidth="1"/>
    <col min="5" max="5" width="15.453125" style="18" customWidth="1"/>
    <col min="6" max="6" width="24.7265625" style="18" customWidth="1"/>
    <col min="7" max="7" width="22"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7" width="20.26953125" style="18" customWidth="1"/>
    <col min="18" max="18" width="20.81640625" style="18" bestFit="1" customWidth="1"/>
    <col min="19" max="19" width="20.453125" style="18" customWidth="1"/>
    <col min="20" max="20" width="17.26953125" style="18" customWidth="1"/>
    <col min="21" max="21" width="51.26953125" style="18" customWidth="1"/>
    <col min="22" max="22" width="88.81640625" style="22" bestFit="1" customWidth="1"/>
    <col min="23" max="25" width="11.453125" style="36"/>
  </cols>
  <sheetData>
    <row r="1" spans="1:21">
      <c r="A1" s="152"/>
      <c r="B1" s="152"/>
      <c r="C1" s="152"/>
      <c r="D1" s="152"/>
      <c r="E1" s="152"/>
      <c r="F1" s="152"/>
      <c r="G1" s="152"/>
      <c r="H1" s="152"/>
      <c r="I1" s="152"/>
      <c r="J1" s="39"/>
    </row>
    <row r="2" spans="1:21">
      <c r="A2" s="152"/>
      <c r="B2" s="152"/>
      <c r="C2" s="152"/>
      <c r="D2" s="152"/>
      <c r="E2" s="152"/>
      <c r="F2" s="152"/>
      <c r="G2" s="152"/>
      <c r="H2" s="152"/>
      <c r="I2" s="152"/>
      <c r="J2" s="39"/>
    </row>
    <row r="3" spans="1:21">
      <c r="A3" s="152"/>
      <c r="B3" s="152"/>
      <c r="C3" s="152"/>
      <c r="D3" s="152"/>
      <c r="E3" s="152"/>
      <c r="F3" s="152"/>
      <c r="G3" s="152"/>
      <c r="H3" s="152"/>
      <c r="I3" s="152"/>
      <c r="J3" s="39"/>
    </row>
    <row r="4" spans="1:21">
      <c r="A4" s="152"/>
      <c r="B4" s="152"/>
      <c r="C4" s="152"/>
      <c r="D4" s="152"/>
      <c r="E4" s="152"/>
      <c r="F4" s="152"/>
      <c r="G4" s="152"/>
      <c r="H4" s="152"/>
      <c r="I4" s="152"/>
      <c r="J4" s="39"/>
    </row>
    <row r="5" spans="1:21">
      <c r="A5" s="152"/>
      <c r="B5" s="152"/>
      <c r="C5" s="152"/>
      <c r="D5" s="152"/>
      <c r="E5" s="152"/>
      <c r="F5" s="152"/>
      <c r="G5" s="152"/>
      <c r="H5" s="152"/>
      <c r="I5" s="152"/>
      <c r="J5" s="39"/>
    </row>
    <row r="6" spans="1:21">
      <c r="A6" s="152"/>
      <c r="B6" s="152"/>
      <c r="C6" s="152"/>
      <c r="D6" s="152"/>
      <c r="E6" s="152"/>
      <c r="F6" s="152"/>
      <c r="G6" s="152"/>
      <c r="H6" s="152"/>
      <c r="I6" s="152"/>
      <c r="J6" s="39"/>
    </row>
    <row r="7" spans="1:21" ht="14.5" customHeight="1">
      <c r="A7" s="200" t="s">
        <v>287</v>
      </c>
      <c r="B7" s="151">
        <f>'Fiche Générale'!B3</f>
        <v>0</v>
      </c>
      <c r="C7" s="176" t="s">
        <v>288</v>
      </c>
      <c r="D7" s="154"/>
      <c r="E7" s="174">
        <f>'Fiche Générale'!B4</f>
        <v>0</v>
      </c>
      <c r="F7" s="151"/>
      <c r="G7" s="154" t="s">
        <v>289</v>
      </c>
      <c r="H7" s="175" t="str">
        <f>'Fiche Générale'!B5</f>
        <v>-</v>
      </c>
      <c r="I7" s="175"/>
      <c r="J7" s="40"/>
      <c r="K7" s="23"/>
    </row>
    <row r="8" spans="1:21" ht="14.5" customHeight="1">
      <c r="A8" s="201"/>
      <c r="B8" s="151"/>
      <c r="C8" s="176"/>
      <c r="D8" s="154"/>
      <c r="E8" s="174"/>
      <c r="F8" s="151"/>
      <c r="G8" s="154"/>
      <c r="H8" s="175"/>
      <c r="I8" s="175"/>
      <c r="J8" s="40"/>
      <c r="K8" s="23"/>
    </row>
    <row r="9" spans="1:21" ht="14.5" customHeight="1">
      <c r="A9" s="201"/>
      <c r="B9" s="151"/>
      <c r="C9" s="176"/>
      <c r="D9" s="154"/>
      <c r="E9" s="174"/>
      <c r="F9" s="151"/>
      <c r="G9" s="154"/>
      <c r="H9" s="175"/>
      <c r="I9" s="175"/>
      <c r="J9" s="40"/>
      <c r="K9" s="23"/>
    </row>
    <row r="10" spans="1:21" ht="14.5" customHeight="1">
      <c r="A10" s="201"/>
      <c r="B10" s="151"/>
      <c r="C10" s="167" t="s">
        <v>180</v>
      </c>
      <c r="D10" s="167"/>
      <c r="E10" s="177">
        <f>'Fiche Générale'!B9</f>
        <v>0</v>
      </c>
      <c r="F10" s="177"/>
      <c r="G10" s="177"/>
      <c r="H10" s="177"/>
      <c r="I10" s="177"/>
      <c r="J10" s="40"/>
      <c r="K10" s="23"/>
    </row>
    <row r="11" spans="1:21" ht="14.5" customHeight="1">
      <c r="A11" s="201"/>
      <c r="B11" s="151"/>
      <c r="C11" s="167"/>
      <c r="D11" s="167"/>
      <c r="E11" s="177"/>
      <c r="F11" s="177"/>
      <c r="G11" s="177"/>
      <c r="H11" s="177"/>
      <c r="I11" s="177"/>
      <c r="J11" s="40"/>
      <c r="K11" s="23"/>
    </row>
    <row r="12" spans="1:21">
      <c r="C12" s="18"/>
      <c r="I12" s="42"/>
      <c r="J12" s="42"/>
      <c r="M12" s="147" t="s">
        <v>290</v>
      </c>
      <c r="N12" s="148"/>
      <c r="O12" s="148"/>
      <c r="P12" s="148"/>
      <c r="Q12" s="187"/>
      <c r="R12" s="147" t="s">
        <v>291</v>
      </c>
      <c r="S12" s="148"/>
      <c r="T12" s="148"/>
      <c r="U12" s="187"/>
    </row>
    <row r="13" spans="1:21">
      <c r="A13" s="184" t="s">
        <v>181</v>
      </c>
      <c r="B13" s="106" t="str">
        <f>'S4 Maquette'!B13</f>
        <v>2ème année de Portail</v>
      </c>
      <c r="C13" s="106"/>
      <c r="D13" s="184" t="s">
        <v>292</v>
      </c>
      <c r="E13" s="197">
        <f>'S4 Maquette'!E13</f>
        <v>0</v>
      </c>
      <c r="F13" s="197"/>
      <c r="G13" s="197"/>
      <c r="I13" s="42"/>
      <c r="J13" s="42"/>
      <c r="M13" s="149"/>
      <c r="N13" s="150"/>
      <c r="O13" s="150"/>
      <c r="P13" s="150"/>
      <c r="Q13" s="190"/>
      <c r="R13" s="149"/>
      <c r="S13" s="150"/>
      <c r="T13" s="150"/>
      <c r="U13" s="190"/>
    </row>
    <row r="14" spans="1:21">
      <c r="A14" s="186"/>
      <c r="B14" s="106"/>
      <c r="C14" s="106"/>
      <c r="D14" s="186"/>
      <c r="E14" s="197"/>
      <c r="F14" s="197"/>
      <c r="G14" s="197"/>
      <c r="I14" s="42"/>
      <c r="J14" s="42"/>
      <c r="M14" s="146" t="s">
        <v>293</v>
      </c>
      <c r="N14" s="147" t="s">
        <v>294</v>
      </c>
      <c r="O14" s="187"/>
      <c r="P14" s="147" t="s">
        <v>295</v>
      </c>
      <c r="Q14" s="187"/>
      <c r="R14" s="152"/>
      <c r="S14" s="191"/>
      <c r="T14" s="198"/>
      <c r="U14" s="184"/>
    </row>
    <row r="15" spans="1:21">
      <c r="A15" s="184" t="s">
        <v>296</v>
      </c>
      <c r="B15" s="109" t="str">
        <f>'S4 Maquette'!B15</f>
        <v>Semestre 4</v>
      </c>
      <c r="C15" s="110"/>
      <c r="D15" s="184" t="s">
        <v>297</v>
      </c>
      <c r="E15" s="197">
        <f>'S4 Maquette'!E15:F16</f>
        <v>0</v>
      </c>
      <c r="F15" s="197"/>
      <c r="G15" s="197"/>
      <c r="I15" s="42"/>
      <c r="J15" s="42"/>
      <c r="M15" s="146"/>
      <c r="N15" s="188"/>
      <c r="O15" s="189"/>
      <c r="P15" s="188"/>
      <c r="Q15" s="189"/>
      <c r="R15" s="152"/>
      <c r="S15" s="192"/>
      <c r="T15" s="198"/>
      <c r="U15" s="185"/>
    </row>
    <row r="16" spans="1:21">
      <c r="A16" s="186"/>
      <c r="B16" s="112"/>
      <c r="C16" s="113"/>
      <c r="D16" s="186"/>
      <c r="E16" s="197"/>
      <c r="F16" s="197"/>
      <c r="G16" s="197"/>
      <c r="I16" s="42"/>
      <c r="J16" s="42"/>
      <c r="M16" s="146"/>
      <c r="N16" s="188"/>
      <c r="O16" s="189"/>
      <c r="P16" s="188"/>
      <c r="Q16" s="189"/>
      <c r="R16" s="152"/>
      <c r="S16" s="192"/>
      <c r="T16" s="198"/>
      <c r="U16" s="185"/>
    </row>
    <row r="17" spans="1:25">
      <c r="L17" s="19"/>
      <c r="M17" s="146"/>
      <c r="N17" s="149"/>
      <c r="O17" s="190"/>
      <c r="P17" s="149"/>
      <c r="Q17" s="190"/>
      <c r="R17" s="152"/>
      <c r="S17" s="193"/>
      <c r="T17" s="198"/>
      <c r="U17" s="186"/>
    </row>
    <row r="18" spans="1:25" ht="59.5" customHeight="1">
      <c r="A18" s="3" t="s">
        <v>298</v>
      </c>
      <c r="B18" s="41" t="s">
        <v>299</v>
      </c>
      <c r="C18" s="3" t="s">
        <v>5</v>
      </c>
      <c r="D18" s="3" t="s">
        <v>300</v>
      </c>
      <c r="E18" s="3" t="s">
        <v>301</v>
      </c>
      <c r="F18" s="3" t="s">
        <v>302</v>
      </c>
      <c r="G18" s="3" t="s">
        <v>303</v>
      </c>
      <c r="H18" s="3" t="s">
        <v>304</v>
      </c>
      <c r="I18" s="3" t="s">
        <v>305</v>
      </c>
      <c r="J18" s="3" t="s">
        <v>820</v>
      </c>
      <c r="K18" s="3" t="s">
        <v>307</v>
      </c>
      <c r="L18" s="3" t="s">
        <v>308</v>
      </c>
      <c r="M18" s="3" t="s">
        <v>309</v>
      </c>
      <c r="N18" s="3" t="s">
        <v>299</v>
      </c>
      <c r="O18" s="3" t="s">
        <v>310</v>
      </c>
      <c r="P18" s="3" t="s">
        <v>658</v>
      </c>
      <c r="Q18" s="3" t="s">
        <v>311</v>
      </c>
      <c r="R18" s="3" t="s">
        <v>312</v>
      </c>
      <c r="S18" s="3" t="s">
        <v>299</v>
      </c>
      <c r="T18" s="3" t="s">
        <v>310</v>
      </c>
      <c r="U18" s="4" t="s">
        <v>313</v>
      </c>
      <c r="V18" s="4" t="s">
        <v>314</v>
      </c>
      <c r="Y18"/>
    </row>
    <row r="19" spans="1:25" ht="30.65" customHeight="1">
      <c r="A19" s="50" t="str">
        <f>'S4 Maquette'!B19</f>
        <v>Compétences transversales S4</v>
      </c>
      <c r="B19" s="45" t="str">
        <f>'S4 Maquette'!C19</f>
        <v>UE</v>
      </c>
      <c r="C19" s="60">
        <f>'S4 Maquette'!F19</f>
        <v>0</v>
      </c>
      <c r="D19" s="58"/>
      <c r="E19" s="58"/>
      <c r="F19" s="58"/>
      <c r="G19" s="61"/>
      <c r="H19" s="62"/>
      <c r="I19" s="62"/>
      <c r="J19" s="62"/>
      <c r="K19" s="61"/>
      <c r="L19" s="61"/>
      <c r="M19" s="62"/>
      <c r="N19" s="62"/>
      <c r="O19" s="61"/>
      <c r="P19" s="61"/>
      <c r="Q19" s="61"/>
      <c r="R19" s="61"/>
      <c r="S19" s="61"/>
      <c r="T19" s="61"/>
      <c r="U19" s="63"/>
      <c r="V19" s="59"/>
      <c r="Y19"/>
    </row>
    <row r="20" spans="1:25" ht="30.65" customHeight="1">
      <c r="A20" s="50" t="str">
        <f>'S4 Maquette'!B20</f>
        <v>Compétences écrites 2</v>
      </c>
      <c r="B20" s="45" t="str">
        <f>'S4 Maquette'!C20</f>
        <v>ECUE</v>
      </c>
      <c r="C20" s="64">
        <f>'S4 Maquette'!F20</f>
        <v>0</v>
      </c>
      <c r="D20" s="57"/>
      <c r="E20" s="57"/>
      <c r="F20" s="57"/>
      <c r="G20" s="62"/>
      <c r="H20" s="62"/>
      <c r="I20" s="62"/>
      <c r="J20" s="62"/>
      <c r="K20" s="62"/>
      <c r="L20" s="62"/>
      <c r="M20" s="62"/>
      <c r="N20" s="62"/>
      <c r="O20" s="62"/>
      <c r="P20" s="62"/>
      <c r="Q20" s="62"/>
      <c r="R20" s="62"/>
      <c r="S20" s="62"/>
      <c r="T20" s="62"/>
      <c r="U20" s="62"/>
      <c r="V20" s="59"/>
      <c r="Y20"/>
    </row>
    <row r="21" spans="1:25" ht="30.65" customHeight="1">
      <c r="A21" s="50" t="str">
        <f>'S4 Maquette'!B21</f>
        <v>Compétences numériques 2</v>
      </c>
      <c r="B21" s="45" t="str">
        <f>'S4 Maquette'!C21</f>
        <v>ECUE</v>
      </c>
      <c r="C21" s="64">
        <f>'S4 Maquette'!F21</f>
        <v>0</v>
      </c>
      <c r="D21" s="57"/>
      <c r="E21" s="57"/>
      <c r="F21" s="57"/>
      <c r="G21" s="62"/>
      <c r="H21" s="62"/>
      <c r="I21" s="62"/>
      <c r="J21" s="62"/>
      <c r="K21" s="62"/>
      <c r="L21" s="62"/>
      <c r="M21" s="62"/>
      <c r="N21" s="62"/>
      <c r="O21" s="62"/>
      <c r="P21" s="62"/>
      <c r="Q21" s="62"/>
      <c r="R21" s="62"/>
      <c r="S21" s="62"/>
      <c r="T21" s="62"/>
      <c r="U21" s="62"/>
      <c r="V21" s="59"/>
      <c r="Y21"/>
    </row>
    <row r="22" spans="1:25" ht="30.65" customHeight="1">
      <c r="A22" s="50" t="str">
        <f>'S4 Maquette'!B22</f>
        <v>Anglais 4</v>
      </c>
      <c r="B22" s="45" t="str">
        <f>'S4 Maquette'!C22</f>
        <v>ECUE</v>
      </c>
      <c r="C22" s="64">
        <f>'S4 Maquette'!F22</f>
        <v>0</v>
      </c>
      <c r="D22" s="57"/>
      <c r="E22" s="57"/>
      <c r="F22" s="57"/>
      <c r="G22" s="62"/>
      <c r="H22" s="62"/>
      <c r="I22" s="62"/>
      <c r="J22" s="62"/>
      <c r="K22" s="62"/>
      <c r="L22" s="62"/>
      <c r="M22" s="62"/>
      <c r="N22" s="62"/>
      <c r="O22" s="62"/>
      <c r="P22" s="62"/>
      <c r="Q22" s="62"/>
      <c r="R22" s="62"/>
      <c r="S22" s="62"/>
      <c r="T22" s="62"/>
      <c r="U22" s="62"/>
      <c r="V22" s="59"/>
      <c r="Y22"/>
    </row>
    <row r="23" spans="1:25" ht="30.65" customHeight="1">
      <c r="A23" s="69" t="s">
        <v>677</v>
      </c>
      <c r="B23" s="72" t="s">
        <v>11</v>
      </c>
      <c r="C23" s="46"/>
      <c r="D23" s="24"/>
      <c r="E23" s="24" t="s">
        <v>315</v>
      </c>
      <c r="F23" s="24" t="s">
        <v>315</v>
      </c>
      <c r="G23" s="44" t="s">
        <v>315</v>
      </c>
      <c r="H23" s="44" t="s">
        <v>315</v>
      </c>
      <c r="I23" s="44" t="s">
        <v>316</v>
      </c>
      <c r="J23" s="44" t="s">
        <v>323</v>
      </c>
      <c r="K23" s="44" t="s">
        <v>8</v>
      </c>
      <c r="L23" s="83"/>
      <c r="M23" s="44">
        <v>2</v>
      </c>
      <c r="N23" s="44"/>
      <c r="O23" s="44"/>
      <c r="P23" s="44" t="s">
        <v>9</v>
      </c>
      <c r="Q23" s="44" t="s">
        <v>317</v>
      </c>
      <c r="R23" s="44" t="s">
        <v>16</v>
      </c>
      <c r="S23" s="44" t="s">
        <v>9</v>
      </c>
      <c r="T23" s="44" t="s">
        <v>317</v>
      </c>
      <c r="U23" s="44"/>
      <c r="V23" s="56" t="s">
        <v>318</v>
      </c>
      <c r="Y23"/>
    </row>
    <row r="24" spans="1:25" ht="30.65" customHeight="1">
      <c r="A24" s="69" t="s">
        <v>679</v>
      </c>
      <c r="B24" s="72" t="s">
        <v>11</v>
      </c>
      <c r="C24" s="46"/>
      <c r="D24" s="24"/>
      <c r="E24" s="24" t="s">
        <v>315</v>
      </c>
      <c r="F24" s="24" t="s">
        <v>315</v>
      </c>
      <c r="G24" s="44" t="s">
        <v>315</v>
      </c>
      <c r="H24" s="44" t="s">
        <v>315</v>
      </c>
      <c r="I24" s="44" t="s">
        <v>316</v>
      </c>
      <c r="J24" s="44" t="s">
        <v>323</v>
      </c>
      <c r="K24" s="44" t="s">
        <v>8</v>
      </c>
      <c r="L24" s="83"/>
      <c r="M24" s="44">
        <v>2</v>
      </c>
      <c r="N24" s="44"/>
      <c r="O24" s="44"/>
      <c r="P24" s="44" t="s">
        <v>9</v>
      </c>
      <c r="Q24" s="44" t="s">
        <v>317</v>
      </c>
      <c r="R24" s="44" t="s">
        <v>16</v>
      </c>
      <c r="S24" s="44" t="s">
        <v>9</v>
      </c>
      <c r="T24" s="44" t="s">
        <v>317</v>
      </c>
      <c r="U24" s="44"/>
      <c r="V24" s="56" t="s">
        <v>318</v>
      </c>
      <c r="Y24"/>
    </row>
    <row r="25" spans="1:25" ht="30.65" customHeight="1">
      <c r="A25" s="69" t="s">
        <v>681</v>
      </c>
      <c r="B25" s="72" t="s">
        <v>11</v>
      </c>
      <c r="C25" s="46"/>
      <c r="D25" s="24"/>
      <c r="E25" s="24" t="s">
        <v>315</v>
      </c>
      <c r="F25" s="24" t="s">
        <v>315</v>
      </c>
      <c r="G25" s="44" t="s">
        <v>315</v>
      </c>
      <c r="H25" s="44" t="s">
        <v>315</v>
      </c>
      <c r="I25" s="44" t="s">
        <v>316</v>
      </c>
      <c r="J25" s="44" t="s">
        <v>323</v>
      </c>
      <c r="K25" s="44" t="s">
        <v>8</v>
      </c>
      <c r="L25" s="83"/>
      <c r="M25" s="44">
        <v>2</v>
      </c>
      <c r="N25" s="44"/>
      <c r="O25" s="44"/>
      <c r="P25" s="44" t="s">
        <v>9</v>
      </c>
      <c r="Q25" s="44" t="s">
        <v>317</v>
      </c>
      <c r="R25" s="44" t="s">
        <v>16</v>
      </c>
      <c r="S25" s="44" t="s">
        <v>9</v>
      </c>
      <c r="T25" s="44" t="s">
        <v>317</v>
      </c>
      <c r="U25" s="44"/>
      <c r="V25" s="56" t="s">
        <v>318</v>
      </c>
      <c r="Y25"/>
    </row>
    <row r="26" spans="1:25" ht="30.65" customHeight="1">
      <c r="A26" s="69" t="s">
        <v>683</v>
      </c>
      <c r="B26" s="72" t="s">
        <v>11</v>
      </c>
      <c r="C26" s="46"/>
      <c r="D26" s="24"/>
      <c r="E26" s="24" t="s">
        <v>315</v>
      </c>
      <c r="F26" s="24" t="s">
        <v>315</v>
      </c>
      <c r="G26" s="44" t="s">
        <v>315</v>
      </c>
      <c r="H26" s="44" t="s">
        <v>315</v>
      </c>
      <c r="I26" s="44" t="s">
        <v>316</v>
      </c>
      <c r="J26" s="44" t="s">
        <v>323</v>
      </c>
      <c r="K26" s="44" t="s">
        <v>8</v>
      </c>
      <c r="L26" s="83"/>
      <c r="M26" s="44">
        <v>2</v>
      </c>
      <c r="N26" s="44"/>
      <c r="O26" s="44"/>
      <c r="P26" s="44" t="s">
        <v>9</v>
      </c>
      <c r="Q26" s="44" t="s">
        <v>317</v>
      </c>
      <c r="R26" s="44" t="s">
        <v>16</v>
      </c>
      <c r="S26" s="44" t="s">
        <v>9</v>
      </c>
      <c r="T26" s="44" t="s">
        <v>317</v>
      </c>
      <c r="U26" s="44"/>
      <c r="V26" s="56" t="s">
        <v>318</v>
      </c>
      <c r="Y26"/>
    </row>
    <row r="27" spans="1:25" ht="75" customHeight="1">
      <c r="A27" s="69" t="s">
        <v>685</v>
      </c>
      <c r="B27" s="72" t="s">
        <v>11</v>
      </c>
      <c r="C27" s="46"/>
      <c r="D27" s="24"/>
      <c r="E27" s="24" t="s">
        <v>315</v>
      </c>
      <c r="F27" s="24" t="s">
        <v>315</v>
      </c>
      <c r="G27" s="44" t="s">
        <v>315</v>
      </c>
      <c r="H27" s="44" t="s">
        <v>315</v>
      </c>
      <c r="I27" s="44" t="s">
        <v>316</v>
      </c>
      <c r="J27" s="44"/>
      <c r="K27" s="44" t="s">
        <v>8</v>
      </c>
      <c r="L27" s="44"/>
      <c r="M27" s="44">
        <v>2</v>
      </c>
      <c r="N27" s="44"/>
      <c r="O27" s="44"/>
      <c r="P27" s="44" t="s">
        <v>9</v>
      </c>
      <c r="Q27" s="44" t="s">
        <v>317</v>
      </c>
      <c r="R27" s="44" t="s">
        <v>16</v>
      </c>
      <c r="S27" s="44"/>
      <c r="T27" s="44"/>
      <c r="U27" s="44"/>
      <c r="V27" s="89" t="s">
        <v>659</v>
      </c>
      <c r="Y27"/>
    </row>
    <row r="28" spans="1:25" ht="59.25" customHeight="1">
      <c r="A28" s="69" t="s">
        <v>687</v>
      </c>
      <c r="B28" s="72" t="s">
        <v>11</v>
      </c>
      <c r="C28" s="46"/>
      <c r="D28" s="24"/>
      <c r="E28" s="24" t="s">
        <v>315</v>
      </c>
      <c r="F28" s="24" t="s">
        <v>315</v>
      </c>
      <c r="G28" s="44" t="s">
        <v>315</v>
      </c>
      <c r="H28" s="44" t="s">
        <v>315</v>
      </c>
      <c r="I28" s="44" t="s">
        <v>316</v>
      </c>
      <c r="J28" s="44"/>
      <c r="K28" s="44" t="s">
        <v>8</v>
      </c>
      <c r="L28" s="44"/>
      <c r="M28" s="44">
        <v>2</v>
      </c>
      <c r="N28" s="44"/>
      <c r="O28" s="44"/>
      <c r="P28" s="44" t="s">
        <v>9</v>
      </c>
      <c r="Q28" s="44" t="s">
        <v>317</v>
      </c>
      <c r="R28" s="44" t="s">
        <v>16</v>
      </c>
      <c r="S28" s="44"/>
      <c r="T28" s="44"/>
      <c r="U28" s="44"/>
      <c r="V28" s="89" t="s">
        <v>659</v>
      </c>
      <c r="Y28"/>
    </row>
    <row r="29" spans="1:25" ht="63" customHeight="1">
      <c r="A29" s="69" t="s">
        <v>689</v>
      </c>
      <c r="B29" s="72" t="s">
        <v>11</v>
      </c>
      <c r="C29" s="46"/>
      <c r="D29" s="24"/>
      <c r="E29" s="24" t="s">
        <v>315</v>
      </c>
      <c r="F29" s="24" t="s">
        <v>315</v>
      </c>
      <c r="G29" s="44" t="s">
        <v>315</v>
      </c>
      <c r="H29" s="44" t="s">
        <v>315</v>
      </c>
      <c r="I29" s="44" t="s">
        <v>316</v>
      </c>
      <c r="J29" s="44"/>
      <c r="K29" s="44" t="s">
        <v>8</v>
      </c>
      <c r="L29" s="44"/>
      <c r="M29" s="44">
        <v>2</v>
      </c>
      <c r="N29" s="44"/>
      <c r="O29" s="44"/>
      <c r="P29" s="44" t="s">
        <v>9</v>
      </c>
      <c r="Q29" s="44" t="s">
        <v>317</v>
      </c>
      <c r="R29" s="44" t="s">
        <v>16</v>
      </c>
      <c r="S29" s="44"/>
      <c r="T29" s="44"/>
      <c r="U29" s="44"/>
      <c r="V29" s="89" t="s">
        <v>659</v>
      </c>
      <c r="Y29"/>
    </row>
    <row r="30" spans="1:25" ht="65.25" customHeight="1">
      <c r="A30" s="69" t="s">
        <v>691</v>
      </c>
      <c r="B30" s="72" t="s">
        <v>11</v>
      </c>
      <c r="C30" s="46"/>
      <c r="D30" s="24"/>
      <c r="E30" s="24" t="s">
        <v>315</v>
      </c>
      <c r="F30" s="24" t="s">
        <v>315</v>
      </c>
      <c r="G30" s="44" t="s">
        <v>315</v>
      </c>
      <c r="H30" s="44" t="s">
        <v>315</v>
      </c>
      <c r="I30" s="44" t="s">
        <v>316</v>
      </c>
      <c r="J30" s="44"/>
      <c r="K30" s="44" t="s">
        <v>8</v>
      </c>
      <c r="L30" s="44"/>
      <c r="M30" s="44"/>
      <c r="N30" s="44"/>
      <c r="O30" s="44"/>
      <c r="P30" s="44"/>
      <c r="Q30" s="44"/>
      <c r="R30" s="44"/>
      <c r="S30" s="44"/>
      <c r="T30" s="44"/>
      <c r="U30" s="44"/>
      <c r="V30" s="89" t="s">
        <v>659</v>
      </c>
      <c r="Y30"/>
    </row>
    <row r="31" spans="1:25" ht="75" customHeight="1">
      <c r="A31" s="69" t="s">
        <v>693</v>
      </c>
      <c r="B31" s="72" t="s">
        <v>19</v>
      </c>
      <c r="C31" s="46"/>
      <c r="D31" s="24">
        <v>3</v>
      </c>
      <c r="E31" s="24" t="s">
        <v>315</v>
      </c>
      <c r="F31" s="24" t="s">
        <v>315</v>
      </c>
      <c r="G31" s="44" t="s">
        <v>315</v>
      </c>
      <c r="H31" s="44" t="s">
        <v>315</v>
      </c>
      <c r="I31" s="44" t="s">
        <v>315</v>
      </c>
      <c r="J31" s="44"/>
      <c r="K31" s="44" t="s">
        <v>8</v>
      </c>
      <c r="L31" s="44"/>
      <c r="M31" s="44">
        <v>1</v>
      </c>
      <c r="N31" s="44"/>
      <c r="O31" s="44"/>
      <c r="P31" s="44" t="s">
        <v>9</v>
      </c>
      <c r="Q31" s="44" t="s">
        <v>317</v>
      </c>
      <c r="R31" s="44" t="s">
        <v>16</v>
      </c>
      <c r="S31" s="44" t="s">
        <v>9</v>
      </c>
      <c r="T31" s="44" t="s">
        <v>317</v>
      </c>
      <c r="U31" s="44"/>
      <c r="V31" s="89" t="s">
        <v>821</v>
      </c>
      <c r="Y31"/>
    </row>
    <row r="32" spans="1:25" ht="71.25" customHeight="1">
      <c r="A32" s="69" t="s">
        <v>695</v>
      </c>
      <c r="B32" s="72" t="s">
        <v>19</v>
      </c>
      <c r="C32" s="46"/>
      <c r="D32" s="24">
        <v>3</v>
      </c>
      <c r="E32" s="24" t="s">
        <v>315</v>
      </c>
      <c r="F32" s="24" t="s">
        <v>315</v>
      </c>
      <c r="G32" s="44" t="s">
        <v>315</v>
      </c>
      <c r="H32" s="44" t="s">
        <v>315</v>
      </c>
      <c r="I32" s="44" t="s">
        <v>315</v>
      </c>
      <c r="J32" s="44"/>
      <c r="K32" s="44" t="s">
        <v>8</v>
      </c>
      <c r="L32" s="44"/>
      <c r="M32" s="44">
        <v>1</v>
      </c>
      <c r="N32" s="44"/>
      <c r="O32" s="44"/>
      <c r="P32" s="44" t="s">
        <v>25</v>
      </c>
      <c r="Q32" s="44" t="s">
        <v>822</v>
      </c>
      <c r="R32" s="44" t="s">
        <v>16</v>
      </c>
      <c r="S32" s="44" t="s">
        <v>25</v>
      </c>
      <c r="T32" s="44" t="s">
        <v>317</v>
      </c>
      <c r="U32" s="44"/>
      <c r="V32" s="89" t="s">
        <v>821</v>
      </c>
      <c r="Y32"/>
    </row>
    <row r="33" spans="1:25" ht="30.65" customHeight="1">
      <c r="A33" s="69" t="s">
        <v>697</v>
      </c>
      <c r="B33" s="72" t="s">
        <v>11</v>
      </c>
      <c r="C33" s="46"/>
      <c r="D33" s="24"/>
      <c r="E33" s="24" t="s">
        <v>315</v>
      </c>
      <c r="F33" s="24" t="s">
        <v>315</v>
      </c>
      <c r="G33" s="44" t="s">
        <v>315</v>
      </c>
      <c r="H33" s="44" t="s">
        <v>315</v>
      </c>
      <c r="I33" s="44" t="s">
        <v>316</v>
      </c>
      <c r="J33" s="44"/>
      <c r="K33" s="44" t="s">
        <v>8</v>
      </c>
      <c r="L33" s="44"/>
      <c r="M33" s="44">
        <v>2</v>
      </c>
      <c r="N33" s="44"/>
      <c r="O33" s="44"/>
      <c r="P33" s="44" t="s">
        <v>9</v>
      </c>
      <c r="Q33" s="44" t="s">
        <v>317</v>
      </c>
      <c r="R33" s="44" t="s">
        <v>16</v>
      </c>
      <c r="S33" s="44" t="s">
        <v>9</v>
      </c>
      <c r="T33" s="44" t="s">
        <v>317</v>
      </c>
      <c r="U33" s="44"/>
      <c r="V33" s="49" t="s">
        <v>321</v>
      </c>
      <c r="Y33"/>
    </row>
    <row r="34" spans="1:25" ht="30.65" customHeight="1">
      <c r="A34" s="69" t="s">
        <v>823</v>
      </c>
      <c r="B34" s="72" t="s">
        <v>11</v>
      </c>
      <c r="C34" s="46"/>
      <c r="D34" s="24"/>
      <c r="E34" s="24" t="s">
        <v>315</v>
      </c>
      <c r="F34" s="24" t="s">
        <v>315</v>
      </c>
      <c r="G34" s="44" t="s">
        <v>315</v>
      </c>
      <c r="H34" s="44" t="s">
        <v>315</v>
      </c>
      <c r="I34" s="44" t="s">
        <v>316</v>
      </c>
      <c r="J34" s="44"/>
      <c r="K34" s="44" t="s">
        <v>8</v>
      </c>
      <c r="L34" s="44"/>
      <c r="M34" s="44">
        <v>2</v>
      </c>
      <c r="N34" s="44"/>
      <c r="O34" s="44"/>
      <c r="P34" s="44" t="s">
        <v>9</v>
      </c>
      <c r="Q34" s="44" t="s">
        <v>317</v>
      </c>
      <c r="R34" s="44" t="s">
        <v>16</v>
      </c>
      <c r="S34" s="44" t="s">
        <v>9</v>
      </c>
      <c r="T34" s="44" t="s">
        <v>317</v>
      </c>
      <c r="U34" s="44"/>
      <c r="V34" s="49" t="s">
        <v>321</v>
      </c>
      <c r="Y34"/>
    </row>
    <row r="35" spans="1:25" ht="30.65" customHeight="1">
      <c r="A35" s="69" t="s">
        <v>701</v>
      </c>
      <c r="B35" s="72" t="s">
        <v>11</v>
      </c>
      <c r="C35" s="46"/>
      <c r="D35" s="24"/>
      <c r="E35" s="24" t="s">
        <v>315</v>
      </c>
      <c r="F35" s="24" t="s">
        <v>315</v>
      </c>
      <c r="G35" s="44" t="s">
        <v>315</v>
      </c>
      <c r="H35" s="44" t="s">
        <v>315</v>
      </c>
      <c r="I35" s="44" t="s">
        <v>316</v>
      </c>
      <c r="J35" s="44"/>
      <c r="K35" s="44" t="s">
        <v>8</v>
      </c>
      <c r="L35" s="44"/>
      <c r="M35" s="44">
        <v>2</v>
      </c>
      <c r="N35" s="44"/>
      <c r="O35" s="44"/>
      <c r="P35" s="44"/>
      <c r="Q35" s="44"/>
      <c r="R35" s="44"/>
      <c r="S35" s="44"/>
      <c r="T35" s="44"/>
      <c r="U35" s="44"/>
      <c r="V35" s="49" t="s">
        <v>321</v>
      </c>
      <c r="Y35"/>
    </row>
    <row r="36" spans="1:25" ht="30.65" customHeight="1">
      <c r="A36" s="69" t="s">
        <v>703</v>
      </c>
      <c r="B36" s="72" t="s">
        <v>19</v>
      </c>
      <c r="C36" s="46"/>
      <c r="D36" s="24">
        <v>1</v>
      </c>
      <c r="E36" s="24" t="s">
        <v>315</v>
      </c>
      <c r="F36" s="24" t="s">
        <v>315</v>
      </c>
      <c r="G36" s="44" t="s">
        <v>315</v>
      </c>
      <c r="H36" s="44" t="s">
        <v>315</v>
      </c>
      <c r="I36" s="44" t="s">
        <v>316</v>
      </c>
      <c r="J36" s="44"/>
      <c r="K36" s="44" t="s">
        <v>8</v>
      </c>
      <c r="L36" s="44"/>
      <c r="M36" s="44">
        <v>2</v>
      </c>
      <c r="N36" s="44"/>
      <c r="O36" s="44"/>
      <c r="P36" s="44" t="s">
        <v>9</v>
      </c>
      <c r="Q36" s="44" t="s">
        <v>317</v>
      </c>
      <c r="R36" s="44" t="s">
        <v>16</v>
      </c>
      <c r="S36" s="44" t="s">
        <v>9</v>
      </c>
      <c r="T36" s="44" t="s">
        <v>317</v>
      </c>
      <c r="U36" s="44"/>
      <c r="V36" t="s">
        <v>322</v>
      </c>
      <c r="Y36"/>
    </row>
    <row r="37" spans="1:25" ht="30.65" customHeight="1">
      <c r="A37" s="69" t="s">
        <v>705</v>
      </c>
      <c r="B37" s="72" t="s">
        <v>19</v>
      </c>
      <c r="C37" s="46"/>
      <c r="D37" s="24">
        <v>1</v>
      </c>
      <c r="E37" s="24" t="s">
        <v>315</v>
      </c>
      <c r="F37" s="24" t="s">
        <v>315</v>
      </c>
      <c r="G37" s="44" t="s">
        <v>315</v>
      </c>
      <c r="H37" s="44" t="s">
        <v>315</v>
      </c>
      <c r="I37" s="44" t="s">
        <v>316</v>
      </c>
      <c r="J37" s="44"/>
      <c r="K37" s="44" t="s">
        <v>8</v>
      </c>
      <c r="L37" s="44"/>
      <c r="M37" s="44">
        <v>2</v>
      </c>
      <c r="N37" s="44"/>
      <c r="O37" s="44"/>
      <c r="P37" s="44" t="s">
        <v>9</v>
      </c>
      <c r="Q37" s="44" t="s">
        <v>317</v>
      </c>
      <c r="R37" s="44" t="s">
        <v>16</v>
      </c>
      <c r="S37" s="44" t="s">
        <v>9</v>
      </c>
      <c r="T37" s="44" t="s">
        <v>317</v>
      </c>
      <c r="U37" s="44"/>
      <c r="V37" t="s">
        <v>322</v>
      </c>
      <c r="Y37"/>
    </row>
    <row r="38" spans="1:25" ht="30.65" customHeight="1">
      <c r="A38" s="69" t="s">
        <v>707</v>
      </c>
      <c r="B38" s="72" t="s">
        <v>11</v>
      </c>
      <c r="C38" s="46"/>
      <c r="D38" s="24"/>
      <c r="E38" s="24" t="s">
        <v>315</v>
      </c>
      <c r="F38" s="24" t="s">
        <v>315</v>
      </c>
      <c r="G38" s="44" t="s">
        <v>315</v>
      </c>
      <c r="H38" s="44" t="s">
        <v>315</v>
      </c>
      <c r="I38" s="44" t="s">
        <v>316</v>
      </c>
      <c r="J38" s="44"/>
      <c r="K38" s="44" t="s">
        <v>8</v>
      </c>
      <c r="L38" s="44"/>
      <c r="M38" s="44">
        <v>2</v>
      </c>
      <c r="N38" s="44"/>
      <c r="O38" s="44"/>
      <c r="P38" s="44" t="s">
        <v>9</v>
      </c>
      <c r="Q38" s="44" t="s">
        <v>317</v>
      </c>
      <c r="R38" s="44" t="s">
        <v>16</v>
      </c>
      <c r="S38" s="44" t="s">
        <v>9</v>
      </c>
      <c r="T38" s="44" t="s">
        <v>317</v>
      </c>
      <c r="U38" s="44"/>
      <c r="V38" s="49" t="s">
        <v>321</v>
      </c>
      <c r="Y38"/>
    </row>
    <row r="39" spans="1:25" ht="30.65" customHeight="1">
      <c r="A39" s="69" t="s">
        <v>709</v>
      </c>
      <c r="B39" s="72" t="s">
        <v>11</v>
      </c>
      <c r="C39" s="46"/>
      <c r="D39" s="24"/>
      <c r="E39" s="24" t="s">
        <v>315</v>
      </c>
      <c r="F39" s="24" t="s">
        <v>315</v>
      </c>
      <c r="G39" s="44" t="s">
        <v>315</v>
      </c>
      <c r="H39" s="44" t="s">
        <v>315</v>
      </c>
      <c r="I39" s="44" t="s">
        <v>316</v>
      </c>
      <c r="J39" s="44"/>
      <c r="K39" s="44" t="s">
        <v>8</v>
      </c>
      <c r="L39" s="44"/>
      <c r="M39" s="44">
        <v>2</v>
      </c>
      <c r="N39" s="44"/>
      <c r="O39" s="44"/>
      <c r="P39" s="44" t="s">
        <v>9</v>
      </c>
      <c r="Q39" s="44" t="s">
        <v>317</v>
      </c>
      <c r="R39" s="44" t="s">
        <v>16</v>
      </c>
      <c r="S39" s="44" t="s">
        <v>9</v>
      </c>
      <c r="T39" s="44" t="s">
        <v>317</v>
      </c>
      <c r="U39" s="44"/>
      <c r="V39" s="49" t="s">
        <v>321</v>
      </c>
      <c r="Y39"/>
    </row>
    <row r="40" spans="1:25" ht="30.65" customHeight="1">
      <c r="A40" s="69" t="s">
        <v>711</v>
      </c>
      <c r="B40" s="72" t="s">
        <v>11</v>
      </c>
      <c r="C40" s="46"/>
      <c r="D40" s="24"/>
      <c r="E40" s="24" t="s">
        <v>315</v>
      </c>
      <c r="F40" s="24" t="s">
        <v>315</v>
      </c>
      <c r="G40" s="44" t="s">
        <v>315</v>
      </c>
      <c r="H40" s="44" t="s">
        <v>315</v>
      </c>
      <c r="I40" s="44" t="s">
        <v>316</v>
      </c>
      <c r="J40" s="44"/>
      <c r="K40" s="44" t="s">
        <v>8</v>
      </c>
      <c r="L40" s="44"/>
      <c r="M40" s="44">
        <v>2</v>
      </c>
      <c r="N40" s="44"/>
      <c r="O40" s="44"/>
      <c r="P40" s="44"/>
      <c r="Q40" s="44"/>
      <c r="R40" s="44"/>
      <c r="S40" s="44"/>
      <c r="T40" s="44"/>
      <c r="U40" s="44"/>
      <c r="V40" s="49" t="s">
        <v>824</v>
      </c>
      <c r="Y40"/>
    </row>
    <row r="41" spans="1:25" ht="30.65" customHeight="1">
      <c r="A41" s="69" t="s">
        <v>713</v>
      </c>
      <c r="B41" s="72" t="s">
        <v>19</v>
      </c>
      <c r="C41" s="46"/>
      <c r="D41" s="24">
        <v>1</v>
      </c>
      <c r="E41" s="24" t="s">
        <v>315</v>
      </c>
      <c r="F41" s="24" t="s">
        <v>315</v>
      </c>
      <c r="G41" s="44" t="s">
        <v>315</v>
      </c>
      <c r="H41" s="44" t="s">
        <v>315</v>
      </c>
      <c r="I41" s="44" t="s">
        <v>316</v>
      </c>
      <c r="J41" s="44"/>
      <c r="K41" s="44" t="s">
        <v>8</v>
      </c>
      <c r="L41" s="44"/>
      <c r="M41" s="44"/>
      <c r="N41" s="44"/>
      <c r="O41" s="44"/>
      <c r="P41" s="44" t="s">
        <v>9</v>
      </c>
      <c r="Q41" s="44" t="s">
        <v>317</v>
      </c>
      <c r="R41" s="44" t="s">
        <v>16</v>
      </c>
      <c r="S41" s="44" t="s">
        <v>9</v>
      </c>
      <c r="T41" s="44" t="s">
        <v>317</v>
      </c>
      <c r="U41" s="44"/>
      <c r="V41" t="s">
        <v>322</v>
      </c>
      <c r="Y41"/>
    </row>
    <row r="42" spans="1:25" ht="30.65" customHeight="1">
      <c r="A42" s="69" t="s">
        <v>592</v>
      </c>
      <c r="B42" s="72" t="s">
        <v>19</v>
      </c>
      <c r="C42" s="46"/>
      <c r="D42" s="24">
        <v>1</v>
      </c>
      <c r="E42" s="24" t="s">
        <v>315</v>
      </c>
      <c r="F42" s="24" t="s">
        <v>316</v>
      </c>
      <c r="G42" s="24" t="s">
        <v>316</v>
      </c>
      <c r="H42" s="24" t="s">
        <v>316</v>
      </c>
      <c r="I42" s="44" t="s">
        <v>316</v>
      </c>
      <c r="J42" s="44"/>
      <c r="K42" s="44" t="s">
        <v>8</v>
      </c>
      <c r="L42" s="44"/>
      <c r="M42" s="44"/>
      <c r="N42" s="44"/>
      <c r="O42" s="44"/>
      <c r="P42" s="44" t="s">
        <v>9</v>
      </c>
      <c r="Q42" s="44" t="s">
        <v>317</v>
      </c>
      <c r="R42" s="44" t="s">
        <v>16</v>
      </c>
      <c r="S42" s="44" t="s">
        <v>9</v>
      </c>
      <c r="T42" s="44" t="s">
        <v>317</v>
      </c>
      <c r="U42" s="44"/>
      <c r="V42" s="49"/>
      <c r="Y42"/>
    </row>
    <row r="43" spans="1:25" ht="30.65" customHeight="1">
      <c r="A43" s="69" t="s">
        <v>246</v>
      </c>
      <c r="B43" s="70" t="s">
        <v>29</v>
      </c>
      <c r="C43" s="46"/>
      <c r="D43" s="24"/>
      <c r="E43" s="24" t="s">
        <v>315</v>
      </c>
      <c r="F43" s="24"/>
      <c r="G43" s="44"/>
      <c r="H43" s="44"/>
      <c r="I43" s="44"/>
      <c r="J43" s="44"/>
      <c r="K43" s="44"/>
      <c r="L43" s="44"/>
      <c r="M43" s="44"/>
      <c r="N43" s="44"/>
      <c r="O43" s="44"/>
      <c r="P43" s="44"/>
      <c r="Q43" s="44"/>
      <c r="R43" s="44"/>
      <c r="S43" s="44"/>
      <c r="T43" s="44"/>
      <c r="U43" s="44"/>
      <c r="V43" s="49"/>
      <c r="Y43"/>
    </row>
    <row r="44" spans="1:25" ht="30.65" customHeight="1">
      <c r="A44" s="69" t="s">
        <v>717</v>
      </c>
      <c r="B44" s="72" t="s">
        <v>19</v>
      </c>
      <c r="C44" s="46"/>
      <c r="D44" s="24"/>
      <c r="E44" s="24" t="s">
        <v>315</v>
      </c>
      <c r="F44" s="24" t="s">
        <v>315</v>
      </c>
      <c r="G44" s="44" t="s">
        <v>315</v>
      </c>
      <c r="H44" s="44" t="s">
        <v>315</v>
      </c>
      <c r="I44" s="44" t="s">
        <v>316</v>
      </c>
      <c r="J44" s="44"/>
      <c r="K44" s="44" t="s">
        <v>8</v>
      </c>
      <c r="L44" s="44"/>
      <c r="M44" s="44"/>
      <c r="N44" s="44"/>
      <c r="O44" s="44"/>
      <c r="P44" s="44" t="s">
        <v>9</v>
      </c>
      <c r="Q44" s="44" t="s">
        <v>317</v>
      </c>
      <c r="R44" s="44" t="s">
        <v>16</v>
      </c>
      <c r="S44" s="44" t="s">
        <v>9</v>
      </c>
      <c r="T44" s="44" t="s">
        <v>317</v>
      </c>
      <c r="U44" s="44"/>
      <c r="V44" t="s">
        <v>322</v>
      </c>
      <c r="Y44"/>
    </row>
    <row r="45" spans="1:25" ht="30.65" customHeight="1">
      <c r="A45" s="69" t="s">
        <v>720</v>
      </c>
      <c r="B45" s="72" t="s">
        <v>19</v>
      </c>
      <c r="C45" s="46"/>
      <c r="D45" s="24"/>
      <c r="E45" s="24" t="s">
        <v>315</v>
      </c>
      <c r="F45" s="24" t="s">
        <v>315</v>
      </c>
      <c r="G45" s="44" t="s">
        <v>315</v>
      </c>
      <c r="H45" s="44" t="s">
        <v>315</v>
      </c>
      <c r="I45" s="44" t="s">
        <v>316</v>
      </c>
      <c r="J45" s="44"/>
      <c r="K45" s="44" t="s">
        <v>8</v>
      </c>
      <c r="L45" s="44"/>
      <c r="M45" s="44"/>
      <c r="N45" s="44"/>
      <c r="O45" s="44"/>
      <c r="P45" s="44" t="s">
        <v>9</v>
      </c>
      <c r="Q45" s="44" t="s">
        <v>317</v>
      </c>
      <c r="R45" s="44" t="s">
        <v>16</v>
      </c>
      <c r="S45" s="44" t="s">
        <v>9</v>
      </c>
      <c r="T45" s="44" t="s">
        <v>317</v>
      </c>
      <c r="U45" s="44"/>
      <c r="V45" t="s">
        <v>322</v>
      </c>
      <c r="Y45"/>
    </row>
    <row r="46" spans="1:25" ht="30.65" customHeight="1">
      <c r="A46" s="69" t="s">
        <v>722</v>
      </c>
      <c r="B46" s="72" t="s">
        <v>11</v>
      </c>
      <c r="C46" s="46"/>
      <c r="D46" s="24"/>
      <c r="E46" s="24" t="s">
        <v>315</v>
      </c>
      <c r="F46" s="24" t="s">
        <v>315</v>
      </c>
      <c r="G46" s="44" t="s">
        <v>315</v>
      </c>
      <c r="H46" s="44" t="s">
        <v>315</v>
      </c>
      <c r="I46" s="44" t="s">
        <v>316</v>
      </c>
      <c r="J46" s="44"/>
      <c r="K46" s="44" t="s">
        <v>8</v>
      </c>
      <c r="L46" s="44"/>
      <c r="M46" s="44"/>
      <c r="N46" s="44"/>
      <c r="O46" s="44"/>
      <c r="P46" s="44"/>
      <c r="Q46" s="44"/>
      <c r="R46" s="44"/>
      <c r="S46" s="44"/>
      <c r="T46" s="44"/>
      <c r="U46" s="44"/>
      <c r="V46" s="49" t="s">
        <v>321</v>
      </c>
      <c r="Y46"/>
    </row>
    <row r="47" spans="1:25" ht="30.65" customHeight="1">
      <c r="A47" s="69" t="s">
        <v>724</v>
      </c>
      <c r="B47" s="72" t="s">
        <v>19</v>
      </c>
      <c r="C47" s="46"/>
      <c r="D47" s="24"/>
      <c r="E47" s="24" t="s">
        <v>315</v>
      </c>
      <c r="F47" s="24" t="s">
        <v>315</v>
      </c>
      <c r="G47" s="44" t="s">
        <v>315</v>
      </c>
      <c r="H47" s="44" t="s">
        <v>315</v>
      </c>
      <c r="I47" s="44" t="s">
        <v>316</v>
      </c>
      <c r="J47" s="44"/>
      <c r="K47" s="44" t="s">
        <v>8</v>
      </c>
      <c r="L47" s="44"/>
      <c r="M47" s="44">
        <v>1</v>
      </c>
      <c r="N47" s="44"/>
      <c r="O47" s="44"/>
      <c r="P47" s="44" t="s">
        <v>9</v>
      </c>
      <c r="Q47" s="44" t="s">
        <v>317</v>
      </c>
      <c r="R47" s="44" t="s">
        <v>16</v>
      </c>
      <c r="S47" s="44" t="s">
        <v>9</v>
      </c>
      <c r="T47" s="44" t="s">
        <v>317</v>
      </c>
      <c r="U47" s="44"/>
      <c r="V47" t="s">
        <v>322</v>
      </c>
      <c r="Y47"/>
    </row>
    <row r="48" spans="1:25" ht="30.65" customHeight="1">
      <c r="A48" s="69" t="s">
        <v>726</v>
      </c>
      <c r="B48" s="72" t="s">
        <v>19</v>
      </c>
      <c r="C48" s="46"/>
      <c r="D48" s="24"/>
      <c r="E48" s="24" t="s">
        <v>315</v>
      </c>
      <c r="F48" s="24" t="s">
        <v>315</v>
      </c>
      <c r="G48" s="44" t="s">
        <v>315</v>
      </c>
      <c r="H48" s="44" t="s">
        <v>315</v>
      </c>
      <c r="I48" s="44" t="s">
        <v>316</v>
      </c>
      <c r="J48" s="44"/>
      <c r="K48" s="44" t="s">
        <v>8</v>
      </c>
      <c r="L48" s="44"/>
      <c r="M48" s="44">
        <v>1</v>
      </c>
      <c r="N48" s="44"/>
      <c r="O48" s="44"/>
      <c r="P48" s="44" t="s">
        <v>9</v>
      </c>
      <c r="Q48" s="44" t="s">
        <v>317</v>
      </c>
      <c r="R48" s="44" t="s">
        <v>16</v>
      </c>
      <c r="S48" s="44" t="s">
        <v>9</v>
      </c>
      <c r="T48" s="44" t="s">
        <v>317</v>
      </c>
      <c r="U48" s="44"/>
      <c r="V48" t="s">
        <v>322</v>
      </c>
      <c r="Y48"/>
    </row>
    <row r="49" spans="1:25" ht="30.65" customHeight="1">
      <c r="A49" s="69" t="s">
        <v>728</v>
      </c>
      <c r="B49" s="72" t="s">
        <v>11</v>
      </c>
      <c r="C49" s="46"/>
      <c r="D49" s="44"/>
      <c r="E49" s="24" t="s">
        <v>315</v>
      </c>
      <c r="F49" s="24" t="s">
        <v>315</v>
      </c>
      <c r="G49" s="44" t="s">
        <v>315</v>
      </c>
      <c r="H49" s="44" t="s">
        <v>315</v>
      </c>
      <c r="I49" s="44" t="s">
        <v>316</v>
      </c>
      <c r="J49" s="44"/>
      <c r="K49" s="44" t="s">
        <v>8</v>
      </c>
      <c r="L49" s="44"/>
      <c r="M49" s="44">
        <v>2</v>
      </c>
      <c r="N49" s="44"/>
      <c r="O49" s="44"/>
      <c r="P49" s="44" t="s">
        <v>9</v>
      </c>
      <c r="Q49" s="44" t="s">
        <v>317</v>
      </c>
      <c r="R49" s="44" t="s">
        <v>16</v>
      </c>
      <c r="S49" s="44" t="s">
        <v>9</v>
      </c>
      <c r="T49" s="44" t="s">
        <v>317</v>
      </c>
      <c r="U49" s="44"/>
      <c r="V49" t="s">
        <v>322</v>
      </c>
      <c r="Y49"/>
    </row>
    <row r="50" spans="1:25" ht="30.65" customHeight="1">
      <c r="A50" s="69" t="s">
        <v>730</v>
      </c>
      <c r="B50" s="72" t="s">
        <v>11</v>
      </c>
      <c r="C50" s="46"/>
      <c r="D50" s="44"/>
      <c r="E50" s="24" t="s">
        <v>315</v>
      </c>
      <c r="F50" s="24" t="s">
        <v>315</v>
      </c>
      <c r="G50" s="44" t="s">
        <v>315</v>
      </c>
      <c r="H50" s="44" t="s">
        <v>315</v>
      </c>
      <c r="I50" s="44" t="s">
        <v>316</v>
      </c>
      <c r="J50" s="44"/>
      <c r="K50" s="44" t="s">
        <v>8</v>
      </c>
      <c r="L50" s="44"/>
      <c r="M50" s="44">
        <v>2</v>
      </c>
      <c r="N50" s="44"/>
      <c r="O50" s="44"/>
      <c r="P50" s="44" t="s">
        <v>9</v>
      </c>
      <c r="Q50" s="44" t="s">
        <v>317</v>
      </c>
      <c r="R50" s="44" t="s">
        <v>16</v>
      </c>
      <c r="S50" s="44" t="s">
        <v>9</v>
      </c>
      <c r="T50" s="44" t="s">
        <v>317</v>
      </c>
      <c r="U50" s="44"/>
      <c r="V50" t="s">
        <v>322</v>
      </c>
      <c r="Y50"/>
    </row>
    <row r="51" spans="1:25" ht="30.65" customHeight="1">
      <c r="A51" s="69" t="s">
        <v>732</v>
      </c>
      <c r="B51" s="72" t="s">
        <v>11</v>
      </c>
      <c r="C51" s="46"/>
      <c r="D51" s="44"/>
      <c r="E51" s="24" t="s">
        <v>315</v>
      </c>
      <c r="F51" s="24" t="s">
        <v>315</v>
      </c>
      <c r="G51" s="44" t="s">
        <v>315</v>
      </c>
      <c r="H51" s="44" t="s">
        <v>315</v>
      </c>
      <c r="I51" s="44" t="s">
        <v>316</v>
      </c>
      <c r="J51" s="44"/>
      <c r="K51" s="44" t="s">
        <v>8</v>
      </c>
      <c r="L51" s="44"/>
      <c r="M51" s="44">
        <v>2</v>
      </c>
      <c r="N51" s="44"/>
      <c r="O51" s="44"/>
      <c r="P51" s="44" t="s">
        <v>9</v>
      </c>
      <c r="Q51" s="44" t="s">
        <v>317</v>
      </c>
      <c r="R51" s="44" t="s">
        <v>16</v>
      </c>
      <c r="S51" s="44" t="s">
        <v>28</v>
      </c>
      <c r="T51" s="44"/>
      <c r="U51" s="44"/>
      <c r="V51" t="s">
        <v>322</v>
      </c>
      <c r="Y51"/>
    </row>
    <row r="52" spans="1:25" ht="30.65" customHeight="1">
      <c r="A52" s="69" t="s">
        <v>734</v>
      </c>
      <c r="B52" s="72" t="s">
        <v>11</v>
      </c>
      <c r="C52" s="46"/>
      <c r="D52" s="44"/>
      <c r="E52" s="24" t="s">
        <v>315</v>
      </c>
      <c r="F52" s="24" t="s">
        <v>315</v>
      </c>
      <c r="G52" s="44" t="s">
        <v>315</v>
      </c>
      <c r="H52" s="44" t="s">
        <v>315</v>
      </c>
      <c r="I52" s="44" t="s">
        <v>316</v>
      </c>
      <c r="J52" s="44"/>
      <c r="K52" s="44" t="s">
        <v>8</v>
      </c>
      <c r="L52" s="44"/>
      <c r="M52" s="44">
        <v>2</v>
      </c>
      <c r="N52" s="44"/>
      <c r="O52" s="44"/>
      <c r="P52" s="44" t="s">
        <v>9</v>
      </c>
      <c r="Q52" s="44" t="s">
        <v>317</v>
      </c>
      <c r="R52" s="44" t="s">
        <v>16</v>
      </c>
      <c r="S52" s="44" t="s">
        <v>9</v>
      </c>
      <c r="T52" s="44" t="s">
        <v>317</v>
      </c>
      <c r="U52" s="44"/>
      <c r="V52" s="56" t="s">
        <v>318</v>
      </c>
      <c r="Y52"/>
    </row>
    <row r="53" spans="1:25" ht="30.65" customHeight="1">
      <c r="A53" s="69" t="s">
        <v>736</v>
      </c>
      <c r="B53" s="72" t="s">
        <v>11</v>
      </c>
      <c r="C53" s="46"/>
      <c r="D53" s="44"/>
      <c r="E53" s="24" t="s">
        <v>315</v>
      </c>
      <c r="F53" s="24" t="s">
        <v>315</v>
      </c>
      <c r="G53" s="44" t="s">
        <v>315</v>
      </c>
      <c r="H53" s="44" t="s">
        <v>315</v>
      </c>
      <c r="I53" s="44" t="s">
        <v>316</v>
      </c>
      <c r="J53" s="44"/>
      <c r="K53" s="44" t="s">
        <v>8</v>
      </c>
      <c r="L53" s="44"/>
      <c r="M53" s="44">
        <v>2</v>
      </c>
      <c r="N53" s="44"/>
      <c r="O53" s="44"/>
      <c r="P53" s="44" t="s">
        <v>9</v>
      </c>
      <c r="Q53" s="44" t="s">
        <v>317</v>
      </c>
      <c r="R53" s="44" t="s">
        <v>16</v>
      </c>
      <c r="S53" s="44" t="s">
        <v>9</v>
      </c>
      <c r="T53" s="44" t="s">
        <v>317</v>
      </c>
      <c r="U53" s="44"/>
      <c r="V53" t="s">
        <v>322</v>
      </c>
      <c r="Y53"/>
    </row>
    <row r="54" spans="1:25" ht="30.65" customHeight="1">
      <c r="A54" s="69" t="s">
        <v>738</v>
      </c>
      <c r="B54" s="72" t="s">
        <v>11</v>
      </c>
      <c r="C54" s="46"/>
      <c r="D54" s="44"/>
      <c r="E54" s="24" t="s">
        <v>315</v>
      </c>
      <c r="F54" s="24" t="s">
        <v>315</v>
      </c>
      <c r="G54" s="44" t="s">
        <v>315</v>
      </c>
      <c r="H54" s="44" t="s">
        <v>315</v>
      </c>
      <c r="I54" s="44" t="s">
        <v>316</v>
      </c>
      <c r="J54" s="44"/>
      <c r="K54" s="44" t="s">
        <v>8</v>
      </c>
      <c r="L54" s="44"/>
      <c r="M54" s="44">
        <v>2</v>
      </c>
      <c r="N54" s="44"/>
      <c r="O54" s="44"/>
      <c r="P54" s="44" t="s">
        <v>9</v>
      </c>
      <c r="Q54" s="44" t="s">
        <v>317</v>
      </c>
      <c r="R54" s="44" t="s">
        <v>16</v>
      </c>
      <c r="S54" s="44" t="s">
        <v>9</v>
      </c>
      <c r="T54" s="44" t="s">
        <v>317</v>
      </c>
      <c r="U54" s="44"/>
      <c r="V54" t="s">
        <v>322</v>
      </c>
      <c r="Y54"/>
    </row>
    <row r="55" spans="1:25" ht="30.65" customHeight="1">
      <c r="A55" s="69" t="s">
        <v>740</v>
      </c>
      <c r="B55" s="72" t="s">
        <v>11</v>
      </c>
      <c r="C55" s="46"/>
      <c r="D55" s="44"/>
      <c r="E55" s="24" t="s">
        <v>315</v>
      </c>
      <c r="F55" s="24" t="s">
        <v>315</v>
      </c>
      <c r="G55" s="44" t="s">
        <v>315</v>
      </c>
      <c r="H55" s="44" t="s">
        <v>315</v>
      </c>
      <c r="I55" s="44" t="s">
        <v>316</v>
      </c>
      <c r="J55" s="44"/>
      <c r="K55" s="44" t="s">
        <v>8</v>
      </c>
      <c r="L55" s="44"/>
      <c r="M55" s="44">
        <v>2</v>
      </c>
      <c r="N55" s="44"/>
      <c r="O55" s="44"/>
      <c r="P55" s="44" t="s">
        <v>9</v>
      </c>
      <c r="Q55" s="44" t="s">
        <v>317</v>
      </c>
      <c r="R55" s="44" t="s">
        <v>16</v>
      </c>
      <c r="S55" s="44" t="s">
        <v>9</v>
      </c>
      <c r="T55" s="44" t="s">
        <v>317</v>
      </c>
      <c r="U55" s="44"/>
      <c r="V55" t="s">
        <v>322</v>
      </c>
      <c r="Y55"/>
    </row>
    <row r="56" spans="1:25" ht="30.65" customHeight="1">
      <c r="A56" s="69" t="s">
        <v>742</v>
      </c>
      <c r="B56" s="72" t="s">
        <v>11</v>
      </c>
      <c r="C56" s="46"/>
      <c r="D56" s="44"/>
      <c r="E56" s="24" t="s">
        <v>315</v>
      </c>
      <c r="F56" s="24" t="s">
        <v>315</v>
      </c>
      <c r="G56" s="44" t="s">
        <v>315</v>
      </c>
      <c r="H56" s="44" t="s">
        <v>315</v>
      </c>
      <c r="I56" s="44" t="s">
        <v>316</v>
      </c>
      <c r="J56" s="44"/>
      <c r="K56" s="44" t="s">
        <v>8</v>
      </c>
      <c r="L56" s="44"/>
      <c r="M56" s="44">
        <v>2</v>
      </c>
      <c r="N56" s="44"/>
      <c r="O56" s="44"/>
      <c r="P56" s="44" t="s">
        <v>9</v>
      </c>
      <c r="Q56" s="44" t="s">
        <v>317</v>
      </c>
      <c r="R56" s="44" t="s">
        <v>16</v>
      </c>
      <c r="S56" s="44" t="s">
        <v>9</v>
      </c>
      <c r="T56" s="44" t="s">
        <v>317</v>
      </c>
      <c r="U56" s="44"/>
      <c r="V56" t="s">
        <v>322</v>
      </c>
      <c r="Y56"/>
    </row>
    <row r="57" spans="1:25" ht="30.65" customHeight="1">
      <c r="A57" s="69" t="s">
        <v>744</v>
      </c>
      <c r="B57" s="72" t="s">
        <v>11</v>
      </c>
      <c r="C57" s="46"/>
      <c r="D57" s="44"/>
      <c r="E57" s="24" t="s">
        <v>315</v>
      </c>
      <c r="F57" s="24" t="s">
        <v>315</v>
      </c>
      <c r="G57" s="44" t="s">
        <v>315</v>
      </c>
      <c r="H57" s="44" t="s">
        <v>315</v>
      </c>
      <c r="I57" s="44" t="s">
        <v>316</v>
      </c>
      <c r="J57" s="44"/>
      <c r="K57" s="44" t="s">
        <v>8</v>
      </c>
      <c r="L57" s="44"/>
      <c r="M57" s="44">
        <v>2</v>
      </c>
      <c r="N57" s="44"/>
      <c r="O57" s="44"/>
      <c r="P57" s="44" t="s">
        <v>9</v>
      </c>
      <c r="Q57" s="44" t="s">
        <v>317</v>
      </c>
      <c r="R57" s="44" t="s">
        <v>16</v>
      </c>
      <c r="S57" s="44" t="s">
        <v>9</v>
      </c>
      <c r="T57" s="44" t="s">
        <v>317</v>
      </c>
      <c r="U57" s="44"/>
      <c r="V57" t="s">
        <v>322</v>
      </c>
      <c r="Y57"/>
    </row>
    <row r="58" spans="1:25" ht="30.65" customHeight="1">
      <c r="A58" s="69" t="s">
        <v>746</v>
      </c>
      <c r="B58" s="72" t="s">
        <v>11</v>
      </c>
      <c r="C58" s="46"/>
      <c r="D58" s="44"/>
      <c r="E58" s="24" t="s">
        <v>315</v>
      </c>
      <c r="F58" s="24" t="s">
        <v>315</v>
      </c>
      <c r="G58" s="44" t="s">
        <v>315</v>
      </c>
      <c r="H58" s="44" t="s">
        <v>315</v>
      </c>
      <c r="I58" s="44" t="s">
        <v>316</v>
      </c>
      <c r="J58" s="44"/>
      <c r="K58" s="44" t="s">
        <v>8</v>
      </c>
      <c r="L58" s="44"/>
      <c r="M58" s="44"/>
      <c r="N58" s="44"/>
      <c r="O58" s="44"/>
      <c r="P58" s="44"/>
      <c r="Q58" s="44"/>
      <c r="R58" s="44"/>
      <c r="S58" s="44"/>
      <c r="T58" s="44"/>
      <c r="U58" s="44"/>
      <c r="V58"/>
      <c r="Y58"/>
    </row>
    <row r="59" spans="1:25" ht="30.65" customHeight="1">
      <c r="A59" s="69" t="s">
        <v>748</v>
      </c>
      <c r="B59" s="72" t="s">
        <v>19</v>
      </c>
      <c r="C59" s="46"/>
      <c r="D59" s="44">
        <v>2</v>
      </c>
      <c r="E59" s="24" t="s">
        <v>315</v>
      </c>
      <c r="F59" s="24" t="s">
        <v>315</v>
      </c>
      <c r="G59" s="44" t="s">
        <v>315</v>
      </c>
      <c r="H59" s="44" t="s">
        <v>315</v>
      </c>
      <c r="I59" s="44" t="s">
        <v>316</v>
      </c>
      <c r="J59" s="44"/>
      <c r="K59" s="44" t="s">
        <v>8</v>
      </c>
      <c r="L59" s="44"/>
      <c r="M59" s="44">
        <v>2</v>
      </c>
      <c r="N59" s="44"/>
      <c r="O59" s="44"/>
      <c r="P59" s="44" t="s">
        <v>9</v>
      </c>
      <c r="Q59" s="44" t="s">
        <v>671</v>
      </c>
      <c r="R59" s="44" t="s">
        <v>16</v>
      </c>
      <c r="S59" s="44" t="s">
        <v>9</v>
      </c>
      <c r="T59" s="44" t="s">
        <v>671</v>
      </c>
      <c r="U59" s="44"/>
      <c r="V59" t="s">
        <v>670</v>
      </c>
      <c r="Y59"/>
    </row>
    <row r="60" spans="1:25" ht="30.65" customHeight="1">
      <c r="A60" s="69" t="s">
        <v>750</v>
      </c>
      <c r="B60" s="72" t="s">
        <v>19</v>
      </c>
      <c r="C60" s="46"/>
      <c r="D60" s="44">
        <v>1</v>
      </c>
      <c r="E60" s="24" t="s">
        <v>315</v>
      </c>
      <c r="F60" s="24" t="s">
        <v>315</v>
      </c>
      <c r="G60" s="44" t="s">
        <v>315</v>
      </c>
      <c r="H60" s="44" t="s">
        <v>315</v>
      </c>
      <c r="I60" s="44" t="s">
        <v>316</v>
      </c>
      <c r="J60" s="44"/>
      <c r="K60" s="44" t="s">
        <v>8</v>
      </c>
      <c r="L60" s="44"/>
      <c r="M60" s="44">
        <v>2</v>
      </c>
      <c r="N60" s="44"/>
      <c r="O60" s="44"/>
      <c r="P60" s="44" t="s">
        <v>9</v>
      </c>
      <c r="Q60" s="44" t="s">
        <v>669</v>
      </c>
      <c r="R60" s="44" t="s">
        <v>16</v>
      </c>
      <c r="S60" s="44" t="s">
        <v>9</v>
      </c>
      <c r="T60" s="44" t="s">
        <v>669</v>
      </c>
      <c r="U60" s="44"/>
      <c r="V60" t="s">
        <v>670</v>
      </c>
      <c r="Y60"/>
    </row>
    <row r="61" spans="1:25" ht="30.65" customHeight="1">
      <c r="A61" s="69" t="s">
        <v>752</v>
      </c>
      <c r="B61" s="72" t="s">
        <v>11</v>
      </c>
      <c r="C61" s="46"/>
      <c r="D61" s="44"/>
      <c r="E61" s="24" t="s">
        <v>315</v>
      </c>
      <c r="F61" s="24" t="s">
        <v>315</v>
      </c>
      <c r="G61" s="44" t="s">
        <v>315</v>
      </c>
      <c r="H61" s="44" t="s">
        <v>315</v>
      </c>
      <c r="I61" s="44" t="s">
        <v>316</v>
      </c>
      <c r="J61" s="44"/>
      <c r="K61" s="44" t="s">
        <v>8</v>
      </c>
      <c r="L61" s="44"/>
      <c r="M61" s="44">
        <v>2</v>
      </c>
      <c r="N61" s="44"/>
      <c r="O61" s="44"/>
      <c r="P61" s="44" t="s">
        <v>9</v>
      </c>
      <c r="Q61" s="44" t="s">
        <v>671</v>
      </c>
      <c r="R61" s="44" t="s">
        <v>16</v>
      </c>
      <c r="S61" s="44" t="s">
        <v>9</v>
      </c>
      <c r="T61" s="44" t="s">
        <v>671</v>
      </c>
      <c r="U61" s="44"/>
      <c r="V61" t="s">
        <v>322</v>
      </c>
      <c r="Y61"/>
    </row>
    <row r="62" spans="1:25" ht="30.65" customHeight="1">
      <c r="A62" s="69" t="s">
        <v>754</v>
      </c>
      <c r="B62" s="72" t="s">
        <v>11</v>
      </c>
      <c r="C62" s="46"/>
      <c r="D62" s="44"/>
      <c r="E62" s="24" t="s">
        <v>315</v>
      </c>
      <c r="F62" s="24" t="s">
        <v>315</v>
      </c>
      <c r="G62" s="44" t="s">
        <v>315</v>
      </c>
      <c r="H62" s="44" t="s">
        <v>315</v>
      </c>
      <c r="I62" s="44" t="s">
        <v>316</v>
      </c>
      <c r="J62" s="44"/>
      <c r="K62" s="44" t="s">
        <v>8</v>
      </c>
      <c r="L62" s="44"/>
      <c r="M62" s="44"/>
      <c r="N62" s="44"/>
      <c r="O62" s="44"/>
      <c r="P62" s="44"/>
      <c r="Q62" s="44"/>
      <c r="R62" s="44"/>
      <c r="S62" s="44"/>
      <c r="T62" s="44"/>
      <c r="U62" s="44"/>
      <c r="V62"/>
      <c r="Y62"/>
    </row>
    <row r="63" spans="1:25" ht="67" customHeight="1">
      <c r="A63" s="69" t="s">
        <v>757</v>
      </c>
      <c r="B63" s="72" t="s">
        <v>19</v>
      </c>
      <c r="C63" s="46"/>
      <c r="D63" s="44">
        <v>1</v>
      </c>
      <c r="E63" s="24" t="s">
        <v>315</v>
      </c>
      <c r="F63" s="24" t="s">
        <v>315</v>
      </c>
      <c r="G63" s="44" t="s">
        <v>315</v>
      </c>
      <c r="H63" s="44" t="s">
        <v>315</v>
      </c>
      <c r="I63" s="44" t="s">
        <v>316</v>
      </c>
      <c r="J63" s="44"/>
      <c r="K63" s="44" t="s">
        <v>8</v>
      </c>
      <c r="L63" s="44"/>
      <c r="M63" s="44">
        <v>5</v>
      </c>
      <c r="N63" s="44"/>
      <c r="O63" s="44"/>
      <c r="P63" s="44"/>
      <c r="Q63" s="44"/>
      <c r="R63" s="103" t="s">
        <v>16</v>
      </c>
      <c r="S63" s="103"/>
      <c r="T63" s="103"/>
      <c r="U63" s="44"/>
      <c r="V63" s="104" t="s">
        <v>825</v>
      </c>
      <c r="Y63"/>
    </row>
    <row r="64" spans="1:25" ht="84" customHeight="1">
      <c r="A64" s="69" t="s">
        <v>760</v>
      </c>
      <c r="B64" s="72" t="s">
        <v>19</v>
      </c>
      <c r="C64" s="46"/>
      <c r="D64" s="44">
        <v>1</v>
      </c>
      <c r="E64" s="24" t="s">
        <v>315</v>
      </c>
      <c r="F64" s="24" t="s">
        <v>315</v>
      </c>
      <c r="G64" s="44" t="s">
        <v>315</v>
      </c>
      <c r="H64" s="44" t="s">
        <v>315</v>
      </c>
      <c r="I64" s="44" t="s">
        <v>316</v>
      </c>
      <c r="J64" s="44"/>
      <c r="K64" s="44" t="s">
        <v>8</v>
      </c>
      <c r="L64" s="44"/>
      <c r="M64" s="44">
        <v>5</v>
      </c>
      <c r="N64" s="44"/>
      <c r="O64" s="44"/>
      <c r="P64" s="44"/>
      <c r="Q64" s="44"/>
      <c r="R64" s="103" t="s">
        <v>16</v>
      </c>
      <c r="S64" s="103"/>
      <c r="T64" s="103"/>
      <c r="U64" s="44"/>
      <c r="V64" s="104" t="s">
        <v>826</v>
      </c>
      <c r="Y64"/>
    </row>
    <row r="65" spans="1:25" ht="30.65" customHeight="1">
      <c r="A65" s="69" t="s">
        <v>762</v>
      </c>
      <c r="B65" s="72" t="s">
        <v>11</v>
      </c>
      <c r="C65" s="46"/>
      <c r="D65" s="44"/>
      <c r="E65" s="24" t="s">
        <v>315</v>
      </c>
      <c r="F65" s="24" t="s">
        <v>315</v>
      </c>
      <c r="G65" s="44" t="s">
        <v>315</v>
      </c>
      <c r="H65" s="44" t="s">
        <v>315</v>
      </c>
      <c r="I65" s="44" t="s">
        <v>316</v>
      </c>
      <c r="J65" s="44"/>
      <c r="K65" s="44" t="s">
        <v>8</v>
      </c>
      <c r="L65" s="44"/>
      <c r="M65" s="44"/>
      <c r="N65" s="44"/>
      <c r="O65" s="44"/>
      <c r="P65" s="44"/>
      <c r="Q65" s="44"/>
      <c r="R65" s="44"/>
      <c r="S65" s="44"/>
      <c r="T65" s="44"/>
      <c r="U65" s="44"/>
      <c r="V65"/>
      <c r="Y65"/>
    </row>
    <row r="66" spans="1:25" ht="30.65" customHeight="1">
      <c r="A66" s="69" t="s">
        <v>764</v>
      </c>
      <c r="B66" s="72" t="s">
        <v>19</v>
      </c>
      <c r="C66" s="46"/>
      <c r="D66" s="44">
        <v>2</v>
      </c>
      <c r="E66" s="24" t="s">
        <v>315</v>
      </c>
      <c r="F66" s="24" t="s">
        <v>315</v>
      </c>
      <c r="G66" s="44" t="s">
        <v>315</v>
      </c>
      <c r="H66" s="44" t="s">
        <v>315</v>
      </c>
      <c r="I66" s="44" t="s">
        <v>316</v>
      </c>
      <c r="J66" s="44"/>
      <c r="K66" s="44" t="s">
        <v>8</v>
      </c>
      <c r="L66" s="44"/>
      <c r="M66" s="44">
        <v>2</v>
      </c>
      <c r="N66" s="44"/>
      <c r="O66" s="44"/>
      <c r="P66" s="44" t="s">
        <v>9</v>
      </c>
      <c r="Q66" s="44" t="s">
        <v>669</v>
      </c>
      <c r="R66" s="44" t="s">
        <v>16</v>
      </c>
      <c r="S66" s="44" t="s">
        <v>9</v>
      </c>
      <c r="T66" s="44" t="s">
        <v>669</v>
      </c>
      <c r="U66" s="44"/>
      <c r="V66" t="s">
        <v>670</v>
      </c>
      <c r="Y66"/>
    </row>
    <row r="67" spans="1:25" ht="30.65" customHeight="1">
      <c r="A67" s="69" t="s">
        <v>766</v>
      </c>
      <c r="B67" s="72" t="s">
        <v>19</v>
      </c>
      <c r="C67" s="46"/>
      <c r="D67" s="44">
        <v>1</v>
      </c>
      <c r="E67" s="24" t="s">
        <v>315</v>
      </c>
      <c r="F67" s="24" t="s">
        <v>315</v>
      </c>
      <c r="G67" s="44" t="s">
        <v>315</v>
      </c>
      <c r="H67" s="44" t="s">
        <v>315</v>
      </c>
      <c r="I67" s="44" t="s">
        <v>316</v>
      </c>
      <c r="J67" s="44"/>
      <c r="K67" s="44" t="s">
        <v>8</v>
      </c>
      <c r="L67" s="44"/>
      <c r="M67" s="44">
        <v>1</v>
      </c>
      <c r="N67" s="44"/>
      <c r="O67" s="44"/>
      <c r="P67" s="44" t="s">
        <v>9</v>
      </c>
      <c r="Q67" s="44" t="s">
        <v>324</v>
      </c>
      <c r="R67" s="44" t="s">
        <v>16</v>
      </c>
      <c r="S67" s="44" t="s">
        <v>9</v>
      </c>
      <c r="T67" s="44" t="s">
        <v>324</v>
      </c>
      <c r="U67" s="44"/>
      <c r="V67" t="s">
        <v>670</v>
      </c>
      <c r="Y67"/>
    </row>
    <row r="68" spans="1:25" ht="30.65" customHeight="1">
      <c r="A68" s="69" t="s">
        <v>768</v>
      </c>
      <c r="B68" s="72" t="s">
        <v>11</v>
      </c>
      <c r="C68" s="46"/>
      <c r="D68" s="44"/>
      <c r="E68" s="24" t="s">
        <v>315</v>
      </c>
      <c r="F68" s="24" t="s">
        <v>315</v>
      </c>
      <c r="G68" s="44" t="s">
        <v>315</v>
      </c>
      <c r="H68" s="44" t="s">
        <v>315</v>
      </c>
      <c r="I68" s="44" t="s">
        <v>316</v>
      </c>
      <c r="J68" s="44"/>
      <c r="K68" s="44" t="s">
        <v>8</v>
      </c>
      <c r="L68" s="44"/>
      <c r="M68" s="44">
        <v>2</v>
      </c>
      <c r="N68" s="44"/>
      <c r="O68" s="44"/>
      <c r="P68" s="44"/>
      <c r="Q68" s="44"/>
      <c r="R68" s="44"/>
      <c r="S68" s="44"/>
      <c r="T68" s="44"/>
      <c r="U68" s="44"/>
      <c r="V68" t="s">
        <v>322</v>
      </c>
      <c r="Y68"/>
    </row>
    <row r="69" spans="1:25" ht="30.65" customHeight="1">
      <c r="A69" s="69" t="s">
        <v>769</v>
      </c>
      <c r="B69" s="72" t="s">
        <v>11</v>
      </c>
      <c r="C69" s="46"/>
      <c r="D69" s="44"/>
      <c r="E69" s="24" t="s">
        <v>315</v>
      </c>
      <c r="F69" s="24" t="s">
        <v>315</v>
      </c>
      <c r="G69" s="44" t="s">
        <v>315</v>
      </c>
      <c r="H69" s="44" t="s">
        <v>315</v>
      </c>
      <c r="I69" s="44" t="s">
        <v>316</v>
      </c>
      <c r="J69" s="44"/>
      <c r="K69" s="44" t="s">
        <v>8</v>
      </c>
      <c r="L69" s="44"/>
      <c r="M69" s="44"/>
      <c r="N69" s="44"/>
      <c r="O69" s="44"/>
      <c r="P69" s="44"/>
      <c r="Q69" s="44"/>
      <c r="R69" s="44"/>
      <c r="S69" s="44"/>
      <c r="T69" s="44"/>
      <c r="U69" s="44"/>
      <c r="V69" s="49" t="s">
        <v>321</v>
      </c>
      <c r="Y69"/>
    </row>
    <row r="70" spans="1:25" ht="30.65" customHeight="1">
      <c r="A70" s="69" t="s">
        <v>770</v>
      </c>
      <c r="B70" s="72" t="s">
        <v>19</v>
      </c>
      <c r="C70" s="46"/>
      <c r="D70" s="44">
        <v>0.75</v>
      </c>
      <c r="E70" s="24" t="s">
        <v>315</v>
      </c>
      <c r="F70" s="24" t="s">
        <v>315</v>
      </c>
      <c r="G70" s="44" t="s">
        <v>315</v>
      </c>
      <c r="H70" s="44" t="s">
        <v>315</v>
      </c>
      <c r="I70" s="44" t="s">
        <v>316</v>
      </c>
      <c r="J70" s="44"/>
      <c r="K70" s="44" t="s">
        <v>8</v>
      </c>
      <c r="L70" s="44"/>
      <c r="M70" s="44">
        <v>2</v>
      </c>
      <c r="N70" s="44"/>
      <c r="O70" s="44"/>
      <c r="P70" s="44" t="s">
        <v>9</v>
      </c>
      <c r="Q70" s="44" t="s">
        <v>317</v>
      </c>
      <c r="R70" s="44" t="s">
        <v>16</v>
      </c>
      <c r="S70" s="44" t="s">
        <v>9</v>
      </c>
      <c r="T70" s="44" t="s">
        <v>317</v>
      </c>
      <c r="U70" s="44"/>
      <c r="V70" t="s">
        <v>322</v>
      </c>
      <c r="Y70"/>
    </row>
    <row r="71" spans="1:25" ht="30.65" customHeight="1">
      <c r="A71" s="69" t="s">
        <v>771</v>
      </c>
      <c r="B71" s="72" t="s">
        <v>19</v>
      </c>
      <c r="C71" s="46"/>
      <c r="D71" s="44">
        <v>0.25</v>
      </c>
      <c r="E71" s="24" t="s">
        <v>315</v>
      </c>
      <c r="F71" s="24" t="s">
        <v>315</v>
      </c>
      <c r="G71" s="44" t="s">
        <v>315</v>
      </c>
      <c r="H71" s="44" t="s">
        <v>315</v>
      </c>
      <c r="I71" s="44" t="s">
        <v>316</v>
      </c>
      <c r="J71" s="44"/>
      <c r="K71" s="44"/>
      <c r="L71" s="44"/>
      <c r="M71" s="44"/>
      <c r="N71" s="44"/>
      <c r="O71" s="44"/>
      <c r="P71" s="44"/>
      <c r="Q71" s="44"/>
      <c r="R71" s="44"/>
      <c r="S71" s="44"/>
      <c r="T71" s="44"/>
      <c r="U71" s="44"/>
      <c r="V71" s="49"/>
      <c r="Y71"/>
    </row>
    <row r="72" spans="1:25" ht="30.65" customHeight="1">
      <c r="A72" s="69" t="s">
        <v>772</v>
      </c>
      <c r="B72" s="72" t="s">
        <v>11</v>
      </c>
      <c r="C72" s="46"/>
      <c r="D72" s="44"/>
      <c r="E72" s="24" t="s">
        <v>315</v>
      </c>
      <c r="F72" s="24" t="s">
        <v>315</v>
      </c>
      <c r="G72" s="44" t="s">
        <v>315</v>
      </c>
      <c r="H72" s="44" t="s">
        <v>315</v>
      </c>
      <c r="I72" s="44" t="s">
        <v>316</v>
      </c>
      <c r="J72" s="44"/>
      <c r="K72" s="44" t="s">
        <v>8</v>
      </c>
      <c r="L72" s="44"/>
      <c r="M72" s="44">
        <v>2</v>
      </c>
      <c r="N72" s="44"/>
      <c r="O72" s="44"/>
      <c r="P72" s="44"/>
      <c r="Q72" s="44"/>
      <c r="R72" s="44"/>
      <c r="S72" s="44"/>
      <c r="T72" s="44"/>
      <c r="U72" s="44"/>
      <c r="V72" t="s">
        <v>322</v>
      </c>
      <c r="Y72"/>
    </row>
    <row r="73" spans="1:25" ht="30.65" customHeight="1">
      <c r="A73" s="69" t="s">
        <v>774</v>
      </c>
      <c r="B73" s="72" t="s">
        <v>19</v>
      </c>
      <c r="C73" s="46"/>
      <c r="D73" s="44"/>
      <c r="E73" s="24" t="s">
        <v>315</v>
      </c>
      <c r="F73" s="24" t="s">
        <v>315</v>
      </c>
      <c r="G73" s="44" t="s">
        <v>315</v>
      </c>
      <c r="H73" s="44" t="s">
        <v>315</v>
      </c>
      <c r="I73" s="44" t="s">
        <v>315</v>
      </c>
      <c r="J73" s="44"/>
      <c r="K73" s="44" t="s">
        <v>8</v>
      </c>
      <c r="L73" s="44"/>
      <c r="M73" s="44"/>
      <c r="N73" s="44"/>
      <c r="O73" s="44"/>
      <c r="P73" s="44"/>
      <c r="Q73" s="44"/>
      <c r="R73" s="44"/>
      <c r="S73" s="44"/>
      <c r="T73" s="44"/>
      <c r="U73" s="44"/>
      <c r="V73" s="49"/>
      <c r="Y73"/>
    </row>
    <row r="74" spans="1:25" ht="30.65" customHeight="1">
      <c r="A74" s="69" t="s">
        <v>776</v>
      </c>
      <c r="B74" s="72" t="s">
        <v>19</v>
      </c>
      <c r="C74" s="46"/>
      <c r="D74" s="44"/>
      <c r="E74" s="24" t="s">
        <v>315</v>
      </c>
      <c r="F74" s="24" t="s">
        <v>315</v>
      </c>
      <c r="G74" s="44" t="s">
        <v>315</v>
      </c>
      <c r="H74" s="44" t="s">
        <v>315</v>
      </c>
      <c r="I74" s="44" t="s">
        <v>315</v>
      </c>
      <c r="J74" s="44"/>
      <c r="K74" s="44" t="s">
        <v>8</v>
      </c>
      <c r="L74" s="44"/>
      <c r="M74" s="44"/>
      <c r="N74" s="44"/>
      <c r="O74" s="44"/>
      <c r="P74" s="44"/>
      <c r="Q74" s="44"/>
      <c r="R74" s="44"/>
      <c r="S74" s="44"/>
      <c r="T74" s="44"/>
      <c r="U74" s="44"/>
      <c r="V74" s="49"/>
      <c r="Y74"/>
    </row>
    <row r="75" spans="1:25" ht="30.65" customHeight="1">
      <c r="A75" s="69" t="s">
        <v>778</v>
      </c>
      <c r="B75" s="72" t="s">
        <v>11</v>
      </c>
      <c r="C75" s="46"/>
      <c r="D75" s="44"/>
      <c r="E75" s="24" t="s">
        <v>315</v>
      </c>
      <c r="F75" s="24" t="s">
        <v>315</v>
      </c>
      <c r="G75" s="44" t="s">
        <v>315</v>
      </c>
      <c r="H75" s="44" t="s">
        <v>315</v>
      </c>
      <c r="I75" s="44" t="s">
        <v>316</v>
      </c>
      <c r="J75" s="44"/>
      <c r="K75" s="44" t="s">
        <v>8</v>
      </c>
      <c r="L75" s="44"/>
      <c r="M75" s="44">
        <v>2</v>
      </c>
      <c r="N75" s="44"/>
      <c r="O75" s="44"/>
      <c r="P75" s="44"/>
      <c r="Q75" s="44"/>
      <c r="R75" s="44"/>
      <c r="S75" s="44"/>
      <c r="T75" s="44"/>
      <c r="U75" s="44"/>
      <c r="V75" t="s">
        <v>322</v>
      </c>
      <c r="Y75"/>
    </row>
    <row r="76" spans="1:25" ht="30.65" customHeight="1">
      <c r="A76" s="69" t="s">
        <v>781</v>
      </c>
      <c r="B76" s="72" t="s">
        <v>19</v>
      </c>
      <c r="C76" s="46"/>
      <c r="D76" s="44"/>
      <c r="E76" s="24" t="s">
        <v>315</v>
      </c>
      <c r="F76" s="24" t="s">
        <v>315</v>
      </c>
      <c r="G76" s="44" t="s">
        <v>315</v>
      </c>
      <c r="H76" s="44" t="s">
        <v>315</v>
      </c>
      <c r="I76" s="44" t="s">
        <v>315</v>
      </c>
      <c r="J76" s="44"/>
      <c r="K76" s="44" t="s">
        <v>8</v>
      </c>
      <c r="L76" s="44"/>
      <c r="M76" s="44"/>
      <c r="N76" s="44"/>
      <c r="O76" s="44"/>
      <c r="P76" s="44"/>
      <c r="Q76" s="44"/>
      <c r="R76" s="44"/>
      <c r="S76" s="44"/>
      <c r="T76" s="44"/>
      <c r="U76" s="44"/>
      <c r="V76" s="49"/>
      <c r="Y76"/>
    </row>
    <row r="77" spans="1:25" ht="30.65" customHeight="1">
      <c r="A77" s="69" t="s">
        <v>784</v>
      </c>
      <c r="B77" s="72" t="s">
        <v>19</v>
      </c>
      <c r="C77" s="46"/>
      <c r="D77" s="44"/>
      <c r="E77" s="24" t="s">
        <v>315</v>
      </c>
      <c r="F77" s="24" t="s">
        <v>315</v>
      </c>
      <c r="G77" s="44" t="s">
        <v>315</v>
      </c>
      <c r="H77" s="44" t="s">
        <v>315</v>
      </c>
      <c r="I77" s="44" t="s">
        <v>315</v>
      </c>
      <c r="J77" s="44"/>
      <c r="K77" s="44" t="s">
        <v>8</v>
      </c>
      <c r="L77" s="44"/>
      <c r="M77" s="44"/>
      <c r="N77" s="44"/>
      <c r="O77" s="44"/>
      <c r="P77" s="44"/>
      <c r="Q77" s="44"/>
      <c r="R77" s="44"/>
      <c r="S77" s="44"/>
      <c r="T77" s="44"/>
      <c r="U77" s="44"/>
      <c r="V77" s="49"/>
      <c r="Y77"/>
    </row>
    <row r="78" spans="1:25" ht="30.65" customHeight="1">
      <c r="A78" s="31" t="s">
        <v>656</v>
      </c>
      <c r="B78" s="24" t="s">
        <v>11</v>
      </c>
      <c r="C78" s="46"/>
      <c r="D78" s="44"/>
      <c r="E78" s="24" t="s">
        <v>315</v>
      </c>
      <c r="F78" s="24" t="s">
        <v>315</v>
      </c>
      <c r="G78" s="44" t="s">
        <v>315</v>
      </c>
      <c r="H78" s="44" t="s">
        <v>315</v>
      </c>
      <c r="I78" s="44" t="s">
        <v>316</v>
      </c>
      <c r="J78" s="44"/>
      <c r="K78" s="44" t="s">
        <v>8</v>
      </c>
      <c r="L78" s="44"/>
      <c r="M78" s="44">
        <v>2</v>
      </c>
      <c r="N78" s="44"/>
      <c r="O78" s="44"/>
      <c r="P78" s="44"/>
      <c r="Q78" s="44"/>
      <c r="R78" s="44"/>
      <c r="S78" s="44"/>
      <c r="T78" s="44"/>
      <c r="U78" s="44"/>
      <c r="V78"/>
      <c r="Y78"/>
    </row>
    <row r="79" spans="1:25" ht="30.65" customHeight="1">
      <c r="A79" s="92" t="s">
        <v>808</v>
      </c>
      <c r="B79" s="24" t="s">
        <v>11</v>
      </c>
      <c r="C79" s="24">
        <v>6</v>
      </c>
      <c r="D79" s="44"/>
      <c r="E79" s="44"/>
      <c r="F79" s="44"/>
      <c r="G79" s="44"/>
      <c r="H79" s="44"/>
      <c r="I79" s="44"/>
      <c r="J79" s="44"/>
      <c r="K79" s="44"/>
      <c r="L79" s="44"/>
      <c r="M79" s="44"/>
      <c r="N79" s="44"/>
      <c r="O79" s="44"/>
      <c r="P79" s="44"/>
      <c r="Q79" s="44"/>
      <c r="R79" s="44"/>
      <c r="S79" s="44"/>
      <c r="T79" s="44"/>
      <c r="U79" s="44"/>
      <c r="V79" s="95" t="s">
        <v>827</v>
      </c>
      <c r="Y79"/>
    </row>
    <row r="80" spans="1:25" ht="30.65" customHeight="1">
      <c r="A80" s="48">
        <f>'S4 Maquette'!B125</f>
        <v>0</v>
      </c>
      <c r="B80" s="48"/>
      <c r="C80" s="46"/>
      <c r="D80" s="44"/>
      <c r="E80" s="44"/>
      <c r="F80" s="44"/>
      <c r="G80" s="44"/>
      <c r="H80" s="44"/>
      <c r="I80" s="44"/>
      <c r="J80" s="44"/>
      <c r="K80" s="44"/>
      <c r="L80" s="44"/>
      <c r="M80" s="44"/>
      <c r="N80" s="44"/>
      <c r="O80" s="44"/>
      <c r="P80" s="44"/>
      <c r="Q80" s="44"/>
      <c r="R80" s="44"/>
      <c r="S80" s="44"/>
      <c r="T80" s="44"/>
      <c r="U80" s="44"/>
      <c r="V80" s="49"/>
      <c r="Y80"/>
    </row>
    <row r="81" spans="1:25" ht="30.65" customHeight="1">
      <c r="A81" s="48">
        <f>'S4 Maquette'!B126</f>
        <v>0</v>
      </c>
      <c r="B81" s="48"/>
      <c r="C81" s="46"/>
      <c r="D81" s="44"/>
      <c r="E81" s="44"/>
      <c r="F81" s="44"/>
      <c r="G81" s="44"/>
      <c r="H81" s="44"/>
      <c r="I81" s="44"/>
      <c r="J81" s="44"/>
      <c r="K81" s="44"/>
      <c r="L81" s="44"/>
      <c r="M81" s="44"/>
      <c r="N81" s="44"/>
      <c r="O81" s="44"/>
      <c r="P81" s="44"/>
      <c r="Q81" s="44"/>
      <c r="R81" s="44"/>
      <c r="S81" s="44"/>
      <c r="T81" s="44"/>
      <c r="U81" s="44"/>
      <c r="V81" s="49"/>
      <c r="Y81"/>
    </row>
    <row r="82" spans="1:25" ht="30.65" customHeight="1">
      <c r="A82" s="48">
        <f>'S4 Maquette'!B127</f>
        <v>0</v>
      </c>
      <c r="B82" s="48"/>
      <c r="C82" s="46"/>
      <c r="D82" s="44"/>
      <c r="E82" s="44"/>
      <c r="F82" s="44"/>
      <c r="G82" s="44"/>
      <c r="H82" s="44"/>
      <c r="I82" s="44"/>
      <c r="J82" s="44"/>
      <c r="K82" s="44"/>
      <c r="L82" s="44"/>
      <c r="M82" s="44"/>
      <c r="N82" s="44"/>
      <c r="O82" s="44"/>
      <c r="P82" s="44"/>
      <c r="Q82" s="44"/>
      <c r="R82" s="44"/>
      <c r="S82" s="44"/>
      <c r="T82" s="44"/>
      <c r="U82" s="44"/>
      <c r="V82" s="49"/>
      <c r="Y82"/>
    </row>
    <row r="83" spans="1:25" ht="30.65" customHeight="1">
      <c r="A83" s="48">
        <f>'S4 Maquette'!B128</f>
        <v>0</v>
      </c>
      <c r="B83" s="48"/>
      <c r="C83" s="46"/>
      <c r="D83" s="44"/>
      <c r="E83" s="44"/>
      <c r="F83" s="44"/>
      <c r="G83" s="44"/>
      <c r="H83" s="44"/>
      <c r="I83" s="44"/>
      <c r="J83" s="44"/>
      <c r="K83" s="44"/>
      <c r="L83" s="44"/>
      <c r="M83" s="44"/>
      <c r="N83" s="44"/>
      <c r="O83" s="44"/>
      <c r="P83" s="44"/>
      <c r="Q83" s="44"/>
      <c r="R83" s="44"/>
      <c r="S83" s="44"/>
      <c r="T83" s="44"/>
      <c r="U83" s="44"/>
      <c r="V83" s="49"/>
      <c r="Y83"/>
    </row>
    <row r="84" spans="1:25" ht="30.65" customHeight="1">
      <c r="A84" s="48">
        <f>'S4 Maquette'!B129</f>
        <v>0</v>
      </c>
      <c r="B84" s="48"/>
      <c r="C84" s="46"/>
      <c r="D84" s="44"/>
      <c r="E84" s="44"/>
      <c r="F84" s="44"/>
      <c r="G84" s="44"/>
      <c r="H84" s="44"/>
      <c r="I84" s="44"/>
      <c r="J84" s="44"/>
      <c r="K84" s="44"/>
      <c r="L84" s="44"/>
      <c r="M84" s="44"/>
      <c r="N84" s="44"/>
      <c r="O84" s="44"/>
      <c r="P84" s="44"/>
      <c r="Q84" s="44"/>
      <c r="R84" s="44"/>
      <c r="S84" s="44"/>
      <c r="T84" s="44"/>
      <c r="U84" s="44"/>
      <c r="V84" s="49"/>
      <c r="Y84"/>
    </row>
    <row r="85" spans="1:25" ht="30.65" customHeight="1">
      <c r="A85" s="48">
        <f>'S4 Maquette'!B130</f>
        <v>0</v>
      </c>
      <c r="B85" s="48"/>
      <c r="C85" s="46"/>
      <c r="D85" s="44"/>
      <c r="E85" s="44"/>
      <c r="F85" s="44"/>
      <c r="G85" s="44"/>
      <c r="H85" s="44"/>
      <c r="I85" s="44"/>
      <c r="J85" s="44"/>
      <c r="K85" s="44"/>
      <c r="L85" s="44"/>
      <c r="M85" s="44"/>
      <c r="N85" s="44"/>
      <c r="O85" s="44"/>
      <c r="P85" s="44"/>
      <c r="Q85" s="44"/>
      <c r="R85" s="44"/>
      <c r="S85" s="44"/>
      <c r="T85" s="44"/>
      <c r="U85" s="44"/>
      <c r="V85" s="49"/>
      <c r="Y85"/>
    </row>
    <row r="86" spans="1:25" ht="30.65" customHeight="1">
      <c r="A86" s="48">
        <f>'S4 Maquette'!B131</f>
        <v>0</v>
      </c>
      <c r="B86" s="48"/>
      <c r="C86" s="46"/>
      <c r="D86" s="44"/>
      <c r="E86" s="44"/>
      <c r="F86" s="44"/>
      <c r="G86" s="44"/>
      <c r="H86" s="44"/>
      <c r="I86" s="44"/>
      <c r="J86" s="44"/>
      <c r="K86" s="44"/>
      <c r="L86" s="44"/>
      <c r="M86" s="44"/>
      <c r="N86" s="44"/>
      <c r="O86" s="44"/>
      <c r="P86" s="44"/>
      <c r="Q86" s="44"/>
      <c r="R86" s="44"/>
      <c r="S86" s="44"/>
      <c r="T86" s="44"/>
      <c r="U86" s="44"/>
      <c r="V86" s="49"/>
      <c r="Y86"/>
    </row>
    <row r="87" spans="1:25" ht="30.65" customHeight="1">
      <c r="A87" s="48">
        <f>'S4 Maquette'!B132</f>
        <v>0</v>
      </c>
      <c r="B87" s="48"/>
      <c r="C87" s="46"/>
      <c r="D87" s="44"/>
      <c r="E87" s="44"/>
      <c r="F87" s="44"/>
      <c r="G87" s="44"/>
      <c r="H87" s="44"/>
      <c r="I87" s="44"/>
      <c r="J87" s="44"/>
      <c r="K87" s="44"/>
      <c r="L87" s="44"/>
      <c r="M87" s="44"/>
      <c r="N87" s="44"/>
      <c r="O87" s="44"/>
      <c r="P87" s="44"/>
      <c r="Q87" s="44"/>
      <c r="R87" s="44"/>
      <c r="S87" s="44"/>
      <c r="T87" s="44"/>
      <c r="U87" s="44"/>
      <c r="V87" s="49"/>
      <c r="Y87"/>
    </row>
    <row r="88" spans="1:25" ht="30.65" customHeight="1">
      <c r="A88" s="48">
        <f>'S4 Maquette'!B133</f>
        <v>0</v>
      </c>
      <c r="B88" s="48"/>
      <c r="C88" s="46"/>
      <c r="D88" s="44"/>
      <c r="E88" s="44"/>
      <c r="F88" s="44"/>
      <c r="G88" s="44"/>
      <c r="H88" s="44"/>
      <c r="I88" s="44"/>
      <c r="J88" s="44"/>
      <c r="K88" s="44"/>
      <c r="L88" s="44"/>
      <c r="M88" s="44"/>
      <c r="N88" s="44"/>
      <c r="O88" s="44"/>
      <c r="P88" s="44"/>
      <c r="Q88" s="44"/>
      <c r="R88" s="44"/>
      <c r="S88" s="44"/>
      <c r="T88" s="44"/>
      <c r="U88" s="44"/>
      <c r="V88" s="49"/>
      <c r="Y88"/>
    </row>
    <row r="89" spans="1:25" ht="30.65" customHeight="1">
      <c r="A89" s="48">
        <f>'S4 Maquette'!B134</f>
        <v>0</v>
      </c>
      <c r="B89" s="48"/>
      <c r="C89" s="46"/>
      <c r="D89" s="44"/>
      <c r="E89" s="44"/>
      <c r="F89" s="44"/>
      <c r="G89" s="44"/>
      <c r="H89" s="44"/>
      <c r="I89" s="44"/>
      <c r="J89" s="44"/>
      <c r="K89" s="44"/>
      <c r="L89" s="44"/>
      <c r="M89" s="44"/>
      <c r="N89" s="44"/>
      <c r="O89" s="44"/>
      <c r="P89" s="44"/>
      <c r="Q89" s="44"/>
      <c r="R89" s="44"/>
      <c r="S89" s="44"/>
      <c r="T89" s="44"/>
      <c r="U89" s="44"/>
      <c r="V89" s="49"/>
      <c r="Y89"/>
    </row>
    <row r="90" spans="1:25" ht="30.65" customHeight="1">
      <c r="A90" s="48">
        <f>'S4 Maquette'!B135</f>
        <v>0</v>
      </c>
      <c r="B90" s="48"/>
      <c r="C90" s="46"/>
      <c r="D90" s="44"/>
      <c r="E90" s="44"/>
      <c r="F90" s="44"/>
      <c r="G90" s="44"/>
      <c r="H90" s="44"/>
      <c r="I90" s="44"/>
      <c r="J90" s="44"/>
      <c r="K90" s="44"/>
      <c r="L90" s="44"/>
      <c r="M90" s="44"/>
      <c r="N90" s="44"/>
      <c r="O90" s="44"/>
      <c r="P90" s="44"/>
      <c r="Q90" s="44"/>
      <c r="R90" s="44"/>
      <c r="S90" s="44"/>
      <c r="T90" s="44"/>
      <c r="U90" s="44"/>
      <c r="V90" s="49"/>
      <c r="Y90"/>
    </row>
    <row r="91" spans="1:25" ht="30.65" customHeight="1">
      <c r="A91" s="48">
        <f>'S4 Maquette'!B136</f>
        <v>0</v>
      </c>
      <c r="B91" s="48"/>
      <c r="C91" s="46"/>
      <c r="D91" s="44"/>
      <c r="E91" s="44"/>
      <c r="F91" s="44"/>
      <c r="G91" s="44"/>
      <c r="H91" s="44"/>
      <c r="I91" s="44"/>
      <c r="J91" s="44"/>
      <c r="K91" s="44"/>
      <c r="L91" s="44"/>
      <c r="M91" s="44"/>
      <c r="N91" s="44"/>
      <c r="O91" s="44"/>
      <c r="P91" s="44"/>
      <c r="Q91" s="44"/>
      <c r="R91" s="44"/>
      <c r="S91" s="44"/>
      <c r="T91" s="44"/>
      <c r="U91" s="44"/>
      <c r="V91" s="49"/>
      <c r="Y91"/>
    </row>
    <row r="92" spans="1:25" ht="30.65" customHeight="1">
      <c r="A92" s="48">
        <f>'S4 Maquette'!B137</f>
        <v>0</v>
      </c>
      <c r="B92" s="48"/>
      <c r="C92" s="46"/>
      <c r="D92" s="44"/>
      <c r="E92" s="44"/>
      <c r="F92" s="44"/>
      <c r="G92" s="44"/>
      <c r="H92" s="44"/>
      <c r="I92" s="44"/>
      <c r="J92" s="44"/>
      <c r="K92" s="44"/>
      <c r="L92" s="44"/>
      <c r="M92" s="44"/>
      <c r="N92" s="44"/>
      <c r="O92" s="44"/>
      <c r="P92" s="44"/>
      <c r="Q92" s="44"/>
      <c r="R92" s="44"/>
      <c r="S92" s="44"/>
      <c r="T92" s="44"/>
      <c r="U92" s="44"/>
      <c r="V92" s="49"/>
      <c r="Y92"/>
    </row>
    <row r="93" spans="1:25" ht="30.65" customHeight="1">
      <c r="A93" s="48">
        <f>'S4 Maquette'!B138</f>
        <v>0</v>
      </c>
      <c r="B93" s="48"/>
      <c r="C93" s="46"/>
      <c r="D93" s="44"/>
      <c r="E93" s="44"/>
      <c r="F93" s="44"/>
      <c r="G93" s="44"/>
      <c r="H93" s="44"/>
      <c r="I93" s="44"/>
      <c r="J93" s="44"/>
      <c r="K93" s="44"/>
      <c r="L93" s="44"/>
      <c r="M93" s="44"/>
      <c r="N93" s="44"/>
      <c r="O93" s="44"/>
      <c r="P93" s="44"/>
      <c r="Q93" s="44"/>
      <c r="R93" s="44"/>
      <c r="S93" s="44"/>
      <c r="T93" s="44"/>
      <c r="U93" s="44"/>
      <c r="V93" s="49"/>
      <c r="Y93"/>
    </row>
    <row r="94" spans="1:25" ht="30.65" customHeight="1">
      <c r="A94" s="48">
        <f>'S4 Maquette'!B139</f>
        <v>0</v>
      </c>
      <c r="B94" s="48"/>
      <c r="C94" s="46"/>
      <c r="D94" s="44"/>
      <c r="E94" s="44"/>
      <c r="F94" s="44"/>
      <c r="G94" s="44"/>
      <c r="H94" s="44"/>
      <c r="I94" s="44"/>
      <c r="J94" s="44"/>
      <c r="K94" s="44"/>
      <c r="L94" s="44"/>
      <c r="M94" s="44"/>
      <c r="N94" s="44"/>
      <c r="O94" s="44"/>
      <c r="P94" s="44"/>
      <c r="Q94" s="44"/>
      <c r="R94" s="44"/>
      <c r="S94" s="44"/>
      <c r="T94" s="44"/>
      <c r="U94" s="44"/>
      <c r="V94" s="49"/>
      <c r="Y94"/>
    </row>
    <row r="95" spans="1:25" ht="30.65" customHeight="1">
      <c r="A95" s="48">
        <f>'S4 Maquette'!B140</f>
        <v>0</v>
      </c>
      <c r="B95" s="48"/>
      <c r="C95" s="46"/>
      <c r="D95" s="44"/>
      <c r="E95" s="44"/>
      <c r="F95" s="44"/>
      <c r="G95" s="44"/>
      <c r="H95" s="44"/>
      <c r="I95" s="44"/>
      <c r="J95" s="44"/>
      <c r="K95" s="44"/>
      <c r="L95" s="44"/>
      <c r="M95" s="44"/>
      <c r="N95" s="44"/>
      <c r="O95" s="44"/>
      <c r="P95" s="44"/>
      <c r="Q95" s="44"/>
      <c r="R95" s="44"/>
      <c r="S95" s="44"/>
      <c r="T95" s="44"/>
      <c r="U95" s="44"/>
      <c r="V95" s="49"/>
      <c r="Y95"/>
    </row>
    <row r="96" spans="1:25" ht="30.65" customHeight="1">
      <c r="A96" s="48">
        <f>'S4 Maquette'!B141</f>
        <v>0</v>
      </c>
      <c r="B96" s="48"/>
      <c r="C96" s="46"/>
      <c r="D96" s="44"/>
      <c r="E96" s="44"/>
      <c r="F96" s="44"/>
      <c r="G96" s="44"/>
      <c r="H96" s="44"/>
      <c r="I96" s="44"/>
      <c r="J96" s="44"/>
      <c r="K96" s="44"/>
      <c r="L96" s="44"/>
      <c r="M96" s="44"/>
      <c r="N96" s="44"/>
      <c r="O96" s="44"/>
      <c r="P96" s="44"/>
      <c r="Q96" s="44"/>
      <c r="R96" s="44"/>
      <c r="S96" s="44"/>
      <c r="T96" s="44"/>
      <c r="U96" s="44"/>
      <c r="V96" s="49"/>
      <c r="Y96"/>
    </row>
    <row r="97" spans="1:25" ht="30.65" customHeight="1">
      <c r="A97" s="48">
        <f>'S4 Maquette'!B142</f>
        <v>0</v>
      </c>
      <c r="B97" s="48"/>
      <c r="C97" s="46"/>
      <c r="D97" s="44"/>
      <c r="E97" s="44"/>
      <c r="F97" s="44"/>
      <c r="G97" s="44"/>
      <c r="H97" s="44"/>
      <c r="I97" s="44"/>
      <c r="J97" s="44"/>
      <c r="K97" s="44"/>
      <c r="L97" s="44"/>
      <c r="M97" s="44"/>
      <c r="N97" s="44"/>
      <c r="O97" s="44"/>
      <c r="P97" s="44"/>
      <c r="Q97" s="44"/>
      <c r="R97" s="44"/>
      <c r="S97" s="44"/>
      <c r="T97" s="44"/>
      <c r="U97" s="44"/>
      <c r="V97" s="49"/>
      <c r="Y97"/>
    </row>
    <row r="98" spans="1:25" ht="30.65" customHeight="1">
      <c r="A98" s="48">
        <f>'S4 Maquette'!B143</f>
        <v>0</v>
      </c>
      <c r="B98" s="48"/>
      <c r="C98" s="46"/>
      <c r="D98" s="44"/>
      <c r="E98" s="44"/>
      <c r="F98" s="44"/>
      <c r="G98" s="44"/>
      <c r="H98" s="44"/>
      <c r="I98" s="44"/>
      <c r="J98" s="44"/>
      <c r="K98" s="44"/>
      <c r="L98" s="44"/>
      <c r="M98" s="44"/>
      <c r="N98" s="44"/>
      <c r="O98" s="44"/>
      <c r="P98" s="44"/>
      <c r="Q98" s="44"/>
      <c r="R98" s="44"/>
      <c r="S98" s="44"/>
      <c r="T98" s="44"/>
      <c r="U98" s="44"/>
      <c r="V98" s="49"/>
      <c r="Y98"/>
    </row>
    <row r="99" spans="1:25" ht="30.65" customHeight="1">
      <c r="A99" s="48">
        <f>'S4 Maquette'!B144</f>
        <v>0</v>
      </c>
      <c r="B99" s="48"/>
      <c r="C99" s="46"/>
      <c r="D99" s="44"/>
      <c r="E99" s="44"/>
      <c r="F99" s="44"/>
      <c r="G99" s="44"/>
      <c r="H99" s="44"/>
      <c r="I99" s="44"/>
      <c r="J99" s="44"/>
      <c r="K99" s="44"/>
      <c r="L99" s="44"/>
      <c r="M99" s="44"/>
      <c r="N99" s="44"/>
      <c r="O99" s="44"/>
      <c r="P99" s="44"/>
      <c r="Q99" s="44"/>
      <c r="R99" s="44"/>
      <c r="S99" s="44"/>
      <c r="T99" s="44"/>
      <c r="U99" s="44"/>
      <c r="V99" s="49"/>
      <c r="Y99"/>
    </row>
    <row r="100" spans="1:25" ht="30.65" customHeight="1">
      <c r="A100" s="48">
        <f>'S4 Maquette'!B145</f>
        <v>0</v>
      </c>
      <c r="B100" s="48"/>
      <c r="C100" s="46"/>
      <c r="D100" s="44"/>
      <c r="E100" s="44"/>
      <c r="F100" s="44"/>
      <c r="G100" s="44"/>
      <c r="H100" s="44"/>
      <c r="I100" s="44"/>
      <c r="J100" s="44"/>
      <c r="K100" s="44"/>
      <c r="L100" s="44"/>
      <c r="M100" s="44"/>
      <c r="N100" s="44"/>
      <c r="O100" s="44"/>
      <c r="P100" s="44"/>
      <c r="Q100" s="44"/>
      <c r="R100" s="44"/>
      <c r="S100" s="44"/>
      <c r="T100" s="44"/>
      <c r="U100" s="44"/>
      <c r="V100" s="49"/>
      <c r="Y100"/>
    </row>
    <row r="101" spans="1:25" ht="30.65" customHeight="1">
      <c r="A101" s="48">
        <f>'S4 Maquette'!B146</f>
        <v>0</v>
      </c>
      <c r="B101" s="48"/>
      <c r="C101" s="46"/>
      <c r="D101" s="44"/>
      <c r="E101" s="44"/>
      <c r="F101" s="44"/>
      <c r="G101" s="44"/>
      <c r="H101" s="44"/>
      <c r="I101" s="44"/>
      <c r="J101" s="44"/>
      <c r="K101" s="44"/>
      <c r="L101" s="44"/>
      <c r="M101" s="44"/>
      <c r="N101" s="44"/>
      <c r="O101" s="44"/>
      <c r="P101" s="44"/>
      <c r="Q101" s="44"/>
      <c r="R101" s="44"/>
      <c r="S101" s="44"/>
      <c r="T101" s="44"/>
      <c r="U101" s="44"/>
      <c r="V101" s="49"/>
      <c r="Y101"/>
    </row>
    <row r="102" spans="1:25" ht="30.65" customHeight="1">
      <c r="A102" s="48">
        <f>'S4 Maquette'!B147</f>
        <v>0</v>
      </c>
      <c r="B102" s="48"/>
      <c r="C102" s="46"/>
      <c r="D102" s="44"/>
      <c r="E102" s="44"/>
      <c r="F102" s="44"/>
      <c r="G102" s="44"/>
      <c r="H102" s="44"/>
      <c r="I102" s="44"/>
      <c r="J102" s="44"/>
      <c r="K102" s="44"/>
      <c r="L102" s="44"/>
      <c r="M102" s="44"/>
      <c r="N102" s="44"/>
      <c r="O102" s="44"/>
      <c r="P102" s="44"/>
      <c r="Q102" s="44"/>
      <c r="R102" s="44"/>
      <c r="S102" s="44"/>
      <c r="T102" s="44"/>
      <c r="U102" s="44"/>
      <c r="V102" s="49"/>
      <c r="Y102"/>
    </row>
    <row r="103" spans="1:25" ht="30.65" customHeight="1">
      <c r="A103" s="48">
        <f>'S4 Maquette'!B148</f>
        <v>0</v>
      </c>
      <c r="B103" s="48"/>
      <c r="C103" s="46"/>
      <c r="D103" s="44"/>
      <c r="E103" s="44"/>
      <c r="F103" s="44"/>
      <c r="G103" s="44"/>
      <c r="H103" s="44"/>
      <c r="I103" s="44"/>
      <c r="J103" s="44"/>
      <c r="K103" s="44"/>
      <c r="L103" s="44"/>
      <c r="M103" s="44"/>
      <c r="N103" s="44"/>
      <c r="O103" s="44"/>
      <c r="P103" s="44"/>
      <c r="Q103" s="44"/>
      <c r="R103" s="44"/>
      <c r="S103" s="44"/>
      <c r="T103" s="44"/>
      <c r="U103" s="44"/>
      <c r="V103" s="49"/>
      <c r="Y103"/>
    </row>
    <row r="104" spans="1:25" ht="30.65" customHeight="1">
      <c r="A104" s="48">
        <f>'S4 Maquette'!B149</f>
        <v>0</v>
      </c>
      <c r="B104" s="48"/>
      <c r="C104" s="46"/>
      <c r="D104" s="44"/>
      <c r="E104" s="44"/>
      <c r="F104" s="44"/>
      <c r="G104" s="44"/>
      <c r="H104" s="44"/>
      <c r="I104" s="44"/>
      <c r="J104" s="44"/>
      <c r="K104" s="44"/>
      <c r="L104" s="44"/>
      <c r="M104" s="44"/>
      <c r="N104" s="44"/>
      <c r="O104" s="44"/>
      <c r="P104" s="44"/>
      <c r="Q104" s="44"/>
      <c r="R104" s="44"/>
      <c r="S104" s="44"/>
      <c r="T104" s="44"/>
      <c r="U104" s="44"/>
      <c r="V104" s="49"/>
      <c r="Y104"/>
    </row>
    <row r="105" spans="1:25" ht="30.65" customHeight="1">
      <c r="A105" s="48">
        <f>'S4 Maquette'!B150</f>
        <v>0</v>
      </c>
      <c r="B105" s="48"/>
      <c r="C105" s="46"/>
      <c r="D105" s="44"/>
      <c r="E105" s="44"/>
      <c r="F105" s="44"/>
      <c r="G105" s="44"/>
      <c r="H105" s="44"/>
      <c r="I105" s="44"/>
      <c r="J105" s="44"/>
      <c r="K105" s="44"/>
      <c r="L105" s="44"/>
      <c r="M105" s="44"/>
      <c r="N105" s="44"/>
      <c r="O105" s="44"/>
      <c r="P105" s="44"/>
      <c r="Q105" s="44"/>
      <c r="R105" s="44"/>
      <c r="S105" s="44"/>
      <c r="T105" s="44"/>
      <c r="U105" s="44"/>
      <c r="V105" s="49"/>
      <c r="Y105"/>
    </row>
    <row r="106" spans="1:25" ht="30.65" customHeight="1">
      <c r="A106" s="48">
        <f>'S4 Maquette'!B151</f>
        <v>0</v>
      </c>
      <c r="B106" s="48"/>
      <c r="C106" s="46"/>
      <c r="D106" s="44"/>
      <c r="E106" s="44"/>
      <c r="F106" s="44"/>
      <c r="G106" s="44"/>
      <c r="H106" s="44"/>
      <c r="I106" s="44"/>
      <c r="J106" s="44"/>
      <c r="K106" s="44"/>
      <c r="L106" s="44"/>
      <c r="M106" s="44"/>
      <c r="N106" s="44"/>
      <c r="O106" s="44"/>
      <c r="P106" s="44"/>
      <c r="Q106" s="44"/>
      <c r="R106" s="44"/>
      <c r="S106" s="44"/>
      <c r="T106" s="44"/>
      <c r="U106" s="44"/>
      <c r="V106" s="49"/>
      <c r="Y106"/>
    </row>
    <row r="107" spans="1:25" ht="30.65" customHeight="1">
      <c r="A107" s="48">
        <f>'S4 Maquette'!B152</f>
        <v>0</v>
      </c>
      <c r="B107" s="48"/>
      <c r="C107" s="46"/>
      <c r="D107" s="44"/>
      <c r="E107" s="44"/>
      <c r="F107" s="44"/>
      <c r="G107" s="44"/>
      <c r="H107" s="44"/>
      <c r="I107" s="44"/>
      <c r="J107" s="44"/>
      <c r="K107" s="44"/>
      <c r="L107" s="44"/>
      <c r="M107" s="44"/>
      <c r="N107" s="44"/>
      <c r="O107" s="44"/>
      <c r="P107" s="44"/>
      <c r="Q107" s="44"/>
      <c r="R107" s="44"/>
      <c r="S107" s="44"/>
      <c r="T107" s="44"/>
      <c r="U107" s="44"/>
      <c r="V107" s="49"/>
      <c r="Y107"/>
    </row>
    <row r="108" spans="1:25" ht="30.65" customHeight="1">
      <c r="A108" s="48">
        <f>'S4 Maquette'!B153</f>
        <v>0</v>
      </c>
      <c r="B108" s="48"/>
      <c r="C108" s="46"/>
      <c r="D108" s="44"/>
      <c r="E108" s="44"/>
      <c r="F108" s="44"/>
      <c r="G108" s="44"/>
      <c r="H108" s="44"/>
      <c r="I108" s="44"/>
      <c r="J108" s="44"/>
      <c r="K108" s="44"/>
      <c r="L108" s="44"/>
      <c r="M108" s="44"/>
      <c r="N108" s="44"/>
      <c r="O108" s="44"/>
      <c r="P108" s="44"/>
      <c r="Q108" s="44"/>
      <c r="R108" s="44"/>
      <c r="S108" s="44"/>
      <c r="T108" s="44"/>
      <c r="U108" s="44"/>
      <c r="V108" s="49"/>
      <c r="Y108"/>
    </row>
    <row r="109" spans="1:25" ht="30.65" customHeight="1">
      <c r="A109" s="48">
        <f>'S4 Maquette'!B154</f>
        <v>0</v>
      </c>
      <c r="B109" s="48"/>
      <c r="C109" s="46"/>
      <c r="D109" s="44"/>
      <c r="E109" s="44"/>
      <c r="F109" s="44"/>
      <c r="G109" s="44"/>
      <c r="H109" s="44"/>
      <c r="I109" s="44"/>
      <c r="J109" s="44"/>
      <c r="K109" s="44"/>
      <c r="L109" s="44"/>
      <c r="M109" s="44"/>
      <c r="N109" s="44"/>
      <c r="O109" s="44"/>
      <c r="P109" s="44"/>
      <c r="Q109" s="44"/>
      <c r="R109" s="44"/>
      <c r="S109" s="44"/>
      <c r="T109" s="44"/>
      <c r="U109" s="44"/>
      <c r="V109" s="49"/>
      <c r="Y109"/>
    </row>
    <row r="110" spans="1:25" ht="30.65" customHeight="1">
      <c r="A110" s="48">
        <f>'S4 Maquette'!B155</f>
        <v>0</v>
      </c>
      <c r="B110" s="48"/>
      <c r="C110" s="46"/>
      <c r="D110" s="44"/>
      <c r="E110" s="44"/>
      <c r="F110" s="44"/>
      <c r="G110" s="44"/>
      <c r="H110" s="44"/>
      <c r="I110" s="44"/>
      <c r="J110" s="44"/>
      <c r="K110" s="44"/>
      <c r="L110" s="44"/>
      <c r="M110" s="44"/>
      <c r="N110" s="44"/>
      <c r="O110" s="44"/>
      <c r="P110" s="44"/>
      <c r="Q110" s="44"/>
      <c r="R110" s="44"/>
      <c r="S110" s="44"/>
      <c r="T110" s="44"/>
      <c r="U110" s="44"/>
      <c r="V110" s="49"/>
      <c r="Y110"/>
    </row>
    <row r="111" spans="1:25" ht="30.65" customHeight="1">
      <c r="A111" s="48">
        <f>'S4 Maquette'!B156</f>
        <v>0</v>
      </c>
      <c r="B111" s="48"/>
      <c r="C111" s="46"/>
      <c r="D111" s="44"/>
      <c r="E111" s="44"/>
      <c r="F111" s="44"/>
      <c r="G111" s="44"/>
      <c r="H111" s="44"/>
      <c r="I111" s="44"/>
      <c r="J111" s="44"/>
      <c r="K111" s="44"/>
      <c r="L111" s="44"/>
      <c r="M111" s="44"/>
      <c r="N111" s="44"/>
      <c r="O111" s="44"/>
      <c r="P111" s="44"/>
      <c r="Q111" s="44"/>
      <c r="R111" s="44"/>
      <c r="S111" s="44"/>
      <c r="T111" s="44"/>
      <c r="U111" s="44"/>
      <c r="V111" s="49"/>
      <c r="Y111"/>
    </row>
    <row r="112" spans="1:25" ht="30.65" customHeight="1">
      <c r="A112" s="48">
        <f>'S4 Maquette'!B157</f>
        <v>0</v>
      </c>
      <c r="B112" s="48"/>
      <c r="C112" s="46"/>
      <c r="D112" s="44"/>
      <c r="E112" s="44"/>
      <c r="F112" s="44"/>
      <c r="G112" s="44"/>
      <c r="H112" s="44"/>
      <c r="I112" s="44"/>
      <c r="J112" s="44"/>
      <c r="K112" s="44"/>
      <c r="L112" s="44"/>
      <c r="M112" s="44"/>
      <c r="N112" s="44"/>
      <c r="O112" s="44"/>
      <c r="P112" s="44"/>
      <c r="Q112" s="44"/>
      <c r="R112" s="44"/>
      <c r="S112" s="44"/>
      <c r="T112" s="44"/>
      <c r="U112" s="44"/>
      <c r="V112" s="49"/>
      <c r="Y112"/>
    </row>
    <row r="113" spans="1:25" ht="30.65" customHeight="1">
      <c r="A113" s="48">
        <f>'S4 Maquette'!B158</f>
        <v>0</v>
      </c>
      <c r="B113" s="48"/>
      <c r="C113" s="46"/>
      <c r="D113" s="44"/>
      <c r="E113" s="44"/>
      <c r="F113" s="44"/>
      <c r="G113" s="44"/>
      <c r="H113" s="44"/>
      <c r="I113" s="44"/>
      <c r="J113" s="44"/>
      <c r="K113" s="44"/>
      <c r="L113" s="44"/>
      <c r="M113" s="44"/>
      <c r="N113" s="44"/>
      <c r="O113" s="44"/>
      <c r="P113" s="44"/>
      <c r="Q113" s="44"/>
      <c r="R113" s="44"/>
      <c r="S113" s="44"/>
      <c r="T113" s="44"/>
      <c r="U113" s="44"/>
      <c r="V113" s="49"/>
      <c r="Y113"/>
    </row>
    <row r="114" spans="1:25" ht="30.65" customHeight="1">
      <c r="A114" s="48">
        <f>'S4 Maquette'!B159</f>
        <v>0</v>
      </c>
      <c r="B114" s="48"/>
      <c r="C114" s="46"/>
      <c r="D114" s="44"/>
      <c r="E114" s="44"/>
      <c r="F114" s="44"/>
      <c r="G114" s="44"/>
      <c r="H114" s="44"/>
      <c r="I114" s="44"/>
      <c r="J114" s="44"/>
      <c r="K114" s="44"/>
      <c r="L114" s="44"/>
      <c r="M114" s="44"/>
      <c r="N114" s="44"/>
      <c r="O114" s="44"/>
      <c r="P114" s="44"/>
      <c r="Q114" s="44"/>
      <c r="R114" s="44"/>
      <c r="S114" s="44"/>
      <c r="T114" s="44"/>
      <c r="U114" s="44"/>
      <c r="V114" s="49"/>
      <c r="Y114"/>
    </row>
    <row r="115" spans="1:25" ht="30.65" customHeight="1">
      <c r="A115" s="48">
        <f>'S4 Maquette'!B160</f>
        <v>0</v>
      </c>
      <c r="B115" s="48"/>
      <c r="C115" s="46"/>
      <c r="D115" s="44"/>
      <c r="E115" s="44"/>
      <c r="F115" s="44"/>
      <c r="G115" s="44"/>
      <c r="H115" s="44"/>
      <c r="I115" s="44"/>
      <c r="J115" s="44"/>
      <c r="K115" s="44"/>
      <c r="L115" s="44"/>
      <c r="M115" s="44"/>
      <c r="N115" s="44"/>
      <c r="O115" s="44"/>
      <c r="P115" s="44"/>
      <c r="Q115" s="44"/>
      <c r="R115" s="44"/>
      <c r="S115" s="44"/>
      <c r="T115" s="44"/>
      <c r="U115" s="44"/>
      <c r="V115" s="49"/>
      <c r="Y115"/>
    </row>
    <row r="116" spans="1:25" ht="30.65" customHeight="1">
      <c r="A116" s="48">
        <f>'S4 Maquette'!B161</f>
        <v>0</v>
      </c>
      <c r="B116" s="48"/>
      <c r="C116" s="46"/>
      <c r="D116" s="44"/>
      <c r="E116" s="44"/>
      <c r="F116" s="44"/>
      <c r="G116" s="44"/>
      <c r="H116" s="44"/>
      <c r="I116" s="44"/>
      <c r="J116" s="44"/>
      <c r="K116" s="44"/>
      <c r="L116" s="44"/>
      <c r="M116" s="44"/>
      <c r="N116" s="44"/>
      <c r="O116" s="44"/>
      <c r="P116" s="44"/>
      <c r="Q116" s="44"/>
      <c r="R116" s="44"/>
      <c r="S116" s="44"/>
      <c r="T116" s="44"/>
      <c r="U116" s="44"/>
      <c r="V116" s="49"/>
      <c r="Y116"/>
    </row>
    <row r="117" spans="1:25" ht="30.65" customHeight="1">
      <c r="A117" s="48">
        <f>'S4 Maquette'!B162</f>
        <v>0</v>
      </c>
      <c r="B117" s="48"/>
      <c r="C117" s="46"/>
      <c r="D117" s="44"/>
      <c r="E117" s="44"/>
      <c r="F117" s="44"/>
      <c r="G117" s="44"/>
      <c r="H117" s="44"/>
      <c r="I117" s="44"/>
      <c r="J117" s="44"/>
      <c r="K117" s="44"/>
      <c r="L117" s="44"/>
      <c r="M117" s="44"/>
      <c r="N117" s="44"/>
      <c r="O117" s="44"/>
      <c r="P117" s="44"/>
      <c r="Q117" s="44"/>
      <c r="R117" s="44"/>
      <c r="S117" s="44"/>
      <c r="T117" s="44"/>
      <c r="U117" s="44"/>
      <c r="V117" s="49"/>
      <c r="Y117"/>
    </row>
    <row r="118" spans="1:25" ht="30.65" customHeight="1">
      <c r="A118" s="48">
        <f>'S4 Maquette'!B163</f>
        <v>0</v>
      </c>
      <c r="B118" s="48"/>
      <c r="C118" s="46"/>
      <c r="D118" s="44"/>
      <c r="E118" s="44"/>
      <c r="F118" s="44"/>
      <c r="G118" s="44"/>
      <c r="H118" s="44"/>
      <c r="I118" s="44"/>
      <c r="J118" s="44"/>
      <c r="K118" s="44"/>
      <c r="L118" s="44"/>
      <c r="M118" s="44"/>
      <c r="N118" s="44"/>
      <c r="O118" s="44"/>
      <c r="P118" s="44"/>
      <c r="Q118" s="44"/>
      <c r="R118" s="44"/>
      <c r="S118" s="44"/>
      <c r="T118" s="44"/>
      <c r="U118" s="44"/>
      <c r="V118" s="49"/>
      <c r="Y118"/>
    </row>
    <row r="119" spans="1:25" ht="30.65" customHeight="1">
      <c r="A119" s="48">
        <f>'S4 Maquette'!B164</f>
        <v>0</v>
      </c>
      <c r="B119" s="48"/>
      <c r="C119" s="46"/>
      <c r="D119" s="44"/>
      <c r="E119" s="44"/>
      <c r="F119" s="44"/>
      <c r="G119" s="44"/>
      <c r="H119" s="44"/>
      <c r="I119" s="44"/>
      <c r="J119" s="44"/>
      <c r="K119" s="44"/>
      <c r="L119" s="44"/>
      <c r="M119" s="44"/>
      <c r="N119" s="44"/>
      <c r="O119" s="44"/>
      <c r="P119" s="44"/>
      <c r="Q119" s="44"/>
      <c r="R119" s="44"/>
      <c r="S119" s="44"/>
      <c r="T119" s="44"/>
      <c r="U119" s="44"/>
      <c r="V119" s="49"/>
      <c r="Y119"/>
    </row>
    <row r="120" spans="1:25" ht="30.65" customHeight="1">
      <c r="A120" s="48">
        <f>'S4 Maquette'!B165</f>
        <v>0</v>
      </c>
      <c r="B120" s="48"/>
      <c r="C120" s="46"/>
      <c r="D120" s="44"/>
      <c r="E120" s="44"/>
      <c r="F120" s="44"/>
      <c r="G120" s="44"/>
      <c r="H120" s="44"/>
      <c r="I120" s="44"/>
      <c r="J120" s="44"/>
      <c r="K120" s="44"/>
      <c r="L120" s="44"/>
      <c r="M120" s="44"/>
      <c r="N120" s="44"/>
      <c r="O120" s="44"/>
      <c r="P120" s="44"/>
      <c r="Q120" s="44"/>
      <c r="R120" s="44"/>
      <c r="S120" s="44"/>
      <c r="T120" s="44"/>
      <c r="U120" s="44"/>
      <c r="V120" s="49"/>
      <c r="Y120"/>
    </row>
    <row r="121" spans="1:25" ht="30.65" customHeight="1">
      <c r="A121" s="48">
        <f>'S4 Maquette'!B166</f>
        <v>0</v>
      </c>
      <c r="B121" s="48"/>
      <c r="C121" s="46"/>
      <c r="D121" s="44"/>
      <c r="E121" s="44"/>
      <c r="F121" s="44"/>
      <c r="G121" s="44"/>
      <c r="H121" s="44"/>
      <c r="I121" s="44"/>
      <c r="J121" s="44"/>
      <c r="K121" s="44"/>
      <c r="L121" s="44"/>
      <c r="M121" s="44"/>
      <c r="N121" s="44"/>
      <c r="O121" s="44"/>
      <c r="P121" s="44"/>
      <c r="Q121" s="44"/>
      <c r="R121" s="44"/>
      <c r="S121" s="44"/>
      <c r="T121" s="44"/>
      <c r="U121" s="44"/>
      <c r="V121" s="49"/>
      <c r="Y121"/>
    </row>
    <row r="122" spans="1:25" ht="30.65" customHeight="1">
      <c r="A122" s="48">
        <f>'S4 Maquette'!B167</f>
        <v>0</v>
      </c>
      <c r="B122" s="48">
        <f>'S4 Maquette'!C167</f>
        <v>0</v>
      </c>
      <c r="C122" s="46">
        <f>'S4 Maquette'!F167</f>
        <v>0</v>
      </c>
      <c r="D122" s="44"/>
      <c r="E122" s="44"/>
      <c r="F122" s="44"/>
      <c r="G122" s="44"/>
      <c r="H122" s="44"/>
      <c r="I122" s="44"/>
      <c r="J122" s="44"/>
      <c r="K122" s="44"/>
      <c r="L122" s="44"/>
      <c r="M122" s="44"/>
      <c r="N122" s="44"/>
      <c r="O122" s="44"/>
      <c r="P122" s="44"/>
      <c r="Q122" s="44"/>
      <c r="R122" s="44"/>
      <c r="S122" s="44"/>
      <c r="T122" s="44"/>
      <c r="U122" s="44"/>
      <c r="V122" s="49"/>
      <c r="Y122"/>
    </row>
    <row r="123" spans="1:25" ht="30.65" customHeight="1">
      <c r="A123" s="48">
        <f>'S4 Maquette'!B168</f>
        <v>0</v>
      </c>
      <c r="B123" s="48">
        <f>'S4 Maquette'!C168</f>
        <v>0</v>
      </c>
      <c r="C123" s="46">
        <f>'S4 Maquette'!F168</f>
        <v>0</v>
      </c>
      <c r="D123" s="44"/>
      <c r="E123" s="44"/>
      <c r="F123" s="44"/>
      <c r="G123" s="44"/>
      <c r="H123" s="44"/>
      <c r="I123" s="44"/>
      <c r="J123" s="44"/>
      <c r="K123" s="44"/>
      <c r="L123" s="44"/>
      <c r="M123" s="44"/>
      <c r="N123" s="44"/>
      <c r="O123" s="44"/>
      <c r="P123" s="44"/>
      <c r="Q123" s="44"/>
      <c r="R123" s="44"/>
      <c r="S123" s="44"/>
      <c r="T123" s="44"/>
      <c r="U123" s="44"/>
      <c r="V123" s="49"/>
      <c r="Y123"/>
    </row>
    <row r="124" spans="1:25" ht="30.65" customHeight="1">
      <c r="A124" s="48">
        <f>'S4 Maquette'!B169</f>
        <v>0</v>
      </c>
      <c r="B124" s="48">
        <f>'S4 Maquette'!C169</f>
        <v>0</v>
      </c>
      <c r="C124" s="46">
        <f>'S4 Maquette'!F169</f>
        <v>0</v>
      </c>
      <c r="D124" s="44"/>
      <c r="E124" s="44"/>
      <c r="F124" s="44"/>
      <c r="G124" s="44"/>
      <c r="H124" s="44"/>
      <c r="I124" s="44"/>
      <c r="J124" s="44"/>
      <c r="K124" s="44"/>
      <c r="L124" s="44"/>
      <c r="M124" s="44"/>
      <c r="N124" s="44"/>
      <c r="O124" s="44"/>
      <c r="P124" s="44"/>
      <c r="Q124" s="44"/>
      <c r="R124" s="44"/>
      <c r="S124" s="44"/>
      <c r="T124" s="44"/>
      <c r="U124" s="44"/>
      <c r="V124" s="49"/>
      <c r="Y124"/>
    </row>
    <row r="125" spans="1:25" ht="30.65" customHeight="1">
      <c r="A125" s="48">
        <f>'S4 Maquette'!B170</f>
        <v>0</v>
      </c>
      <c r="B125" s="48">
        <f>'S4 Maquette'!C170</f>
        <v>0</v>
      </c>
      <c r="C125" s="46">
        <f>'S4 Maquette'!F170</f>
        <v>0</v>
      </c>
      <c r="D125" s="44"/>
      <c r="E125" s="44"/>
      <c r="F125" s="44"/>
      <c r="G125" s="44"/>
      <c r="H125" s="44"/>
      <c r="I125" s="44"/>
      <c r="J125" s="44"/>
      <c r="K125" s="44"/>
      <c r="L125" s="44"/>
      <c r="M125" s="44"/>
      <c r="N125" s="44"/>
      <c r="O125" s="44"/>
      <c r="P125" s="44"/>
      <c r="Q125" s="44"/>
      <c r="R125" s="44"/>
      <c r="S125" s="44"/>
      <c r="T125" s="44"/>
      <c r="U125" s="44"/>
      <c r="V125" s="49"/>
      <c r="Y125"/>
    </row>
    <row r="126" spans="1:25" ht="30.65" customHeight="1">
      <c r="A126" s="48">
        <f>'S4 Maquette'!B171</f>
        <v>0</v>
      </c>
      <c r="B126" s="48">
        <f>'S4 Maquette'!C171</f>
        <v>0</v>
      </c>
      <c r="C126" s="46">
        <f>'S4 Maquette'!F171</f>
        <v>0</v>
      </c>
      <c r="D126" s="44"/>
      <c r="E126" s="44"/>
      <c r="F126" s="44"/>
      <c r="G126" s="44"/>
      <c r="H126" s="44"/>
      <c r="I126" s="44"/>
      <c r="J126" s="44"/>
      <c r="K126" s="44"/>
      <c r="L126" s="44"/>
      <c r="M126" s="44"/>
      <c r="N126" s="44"/>
      <c r="O126" s="44"/>
      <c r="P126" s="44"/>
      <c r="Q126" s="44"/>
      <c r="R126" s="44"/>
      <c r="S126" s="44"/>
      <c r="T126" s="44"/>
      <c r="U126" s="44"/>
      <c r="V126" s="49"/>
      <c r="Y126"/>
    </row>
    <row r="127" spans="1:25" ht="30.65" customHeight="1">
      <c r="A127" s="48">
        <f>'S4 Maquette'!B172</f>
        <v>0</v>
      </c>
      <c r="B127" s="48">
        <f>'S4 Maquette'!C172</f>
        <v>0</v>
      </c>
      <c r="C127" s="46">
        <f>'S4 Maquette'!F172</f>
        <v>0</v>
      </c>
      <c r="D127" s="44"/>
      <c r="E127" s="44"/>
      <c r="F127" s="44"/>
      <c r="G127" s="44"/>
      <c r="H127" s="44"/>
      <c r="I127" s="44"/>
      <c r="J127" s="44"/>
      <c r="K127" s="44"/>
      <c r="L127" s="44"/>
      <c r="M127" s="44"/>
      <c r="N127" s="44"/>
      <c r="O127" s="44"/>
      <c r="P127" s="44"/>
      <c r="Q127" s="44"/>
      <c r="R127" s="44"/>
      <c r="S127" s="44"/>
      <c r="T127" s="44"/>
      <c r="U127" s="44"/>
      <c r="V127" s="49"/>
      <c r="Y127"/>
    </row>
    <row r="128" spans="1:25" ht="30.65" customHeight="1">
      <c r="A128" s="48">
        <f>'S4 Maquette'!B173</f>
        <v>0</v>
      </c>
      <c r="B128" s="48">
        <f>'S4 Maquette'!C173</f>
        <v>0</v>
      </c>
      <c r="C128" s="46">
        <f>'S4 Maquette'!F173</f>
        <v>0</v>
      </c>
      <c r="D128" s="44"/>
      <c r="E128" s="44"/>
      <c r="F128" s="44"/>
      <c r="G128" s="44"/>
      <c r="H128" s="44"/>
      <c r="I128" s="44"/>
      <c r="J128" s="44"/>
      <c r="K128" s="44"/>
      <c r="L128" s="44"/>
      <c r="M128" s="44"/>
      <c r="N128" s="44"/>
      <c r="O128" s="44"/>
      <c r="P128" s="44"/>
      <c r="Q128" s="44"/>
      <c r="R128" s="44"/>
      <c r="S128" s="44"/>
      <c r="T128" s="44"/>
      <c r="U128" s="44"/>
      <c r="V128" s="49"/>
      <c r="Y128"/>
    </row>
    <row r="129" spans="1:25" ht="30.65" customHeight="1">
      <c r="A129" s="48">
        <f>'S4 Maquette'!B174</f>
        <v>0</v>
      </c>
      <c r="B129" s="48">
        <f>'S4 Maquette'!C174</f>
        <v>0</v>
      </c>
      <c r="C129" s="46">
        <f>'S4 Maquette'!F174</f>
        <v>0</v>
      </c>
      <c r="D129" s="44"/>
      <c r="E129" s="44"/>
      <c r="F129" s="44"/>
      <c r="G129" s="44"/>
      <c r="H129" s="44"/>
      <c r="I129" s="44"/>
      <c r="J129" s="44"/>
      <c r="K129" s="44"/>
      <c r="L129" s="44"/>
      <c r="M129" s="44"/>
      <c r="N129" s="44"/>
      <c r="O129" s="44"/>
      <c r="P129" s="44"/>
      <c r="Q129" s="44"/>
      <c r="R129" s="44"/>
      <c r="S129" s="44"/>
      <c r="T129" s="44"/>
      <c r="U129" s="44"/>
      <c r="V129" s="49"/>
      <c r="Y129"/>
    </row>
    <row r="130" spans="1:25" ht="30.65" customHeight="1">
      <c r="A130" s="48">
        <f>'S4 Maquette'!B175</f>
        <v>0</v>
      </c>
      <c r="B130" s="48">
        <f>'S4 Maquette'!C175</f>
        <v>0</v>
      </c>
      <c r="C130" s="46">
        <f>'S4 Maquette'!F175</f>
        <v>0</v>
      </c>
      <c r="D130" s="44"/>
      <c r="E130" s="44"/>
      <c r="F130" s="44"/>
      <c r="G130" s="44"/>
      <c r="H130" s="44"/>
      <c r="I130" s="44"/>
      <c r="J130" s="44"/>
      <c r="K130" s="44"/>
      <c r="L130" s="44"/>
      <c r="M130" s="44"/>
      <c r="N130" s="44"/>
      <c r="O130" s="44"/>
      <c r="P130" s="44"/>
      <c r="Q130" s="44"/>
      <c r="R130" s="44"/>
      <c r="S130" s="44"/>
      <c r="T130" s="44"/>
      <c r="U130" s="44"/>
      <c r="V130" s="49"/>
      <c r="Y130"/>
    </row>
    <row r="131" spans="1:25" ht="30.65" customHeight="1">
      <c r="A131" s="48">
        <f>'S4 Maquette'!B176</f>
        <v>0</v>
      </c>
      <c r="B131" s="48">
        <f>'S4 Maquette'!C176</f>
        <v>0</v>
      </c>
      <c r="C131" s="46">
        <f>'S4 Maquette'!F176</f>
        <v>0</v>
      </c>
      <c r="D131" s="44"/>
      <c r="E131" s="44"/>
      <c r="F131" s="44"/>
      <c r="G131" s="44"/>
      <c r="H131" s="44"/>
      <c r="I131" s="44"/>
      <c r="J131" s="44"/>
      <c r="K131" s="44"/>
      <c r="L131" s="44"/>
      <c r="M131" s="44"/>
      <c r="N131" s="44"/>
      <c r="O131" s="44"/>
      <c r="P131" s="44"/>
      <c r="Q131" s="44"/>
      <c r="R131" s="44"/>
      <c r="S131" s="44"/>
      <c r="T131" s="44"/>
      <c r="U131" s="44"/>
      <c r="V131" s="49"/>
      <c r="Y131"/>
    </row>
    <row r="132" spans="1:25" ht="30.65" customHeight="1">
      <c r="A132" s="48">
        <f>'S4 Maquette'!B177</f>
        <v>0</v>
      </c>
      <c r="B132" s="48">
        <f>'S4 Maquette'!C177</f>
        <v>0</v>
      </c>
      <c r="C132" s="46">
        <f>'S4 Maquette'!F177</f>
        <v>0</v>
      </c>
      <c r="D132" s="44"/>
      <c r="E132" s="44"/>
      <c r="F132" s="44"/>
      <c r="G132" s="44"/>
      <c r="H132" s="44"/>
      <c r="I132" s="44"/>
      <c r="J132" s="44"/>
      <c r="K132" s="44"/>
      <c r="L132" s="44"/>
      <c r="M132" s="44"/>
      <c r="N132" s="44"/>
      <c r="O132" s="44"/>
      <c r="P132" s="44"/>
      <c r="Q132" s="44"/>
      <c r="R132" s="44"/>
      <c r="S132" s="44"/>
      <c r="T132" s="44"/>
      <c r="U132" s="44"/>
      <c r="V132" s="49"/>
      <c r="Y132"/>
    </row>
    <row r="133" spans="1:25" ht="30.65" customHeight="1">
      <c r="A133" s="48">
        <f>'S4 Maquette'!B178</f>
        <v>0</v>
      </c>
      <c r="B133" s="48">
        <f>'S4 Maquette'!C178</f>
        <v>0</v>
      </c>
      <c r="C133" s="46">
        <f>'S4 Maquette'!F178</f>
        <v>0</v>
      </c>
      <c r="D133" s="44"/>
      <c r="E133" s="44"/>
      <c r="F133" s="44"/>
      <c r="G133" s="44"/>
      <c r="H133" s="44"/>
      <c r="I133" s="44"/>
      <c r="J133" s="44"/>
      <c r="K133" s="44"/>
      <c r="L133" s="44"/>
      <c r="M133" s="44"/>
      <c r="N133" s="44"/>
      <c r="O133" s="44"/>
      <c r="P133" s="44"/>
      <c r="Q133" s="44"/>
      <c r="R133" s="44"/>
      <c r="S133" s="44"/>
      <c r="T133" s="44"/>
      <c r="U133" s="44"/>
      <c r="V133" s="49"/>
      <c r="Y133"/>
    </row>
    <row r="134" spans="1:25" ht="30.65" customHeight="1">
      <c r="A134" s="48">
        <f>'S4 Maquette'!B179</f>
        <v>0</v>
      </c>
      <c r="B134" s="48">
        <f>'S4 Maquette'!C179</f>
        <v>0</v>
      </c>
      <c r="C134" s="46">
        <f>'S4 Maquette'!F179</f>
        <v>0</v>
      </c>
      <c r="D134" s="44"/>
      <c r="E134" s="44"/>
      <c r="F134" s="44"/>
      <c r="G134" s="44"/>
      <c r="H134" s="44"/>
      <c r="I134" s="44"/>
      <c r="J134" s="44"/>
      <c r="K134" s="44"/>
      <c r="L134" s="44"/>
      <c r="M134" s="44"/>
      <c r="N134" s="44"/>
      <c r="O134" s="44"/>
      <c r="P134" s="44"/>
      <c r="Q134" s="44"/>
      <c r="R134" s="44"/>
      <c r="S134" s="44"/>
      <c r="T134" s="44"/>
      <c r="U134" s="44"/>
      <c r="V134" s="49"/>
      <c r="Y134"/>
    </row>
    <row r="135" spans="1:25" ht="30.65" customHeight="1">
      <c r="A135" s="48">
        <f>'S4 Maquette'!B180</f>
        <v>0</v>
      </c>
      <c r="B135" s="48">
        <f>'S4 Maquette'!C180</f>
        <v>0</v>
      </c>
      <c r="C135" s="46">
        <f>'S4 Maquette'!F180</f>
        <v>0</v>
      </c>
      <c r="D135" s="44"/>
      <c r="E135" s="44"/>
      <c r="F135" s="44"/>
      <c r="G135" s="44"/>
      <c r="H135" s="44"/>
      <c r="I135" s="44"/>
      <c r="J135" s="44"/>
      <c r="K135" s="44"/>
      <c r="L135" s="44"/>
      <c r="M135" s="44"/>
      <c r="N135" s="44"/>
      <c r="O135" s="44"/>
      <c r="P135" s="44"/>
      <c r="Q135" s="44"/>
      <c r="R135" s="44"/>
      <c r="S135" s="44"/>
      <c r="T135" s="44"/>
      <c r="U135" s="44"/>
      <c r="V135" s="49"/>
      <c r="Y135"/>
    </row>
    <row r="136" spans="1:25" ht="30.65" customHeight="1">
      <c r="A136" s="48">
        <f>'S4 Maquette'!B181</f>
        <v>0</v>
      </c>
      <c r="B136" s="48">
        <f>'S4 Maquette'!C181</f>
        <v>0</v>
      </c>
      <c r="C136" s="46">
        <f>'S4 Maquette'!F181</f>
        <v>0</v>
      </c>
      <c r="D136" s="44"/>
      <c r="E136" s="44"/>
      <c r="F136" s="44"/>
      <c r="G136" s="44"/>
      <c r="H136" s="44"/>
      <c r="I136" s="44"/>
      <c r="J136" s="44"/>
      <c r="K136" s="44"/>
      <c r="L136" s="44"/>
      <c r="M136" s="44"/>
      <c r="N136" s="44"/>
      <c r="O136" s="44"/>
      <c r="P136" s="44"/>
      <c r="Q136" s="44"/>
      <c r="R136" s="44"/>
      <c r="S136" s="44"/>
      <c r="T136" s="44"/>
      <c r="U136" s="44"/>
      <c r="V136" s="49"/>
      <c r="Y136"/>
    </row>
    <row r="137" spans="1:25" ht="30.65" customHeight="1">
      <c r="A137" s="48">
        <f>'S4 Maquette'!B182</f>
        <v>0</v>
      </c>
      <c r="B137" s="48">
        <f>'S4 Maquette'!C182</f>
        <v>0</v>
      </c>
      <c r="C137" s="46">
        <f>'S4 Maquette'!F182</f>
        <v>0</v>
      </c>
      <c r="D137" s="44"/>
      <c r="E137" s="44"/>
      <c r="F137" s="44"/>
      <c r="G137" s="44"/>
      <c r="H137" s="44"/>
      <c r="I137" s="44"/>
      <c r="J137" s="44"/>
      <c r="K137" s="44"/>
      <c r="L137" s="44"/>
      <c r="M137" s="44"/>
      <c r="N137" s="44"/>
      <c r="O137" s="44"/>
      <c r="P137" s="44"/>
      <c r="Q137" s="44"/>
      <c r="R137" s="44"/>
      <c r="S137" s="44"/>
      <c r="T137" s="44"/>
      <c r="U137" s="44"/>
      <c r="V137" s="49"/>
      <c r="Y137"/>
    </row>
    <row r="138" spans="1:25" ht="30.65" customHeight="1">
      <c r="A138" s="48">
        <f>'S4 Maquette'!B183</f>
        <v>0</v>
      </c>
      <c r="B138" s="48">
        <f>'S4 Maquette'!C183</f>
        <v>0</v>
      </c>
      <c r="C138" s="46">
        <f>'S4 Maquette'!F183</f>
        <v>0</v>
      </c>
      <c r="D138" s="44"/>
      <c r="E138" s="44"/>
      <c r="F138" s="44"/>
      <c r="G138" s="44"/>
      <c r="H138" s="44"/>
      <c r="I138" s="44"/>
      <c r="J138" s="44"/>
      <c r="K138" s="44"/>
      <c r="L138" s="44"/>
      <c r="M138" s="44"/>
      <c r="N138" s="44"/>
      <c r="O138" s="44"/>
      <c r="P138" s="44"/>
      <c r="Q138" s="44"/>
      <c r="R138" s="44"/>
      <c r="S138" s="44"/>
      <c r="T138" s="44"/>
      <c r="U138" s="44"/>
      <c r="V138" s="49"/>
      <c r="Y138"/>
    </row>
    <row r="139" spans="1:25" ht="30.65" customHeight="1">
      <c r="A139" s="48">
        <f>'S4 Maquette'!B184</f>
        <v>0</v>
      </c>
      <c r="B139" s="48">
        <f>'S4 Maquette'!C184</f>
        <v>0</v>
      </c>
      <c r="C139" s="46">
        <f>'S4 Maquette'!F184</f>
        <v>0</v>
      </c>
      <c r="D139" s="44"/>
      <c r="E139" s="44"/>
      <c r="F139" s="44"/>
      <c r="G139" s="44"/>
      <c r="H139" s="44"/>
      <c r="I139" s="44"/>
      <c r="J139" s="44"/>
      <c r="K139" s="44"/>
      <c r="L139" s="44"/>
      <c r="M139" s="44"/>
      <c r="N139" s="44"/>
      <c r="O139" s="44"/>
      <c r="P139" s="44"/>
      <c r="Q139" s="44"/>
      <c r="R139" s="44"/>
      <c r="S139" s="44"/>
      <c r="T139" s="44"/>
      <c r="U139" s="44"/>
      <c r="V139" s="49"/>
      <c r="Y139"/>
    </row>
    <row r="140" spans="1:25" ht="30.65" customHeight="1">
      <c r="A140" s="48">
        <f>'S4 Maquette'!B185</f>
        <v>0</v>
      </c>
      <c r="B140" s="48">
        <f>'S4 Maquette'!C185</f>
        <v>0</v>
      </c>
      <c r="C140" s="46">
        <f>'S4 Maquette'!F185</f>
        <v>0</v>
      </c>
      <c r="D140" s="44"/>
      <c r="E140" s="44"/>
      <c r="F140" s="44"/>
      <c r="G140" s="44"/>
      <c r="H140" s="44"/>
      <c r="I140" s="44"/>
      <c r="J140" s="44"/>
      <c r="K140" s="44"/>
      <c r="L140" s="44"/>
      <c r="M140" s="44"/>
      <c r="N140" s="44"/>
      <c r="O140" s="44"/>
      <c r="P140" s="44"/>
      <c r="Q140" s="44"/>
      <c r="R140" s="44"/>
      <c r="S140" s="44"/>
      <c r="T140" s="44"/>
      <c r="U140" s="44"/>
      <c r="V140" s="49"/>
      <c r="Y140"/>
    </row>
    <row r="141" spans="1:25" ht="30.65" customHeight="1">
      <c r="A141" s="48">
        <f>'S4 Maquette'!B186</f>
        <v>0</v>
      </c>
      <c r="B141" s="48">
        <f>'S4 Maquette'!C186</f>
        <v>0</v>
      </c>
      <c r="C141" s="46">
        <f>'S4 Maquette'!F186</f>
        <v>0</v>
      </c>
      <c r="D141" s="44"/>
      <c r="E141" s="44"/>
      <c r="F141" s="44"/>
      <c r="G141" s="44"/>
      <c r="H141" s="44"/>
      <c r="I141" s="44"/>
      <c r="J141" s="44"/>
      <c r="K141" s="44"/>
      <c r="L141" s="44"/>
      <c r="M141" s="44"/>
      <c r="N141" s="44"/>
      <c r="O141" s="44"/>
      <c r="P141" s="44"/>
      <c r="Q141" s="44"/>
      <c r="R141" s="44"/>
      <c r="S141" s="44"/>
      <c r="T141" s="44"/>
      <c r="U141" s="44"/>
      <c r="V141" s="49"/>
      <c r="Y141"/>
    </row>
    <row r="142" spans="1:25" ht="30.65" customHeight="1">
      <c r="A142" s="48">
        <f>'S4 Maquette'!B187</f>
        <v>0</v>
      </c>
      <c r="B142" s="48">
        <f>'S4 Maquette'!C187</f>
        <v>0</v>
      </c>
      <c r="C142" s="46">
        <f>'S4 Maquette'!F187</f>
        <v>0</v>
      </c>
      <c r="D142" s="44"/>
      <c r="E142" s="44"/>
      <c r="F142" s="44"/>
      <c r="G142" s="44"/>
      <c r="H142" s="44"/>
      <c r="I142" s="44"/>
      <c r="J142" s="44"/>
      <c r="K142" s="44"/>
      <c r="L142" s="44"/>
      <c r="M142" s="44"/>
      <c r="N142" s="44"/>
      <c r="O142" s="44"/>
      <c r="P142" s="44"/>
      <c r="Q142" s="44"/>
      <c r="R142" s="44"/>
      <c r="S142" s="44"/>
      <c r="T142" s="44"/>
      <c r="U142" s="44"/>
      <c r="V142" s="49"/>
      <c r="Y142"/>
    </row>
    <row r="143" spans="1:25" ht="30.65" customHeight="1">
      <c r="A143" s="48">
        <f>'S4 Maquette'!B188</f>
        <v>0</v>
      </c>
      <c r="B143" s="48">
        <f>'S4 Maquette'!C188</f>
        <v>0</v>
      </c>
      <c r="C143" s="46">
        <f>'S4 Maquette'!F188</f>
        <v>0</v>
      </c>
      <c r="D143" s="44"/>
      <c r="E143" s="44"/>
      <c r="F143" s="44"/>
      <c r="G143" s="44"/>
      <c r="H143" s="44"/>
      <c r="I143" s="44"/>
      <c r="J143" s="44"/>
      <c r="K143" s="44"/>
      <c r="L143" s="44"/>
      <c r="M143" s="44"/>
      <c r="N143" s="44"/>
      <c r="O143" s="44"/>
      <c r="P143" s="44"/>
      <c r="Q143" s="44"/>
      <c r="R143" s="44"/>
      <c r="S143" s="44"/>
      <c r="T143" s="44"/>
      <c r="U143" s="44"/>
      <c r="V143" s="49"/>
      <c r="Y143"/>
    </row>
    <row r="144" spans="1:25" ht="30.65" customHeight="1">
      <c r="A144" s="48">
        <f>'S4 Maquette'!B189</f>
        <v>0</v>
      </c>
      <c r="B144" s="48">
        <f>'S4 Maquette'!C189</f>
        <v>0</v>
      </c>
      <c r="C144" s="46">
        <f>'S4 Maquette'!F189</f>
        <v>0</v>
      </c>
      <c r="D144" s="44"/>
      <c r="E144" s="44"/>
      <c r="F144" s="44"/>
      <c r="G144" s="44"/>
      <c r="H144" s="44"/>
      <c r="I144" s="44"/>
      <c r="J144" s="44"/>
      <c r="K144" s="44"/>
      <c r="L144" s="44"/>
      <c r="M144" s="44"/>
      <c r="N144" s="44"/>
      <c r="O144" s="44"/>
      <c r="P144" s="44"/>
      <c r="Q144" s="44"/>
      <c r="R144" s="44"/>
      <c r="S144" s="44"/>
      <c r="T144" s="44"/>
      <c r="U144" s="44"/>
      <c r="V144" s="49"/>
      <c r="Y144"/>
    </row>
    <row r="145" spans="1:25" ht="30.65" customHeight="1">
      <c r="A145" s="48">
        <f>'S4 Maquette'!B190</f>
        <v>0</v>
      </c>
      <c r="B145" s="48">
        <f>'S4 Maquette'!C190</f>
        <v>0</v>
      </c>
      <c r="C145" s="46">
        <f>'S4 Maquette'!F190</f>
        <v>0</v>
      </c>
      <c r="D145" s="44"/>
      <c r="E145" s="44"/>
      <c r="F145" s="44"/>
      <c r="G145" s="44"/>
      <c r="H145" s="44"/>
      <c r="I145" s="44"/>
      <c r="J145" s="44"/>
      <c r="K145" s="44"/>
      <c r="L145" s="44"/>
      <c r="M145" s="44"/>
      <c r="N145" s="44"/>
      <c r="O145" s="44"/>
      <c r="P145" s="44"/>
      <c r="Q145" s="44"/>
      <c r="R145" s="44"/>
      <c r="S145" s="44"/>
      <c r="T145" s="44"/>
      <c r="U145" s="44"/>
      <c r="V145" s="49"/>
      <c r="Y145"/>
    </row>
    <row r="146" spans="1:25" ht="30.65" customHeight="1">
      <c r="A146" s="48">
        <f>'S4 Maquette'!B191</f>
        <v>0</v>
      </c>
      <c r="B146" s="48">
        <f>'S4 Maquette'!C191</f>
        <v>0</v>
      </c>
      <c r="C146" s="46">
        <f>'S4 Maquette'!F191</f>
        <v>0</v>
      </c>
      <c r="D146" s="44"/>
      <c r="E146" s="44"/>
      <c r="F146" s="44"/>
      <c r="G146" s="44"/>
      <c r="H146" s="44"/>
      <c r="I146" s="44"/>
      <c r="J146" s="44"/>
      <c r="K146" s="44"/>
      <c r="L146" s="44"/>
      <c r="M146" s="44"/>
      <c r="N146" s="44"/>
      <c r="O146" s="44"/>
      <c r="P146" s="44"/>
      <c r="Q146" s="44"/>
      <c r="R146" s="44"/>
      <c r="S146" s="44"/>
      <c r="T146" s="44"/>
      <c r="U146" s="44"/>
      <c r="V146" s="49"/>
      <c r="Y146"/>
    </row>
    <row r="147" spans="1:25" ht="30.65" customHeight="1">
      <c r="A147" s="48">
        <f>'S4 Maquette'!B192</f>
        <v>0</v>
      </c>
      <c r="B147" s="48">
        <f>'S4 Maquette'!C192</f>
        <v>0</v>
      </c>
      <c r="C147" s="46">
        <f>'S4 Maquette'!F192</f>
        <v>0</v>
      </c>
      <c r="D147" s="44"/>
      <c r="E147" s="44"/>
      <c r="F147" s="44"/>
      <c r="G147" s="44"/>
      <c r="H147" s="44"/>
      <c r="I147" s="44"/>
      <c r="J147" s="44"/>
      <c r="K147" s="44"/>
      <c r="L147" s="44"/>
      <c r="M147" s="44"/>
      <c r="N147" s="44"/>
      <c r="O147" s="44"/>
      <c r="P147" s="44"/>
      <c r="Q147" s="44"/>
      <c r="R147" s="44"/>
      <c r="S147" s="44"/>
      <c r="T147" s="44"/>
      <c r="U147" s="44"/>
      <c r="V147" s="49"/>
      <c r="Y147"/>
    </row>
    <row r="148" spans="1:25" ht="30.65" customHeight="1">
      <c r="A148" s="48">
        <f>'S4 Maquette'!B193</f>
        <v>0</v>
      </c>
      <c r="B148" s="48">
        <f>'S4 Maquette'!C193</f>
        <v>0</v>
      </c>
      <c r="C148" s="46">
        <f>'S4 Maquette'!F193</f>
        <v>0</v>
      </c>
      <c r="D148" s="44"/>
      <c r="E148" s="44"/>
      <c r="F148" s="44"/>
      <c r="G148" s="44"/>
      <c r="H148" s="44"/>
      <c r="I148" s="44"/>
      <c r="J148" s="44"/>
      <c r="K148" s="44"/>
      <c r="L148" s="44"/>
      <c r="M148" s="44"/>
      <c r="N148" s="44"/>
      <c r="O148" s="44"/>
      <c r="P148" s="44"/>
      <c r="Q148" s="44"/>
      <c r="R148" s="44"/>
      <c r="S148" s="44"/>
      <c r="T148" s="44"/>
      <c r="U148" s="44"/>
      <c r="V148" s="49"/>
      <c r="Y148"/>
    </row>
    <row r="149" spans="1:25" ht="30.65" customHeight="1">
      <c r="A149" s="48">
        <f>'S4 Maquette'!B194</f>
        <v>0</v>
      </c>
      <c r="B149" s="48">
        <f>'S4 Maquette'!C194</f>
        <v>0</v>
      </c>
      <c r="C149" s="46">
        <f>'S4 Maquette'!F194</f>
        <v>0</v>
      </c>
      <c r="D149" s="44"/>
      <c r="E149" s="44"/>
      <c r="F149" s="44"/>
      <c r="G149" s="44"/>
      <c r="H149" s="44"/>
      <c r="I149" s="44"/>
      <c r="J149" s="44"/>
      <c r="K149" s="44"/>
      <c r="L149" s="44"/>
      <c r="M149" s="44"/>
      <c r="N149" s="44"/>
      <c r="O149" s="44"/>
      <c r="P149" s="44"/>
      <c r="Q149" s="44"/>
      <c r="R149" s="44"/>
      <c r="S149" s="44"/>
      <c r="T149" s="44"/>
      <c r="U149" s="44"/>
      <c r="V149" s="49"/>
      <c r="Y149"/>
    </row>
    <row r="150" spans="1:25" ht="30.65" customHeight="1">
      <c r="A150" s="48">
        <f>'S4 Maquette'!B195</f>
        <v>0</v>
      </c>
      <c r="B150" s="48">
        <f>'S4 Maquette'!C195</f>
        <v>0</v>
      </c>
      <c r="C150" s="46">
        <f>'S4 Maquette'!F195</f>
        <v>0</v>
      </c>
      <c r="D150" s="44"/>
      <c r="E150" s="44"/>
      <c r="F150" s="44"/>
      <c r="G150" s="44"/>
      <c r="H150" s="44"/>
      <c r="I150" s="44"/>
      <c r="J150" s="44"/>
      <c r="K150" s="44"/>
      <c r="L150" s="44"/>
      <c r="M150" s="44"/>
      <c r="N150" s="44"/>
      <c r="O150" s="44"/>
      <c r="P150" s="44"/>
      <c r="Q150" s="44"/>
      <c r="R150" s="44"/>
      <c r="S150" s="44"/>
      <c r="T150" s="44"/>
      <c r="U150" s="44"/>
      <c r="V150" s="49"/>
      <c r="Y150"/>
    </row>
    <row r="151" spans="1:25" ht="30.65" customHeight="1">
      <c r="A151" s="48">
        <f>'S4 Maquette'!B196</f>
        <v>0</v>
      </c>
      <c r="B151" s="48">
        <f>'S4 Maquette'!C196</f>
        <v>0</v>
      </c>
      <c r="C151" s="46">
        <f>'S4 Maquette'!F196</f>
        <v>0</v>
      </c>
      <c r="D151" s="44"/>
      <c r="E151" s="44"/>
      <c r="F151" s="44"/>
      <c r="G151" s="44"/>
      <c r="H151" s="44"/>
      <c r="I151" s="44"/>
      <c r="J151" s="44"/>
      <c r="K151" s="44"/>
      <c r="L151" s="44"/>
      <c r="M151" s="44"/>
      <c r="N151" s="44"/>
      <c r="O151" s="44"/>
      <c r="P151" s="44"/>
      <c r="Q151" s="44"/>
      <c r="R151" s="44"/>
      <c r="S151" s="44"/>
      <c r="T151" s="44"/>
      <c r="U151" s="44"/>
      <c r="V151" s="49"/>
      <c r="Y151"/>
    </row>
    <row r="152" spans="1:25" ht="30.65" customHeight="1">
      <c r="A152" s="48">
        <f>'S4 Maquette'!B197</f>
        <v>0</v>
      </c>
      <c r="B152" s="48">
        <f>'S4 Maquette'!C197</f>
        <v>0</v>
      </c>
      <c r="C152" s="46">
        <f>'S4 Maquette'!F197</f>
        <v>0</v>
      </c>
      <c r="D152" s="44"/>
      <c r="E152" s="44"/>
      <c r="F152" s="44"/>
      <c r="G152" s="44"/>
      <c r="H152" s="44"/>
      <c r="I152" s="44"/>
      <c r="J152" s="44"/>
      <c r="K152" s="44"/>
      <c r="L152" s="44"/>
      <c r="M152" s="44"/>
      <c r="N152" s="44"/>
      <c r="O152" s="44"/>
      <c r="P152" s="44"/>
      <c r="Q152" s="44"/>
      <c r="R152" s="44"/>
      <c r="S152" s="44"/>
      <c r="T152" s="44"/>
      <c r="U152" s="44"/>
      <c r="V152" s="49"/>
      <c r="Y152"/>
    </row>
    <row r="153" spans="1:25" ht="30.65" customHeight="1">
      <c r="A153" s="48">
        <f>'S4 Maquette'!B198</f>
        <v>0</v>
      </c>
      <c r="B153" s="48">
        <f>'S4 Maquette'!C198</f>
        <v>0</v>
      </c>
      <c r="C153" s="46">
        <f>'S4 Maquette'!F198</f>
        <v>0</v>
      </c>
      <c r="D153" s="44"/>
      <c r="E153" s="44"/>
      <c r="F153" s="44"/>
      <c r="G153" s="44"/>
      <c r="H153" s="44"/>
      <c r="I153" s="44"/>
      <c r="J153" s="44"/>
      <c r="K153" s="44"/>
      <c r="L153" s="44"/>
      <c r="M153" s="44"/>
      <c r="N153" s="44"/>
      <c r="O153" s="44"/>
      <c r="P153" s="44"/>
      <c r="Q153" s="44"/>
      <c r="R153" s="44"/>
      <c r="S153" s="44"/>
      <c r="T153" s="44"/>
      <c r="U153" s="44"/>
      <c r="V153" s="49"/>
      <c r="Y153"/>
    </row>
    <row r="154" spans="1:25" ht="30.65" customHeight="1">
      <c r="A154" s="48">
        <f>'S4 Maquette'!B199</f>
        <v>0</v>
      </c>
      <c r="B154" s="48">
        <f>'S4 Maquette'!C199</f>
        <v>0</v>
      </c>
      <c r="C154" s="46">
        <f>'S4 Maquette'!F199</f>
        <v>0</v>
      </c>
      <c r="D154" s="44"/>
      <c r="E154" s="44"/>
      <c r="F154" s="44"/>
      <c r="G154" s="44"/>
      <c r="H154" s="44"/>
      <c r="I154" s="44"/>
      <c r="J154" s="44"/>
      <c r="K154" s="44"/>
      <c r="L154" s="44"/>
      <c r="M154" s="44"/>
      <c r="N154" s="44"/>
      <c r="O154" s="44"/>
      <c r="P154" s="44"/>
      <c r="Q154" s="44"/>
      <c r="R154" s="44"/>
      <c r="S154" s="44"/>
      <c r="T154" s="44"/>
      <c r="U154" s="44"/>
      <c r="V154" s="49"/>
      <c r="Y154"/>
    </row>
    <row r="155" spans="1:25" ht="30.65" customHeight="1">
      <c r="A155" s="48">
        <f>'S4 Maquette'!B200</f>
        <v>0</v>
      </c>
      <c r="B155" s="48">
        <f>'S4 Maquette'!C200</f>
        <v>0</v>
      </c>
      <c r="C155" s="46">
        <f>'S4 Maquette'!F200</f>
        <v>0</v>
      </c>
      <c r="D155" s="44"/>
      <c r="E155" s="44"/>
      <c r="F155" s="44"/>
      <c r="G155" s="44"/>
      <c r="H155" s="44"/>
      <c r="I155" s="44"/>
      <c r="J155" s="44"/>
      <c r="K155" s="44"/>
      <c r="L155" s="44"/>
      <c r="M155" s="44"/>
      <c r="N155" s="44"/>
      <c r="O155" s="44"/>
      <c r="P155" s="44"/>
      <c r="Q155" s="44"/>
      <c r="R155" s="44"/>
      <c r="S155" s="44"/>
      <c r="T155" s="44"/>
      <c r="U155" s="44"/>
      <c r="V155" s="49"/>
      <c r="Y155"/>
    </row>
    <row r="156" spans="1:25" ht="30.65" customHeight="1">
      <c r="A156" s="48">
        <f>'S4 Maquette'!B201</f>
        <v>0</v>
      </c>
      <c r="B156" s="48">
        <f>'S4 Maquette'!C201</f>
        <v>0</v>
      </c>
      <c r="C156" s="46">
        <f>'S4 Maquette'!F201</f>
        <v>0</v>
      </c>
      <c r="D156" s="44"/>
      <c r="E156" s="44"/>
      <c r="F156" s="44"/>
      <c r="G156" s="44"/>
      <c r="H156" s="44"/>
      <c r="I156" s="44"/>
      <c r="J156" s="44"/>
      <c r="K156" s="44"/>
      <c r="L156" s="44"/>
      <c r="M156" s="44"/>
      <c r="N156" s="44"/>
      <c r="O156" s="44"/>
      <c r="P156" s="44"/>
      <c r="Q156" s="44"/>
      <c r="R156" s="44"/>
      <c r="S156" s="44"/>
      <c r="T156" s="44"/>
      <c r="U156" s="44"/>
      <c r="V156" s="49"/>
      <c r="Y156"/>
    </row>
    <row r="157" spans="1:25" ht="30.65" customHeight="1">
      <c r="A157" s="48">
        <f>'S4 Maquette'!B202</f>
        <v>0</v>
      </c>
      <c r="B157" s="48">
        <f>'S4 Maquette'!C202</f>
        <v>0</v>
      </c>
      <c r="C157" s="46">
        <f>'S4 Maquette'!F202</f>
        <v>0</v>
      </c>
      <c r="D157" s="44"/>
      <c r="E157" s="44"/>
      <c r="F157" s="44"/>
      <c r="G157" s="44"/>
      <c r="H157" s="44"/>
      <c r="I157" s="44"/>
      <c r="J157" s="44"/>
      <c r="K157" s="44"/>
      <c r="L157" s="44"/>
      <c r="M157" s="44"/>
      <c r="N157" s="44"/>
      <c r="O157" s="44"/>
      <c r="P157" s="44"/>
      <c r="Q157" s="44"/>
      <c r="R157" s="44"/>
      <c r="S157" s="44"/>
      <c r="T157" s="44"/>
      <c r="U157" s="44"/>
      <c r="V157" s="49"/>
      <c r="Y157"/>
    </row>
    <row r="158" spans="1:25" ht="30.65" customHeight="1">
      <c r="A158" s="48">
        <f>'S4 Maquette'!B203</f>
        <v>0</v>
      </c>
      <c r="B158" s="48">
        <f>'S4 Maquette'!C203</f>
        <v>0</v>
      </c>
      <c r="C158" s="46">
        <f>'S4 Maquette'!F203</f>
        <v>0</v>
      </c>
      <c r="D158" s="44"/>
      <c r="E158" s="44"/>
      <c r="F158" s="44"/>
      <c r="G158" s="44"/>
      <c r="H158" s="44"/>
      <c r="I158" s="44"/>
      <c r="J158" s="44"/>
      <c r="K158" s="44"/>
      <c r="L158" s="44"/>
      <c r="M158" s="44"/>
      <c r="N158" s="44"/>
      <c r="O158" s="44"/>
      <c r="P158" s="44"/>
      <c r="Q158" s="44"/>
      <c r="R158" s="44"/>
      <c r="S158" s="44"/>
      <c r="T158" s="44"/>
      <c r="U158" s="44"/>
      <c r="V158" s="49"/>
      <c r="Y158"/>
    </row>
    <row r="159" spans="1:25" ht="30.65" customHeight="1">
      <c r="A159" s="48">
        <f>'S4 Maquette'!B204</f>
        <v>0</v>
      </c>
      <c r="B159" s="48">
        <f>'S4 Maquette'!C204</f>
        <v>0</v>
      </c>
      <c r="C159" s="46">
        <f>'S4 Maquette'!F204</f>
        <v>0</v>
      </c>
      <c r="D159" s="44"/>
      <c r="E159" s="44"/>
      <c r="F159" s="44"/>
      <c r="G159" s="44"/>
      <c r="H159" s="44"/>
      <c r="I159" s="44"/>
      <c r="J159" s="44"/>
      <c r="K159" s="44"/>
      <c r="L159" s="44"/>
      <c r="M159" s="44"/>
      <c r="N159" s="44"/>
      <c r="O159" s="44"/>
      <c r="P159" s="44"/>
      <c r="Q159" s="44"/>
      <c r="R159" s="44"/>
      <c r="S159" s="44"/>
      <c r="T159" s="44"/>
      <c r="U159" s="44"/>
      <c r="V159" s="49"/>
      <c r="Y159"/>
    </row>
    <row r="160" spans="1:25" ht="30.65" customHeight="1">
      <c r="A160" s="48">
        <f>'S4 Maquette'!B205</f>
        <v>0</v>
      </c>
      <c r="B160" s="48">
        <f>'S4 Maquette'!C205</f>
        <v>0</v>
      </c>
      <c r="C160" s="46">
        <f>'S4 Maquette'!F205</f>
        <v>0</v>
      </c>
      <c r="D160" s="44"/>
      <c r="E160" s="44"/>
      <c r="F160" s="44"/>
      <c r="G160" s="44"/>
      <c r="H160" s="44"/>
      <c r="I160" s="44"/>
      <c r="J160" s="44"/>
      <c r="K160" s="44"/>
      <c r="L160" s="44"/>
      <c r="M160" s="44"/>
      <c r="N160" s="44"/>
      <c r="O160" s="44"/>
      <c r="P160" s="44"/>
      <c r="Q160" s="44"/>
      <c r="R160" s="44"/>
      <c r="S160" s="44"/>
      <c r="T160" s="44"/>
      <c r="U160" s="44"/>
      <c r="V160" s="49"/>
      <c r="Y160"/>
    </row>
    <row r="161" spans="1:25" ht="30.65" customHeight="1">
      <c r="A161" s="48">
        <f>'S4 Maquette'!B206</f>
        <v>0</v>
      </c>
      <c r="B161" s="48">
        <f>'S4 Maquette'!C206</f>
        <v>0</v>
      </c>
      <c r="C161" s="46">
        <f>'S4 Maquette'!F206</f>
        <v>0</v>
      </c>
      <c r="D161" s="44"/>
      <c r="E161" s="44"/>
      <c r="F161" s="44"/>
      <c r="G161" s="44"/>
      <c r="H161" s="44"/>
      <c r="I161" s="44"/>
      <c r="J161" s="44"/>
      <c r="K161" s="44"/>
      <c r="L161" s="44"/>
      <c r="M161" s="44"/>
      <c r="N161" s="44"/>
      <c r="O161" s="44"/>
      <c r="P161" s="44"/>
      <c r="Q161" s="44"/>
      <c r="R161" s="44"/>
      <c r="S161" s="44"/>
      <c r="T161" s="44"/>
      <c r="U161" s="44"/>
      <c r="V161" s="49"/>
      <c r="Y161"/>
    </row>
    <row r="162" spans="1:25" ht="30.65" customHeight="1">
      <c r="A162" s="48">
        <f>'S4 Maquette'!B207</f>
        <v>0</v>
      </c>
      <c r="B162" s="48">
        <f>'S4 Maquette'!C207</f>
        <v>0</v>
      </c>
      <c r="C162" s="46">
        <f>'S4 Maquette'!F207</f>
        <v>0</v>
      </c>
      <c r="D162" s="44"/>
      <c r="E162" s="44"/>
      <c r="F162" s="44"/>
      <c r="G162" s="44"/>
      <c r="H162" s="44"/>
      <c r="I162" s="44"/>
      <c r="J162" s="44"/>
      <c r="K162" s="44"/>
      <c r="L162" s="44"/>
      <c r="M162" s="44"/>
      <c r="N162" s="44"/>
      <c r="O162" s="44"/>
      <c r="P162" s="44"/>
      <c r="Q162" s="44"/>
      <c r="R162" s="44"/>
      <c r="S162" s="44"/>
      <c r="T162" s="44"/>
      <c r="U162" s="44"/>
      <c r="V162" s="49"/>
      <c r="Y162"/>
    </row>
    <row r="163" spans="1:25" ht="30.65" customHeight="1">
      <c r="A163" s="48">
        <f>'S4 Maquette'!B208</f>
        <v>0</v>
      </c>
      <c r="B163" s="48">
        <f>'S4 Maquette'!C208</f>
        <v>0</v>
      </c>
      <c r="C163" s="46">
        <f>'S4 Maquette'!F208</f>
        <v>0</v>
      </c>
      <c r="D163" s="44"/>
      <c r="E163" s="44"/>
      <c r="F163" s="44"/>
      <c r="G163" s="44"/>
      <c r="H163" s="44"/>
      <c r="I163" s="44"/>
      <c r="J163" s="44"/>
      <c r="K163" s="44"/>
      <c r="L163" s="44"/>
      <c r="M163" s="44"/>
      <c r="N163" s="44"/>
      <c r="O163" s="44"/>
      <c r="P163" s="44"/>
      <c r="Q163" s="44"/>
      <c r="R163" s="44"/>
      <c r="S163" s="44"/>
      <c r="T163" s="44"/>
      <c r="U163" s="44"/>
      <c r="V163" s="49"/>
      <c r="Y163"/>
    </row>
    <row r="164" spans="1:25" ht="30.65" customHeight="1">
      <c r="A164" s="48">
        <f>'S4 Maquette'!B209</f>
        <v>0</v>
      </c>
      <c r="B164" s="48">
        <f>'S4 Maquette'!C209</f>
        <v>0</v>
      </c>
      <c r="C164" s="46">
        <f>'S4 Maquette'!F209</f>
        <v>0</v>
      </c>
      <c r="D164" s="44"/>
      <c r="E164" s="44"/>
      <c r="F164" s="44"/>
      <c r="G164" s="44"/>
      <c r="H164" s="44"/>
      <c r="I164" s="44"/>
      <c r="J164" s="44"/>
      <c r="K164" s="44"/>
      <c r="L164" s="44"/>
      <c r="M164" s="44"/>
      <c r="N164" s="44"/>
      <c r="O164" s="44"/>
      <c r="P164" s="44"/>
      <c r="Q164" s="44"/>
      <c r="R164" s="44"/>
      <c r="S164" s="44"/>
      <c r="T164" s="44"/>
      <c r="U164" s="44"/>
      <c r="V164" s="49"/>
      <c r="Y164"/>
    </row>
    <row r="165" spans="1:25" ht="30.65" customHeight="1">
      <c r="A165" s="48">
        <f>'S4 Maquette'!B210</f>
        <v>0</v>
      </c>
      <c r="B165" s="48">
        <f>'S4 Maquette'!C210</f>
        <v>0</v>
      </c>
      <c r="C165" s="46">
        <f>'S4 Maquette'!F210</f>
        <v>0</v>
      </c>
      <c r="D165" s="44"/>
      <c r="E165" s="44"/>
      <c r="F165" s="44"/>
      <c r="G165" s="44"/>
      <c r="H165" s="44"/>
      <c r="I165" s="44"/>
      <c r="J165" s="44"/>
      <c r="K165" s="44"/>
      <c r="L165" s="44"/>
      <c r="M165" s="44"/>
      <c r="N165" s="44"/>
      <c r="O165" s="44"/>
      <c r="P165" s="44"/>
      <c r="Q165" s="44"/>
      <c r="R165" s="44"/>
      <c r="S165" s="44"/>
      <c r="T165" s="44"/>
      <c r="U165" s="44"/>
      <c r="V165" s="49"/>
      <c r="Y165"/>
    </row>
    <row r="166" spans="1:25" ht="30.65" customHeight="1">
      <c r="A166" s="48">
        <f>'S4 Maquette'!B211</f>
        <v>0</v>
      </c>
      <c r="B166" s="48">
        <f>'S4 Maquette'!C211</f>
        <v>0</v>
      </c>
      <c r="C166" s="46">
        <f>'S4 Maquette'!F211</f>
        <v>0</v>
      </c>
      <c r="D166" s="44"/>
      <c r="E166" s="44"/>
      <c r="F166" s="44"/>
      <c r="G166" s="44"/>
      <c r="H166" s="44"/>
      <c r="I166" s="44"/>
      <c r="J166" s="44"/>
      <c r="K166" s="44"/>
      <c r="L166" s="44"/>
      <c r="M166" s="44"/>
      <c r="N166" s="44"/>
      <c r="O166" s="44"/>
      <c r="P166" s="44"/>
      <c r="Q166" s="44"/>
      <c r="R166" s="44"/>
      <c r="S166" s="44"/>
      <c r="T166" s="44"/>
      <c r="U166" s="44"/>
      <c r="V166" s="49"/>
      <c r="Y166"/>
    </row>
    <row r="167" spans="1:25" ht="30.65" customHeight="1">
      <c r="A167" s="48">
        <f>'S4 Maquette'!B212</f>
        <v>0</v>
      </c>
      <c r="B167" s="48">
        <f>'S4 Maquette'!C212</f>
        <v>0</v>
      </c>
      <c r="C167" s="46">
        <f>'S4 Maquette'!F212</f>
        <v>0</v>
      </c>
      <c r="D167" s="44"/>
      <c r="E167" s="44"/>
      <c r="F167" s="44"/>
      <c r="G167" s="44"/>
      <c r="H167" s="44"/>
      <c r="I167" s="44"/>
      <c r="J167" s="44"/>
      <c r="K167" s="44"/>
      <c r="L167" s="44"/>
      <c r="M167" s="44"/>
      <c r="N167" s="44"/>
      <c r="O167" s="44"/>
      <c r="P167" s="44"/>
      <c r="Q167" s="44"/>
      <c r="R167" s="44"/>
      <c r="S167" s="44"/>
      <c r="T167" s="44"/>
      <c r="U167" s="44"/>
      <c r="V167" s="49"/>
      <c r="Y167"/>
    </row>
    <row r="168" spans="1:25" ht="30.65" customHeight="1">
      <c r="A168" s="48">
        <f>'S4 Maquette'!B213</f>
        <v>0</v>
      </c>
      <c r="B168" s="48">
        <f>'S4 Maquette'!C213</f>
        <v>0</v>
      </c>
      <c r="C168" s="46">
        <f>'S4 Maquette'!F213</f>
        <v>0</v>
      </c>
      <c r="D168" s="44"/>
      <c r="E168" s="44"/>
      <c r="F168" s="44"/>
      <c r="G168" s="44"/>
      <c r="H168" s="44"/>
      <c r="I168" s="44"/>
      <c r="J168" s="44"/>
      <c r="K168" s="44"/>
      <c r="L168" s="44"/>
      <c r="M168" s="44"/>
      <c r="N168" s="44"/>
      <c r="O168" s="44"/>
      <c r="P168" s="44"/>
      <c r="Q168" s="44"/>
      <c r="R168" s="44"/>
      <c r="S168" s="44"/>
      <c r="T168" s="44"/>
      <c r="U168" s="44"/>
      <c r="V168" s="49"/>
      <c r="Y168"/>
    </row>
    <row r="169" spans="1:25" ht="30.65" customHeight="1">
      <c r="A169" s="48">
        <f>'S4 Maquette'!B214</f>
        <v>0</v>
      </c>
      <c r="B169" s="48">
        <f>'S4 Maquette'!C214</f>
        <v>0</v>
      </c>
      <c r="C169" s="46">
        <f>'S4 Maquette'!F214</f>
        <v>0</v>
      </c>
      <c r="D169" s="44"/>
      <c r="E169" s="44"/>
      <c r="F169" s="44"/>
      <c r="G169" s="44"/>
      <c r="H169" s="44"/>
      <c r="I169" s="44"/>
      <c r="J169" s="44"/>
      <c r="K169" s="44"/>
      <c r="L169" s="44"/>
      <c r="M169" s="44"/>
      <c r="N169" s="44"/>
      <c r="O169" s="44"/>
      <c r="P169" s="44"/>
      <c r="Q169" s="44"/>
      <c r="R169" s="44"/>
      <c r="S169" s="44"/>
      <c r="T169" s="44"/>
      <c r="U169" s="44"/>
      <c r="V169" s="49"/>
      <c r="Y169"/>
    </row>
    <row r="170" spans="1:25" ht="30.65" customHeight="1">
      <c r="A170" s="48">
        <f>'S4 Maquette'!B215</f>
        <v>0</v>
      </c>
      <c r="B170" s="48">
        <f>'S4 Maquette'!C215</f>
        <v>0</v>
      </c>
      <c r="C170" s="46">
        <f>'S4 Maquette'!F215</f>
        <v>0</v>
      </c>
      <c r="D170" s="44"/>
      <c r="E170" s="44"/>
      <c r="F170" s="44"/>
      <c r="G170" s="44"/>
      <c r="H170" s="44"/>
      <c r="I170" s="44"/>
      <c r="J170" s="44"/>
      <c r="K170" s="44"/>
      <c r="L170" s="44"/>
      <c r="M170" s="44"/>
      <c r="N170" s="44"/>
      <c r="O170" s="44"/>
      <c r="P170" s="44"/>
      <c r="Q170" s="44"/>
      <c r="R170" s="44"/>
      <c r="S170" s="44"/>
      <c r="T170" s="44"/>
      <c r="U170" s="44"/>
      <c r="V170" s="49"/>
      <c r="Y170"/>
    </row>
    <row r="171" spans="1:25" ht="30.65" customHeight="1">
      <c r="A171" s="48">
        <f>'S4 Maquette'!B216</f>
        <v>0</v>
      </c>
      <c r="B171" s="48">
        <f>'S4 Maquette'!C216</f>
        <v>0</v>
      </c>
      <c r="C171" s="46">
        <f>'S4 Maquette'!F216</f>
        <v>0</v>
      </c>
      <c r="D171" s="44"/>
      <c r="E171" s="44"/>
      <c r="F171" s="44"/>
      <c r="G171" s="44"/>
      <c r="H171" s="44"/>
      <c r="I171" s="44"/>
      <c r="J171" s="44"/>
      <c r="K171" s="44"/>
      <c r="L171" s="44"/>
      <c r="M171" s="44"/>
      <c r="N171" s="44"/>
      <c r="O171" s="44"/>
      <c r="P171" s="44"/>
      <c r="Q171" s="44"/>
      <c r="R171" s="44"/>
      <c r="S171" s="44"/>
      <c r="T171" s="44"/>
      <c r="U171" s="44"/>
      <c r="V171" s="49"/>
      <c r="Y171"/>
    </row>
    <row r="172" spans="1:25" ht="30.65" customHeight="1">
      <c r="A172" s="48">
        <f>'S4 Maquette'!B217</f>
        <v>0</v>
      </c>
      <c r="B172" s="48">
        <f>'S4 Maquette'!C217</f>
        <v>0</v>
      </c>
      <c r="C172" s="46">
        <f>'S4 Maquette'!F217</f>
        <v>0</v>
      </c>
      <c r="D172" s="44"/>
      <c r="E172" s="44"/>
      <c r="F172" s="44"/>
      <c r="G172" s="44"/>
      <c r="H172" s="44"/>
      <c r="I172" s="44"/>
      <c r="J172" s="44"/>
      <c r="K172" s="44"/>
      <c r="L172" s="44"/>
      <c r="M172" s="44"/>
      <c r="N172" s="44"/>
      <c r="O172" s="44"/>
      <c r="P172" s="44"/>
      <c r="Q172" s="44"/>
      <c r="R172" s="44"/>
      <c r="S172" s="44"/>
      <c r="T172" s="44"/>
      <c r="U172" s="44"/>
      <c r="V172" s="49"/>
      <c r="Y172"/>
    </row>
    <row r="173" spans="1:25" ht="30.65" customHeight="1">
      <c r="A173" s="48">
        <f>'S4 Maquette'!B218</f>
        <v>0</v>
      </c>
      <c r="B173" s="48">
        <f>'S4 Maquette'!C218</f>
        <v>0</v>
      </c>
      <c r="C173" s="46">
        <f>'S4 Maquette'!F218</f>
        <v>0</v>
      </c>
      <c r="D173" s="44"/>
      <c r="E173" s="44"/>
      <c r="F173" s="44"/>
      <c r="G173" s="44"/>
      <c r="H173" s="44"/>
      <c r="I173" s="44"/>
      <c r="J173" s="44"/>
      <c r="K173" s="44"/>
      <c r="L173" s="44"/>
      <c r="M173" s="44"/>
      <c r="N173" s="44"/>
      <c r="O173" s="44"/>
      <c r="P173" s="44"/>
      <c r="Q173" s="44"/>
      <c r="R173" s="44"/>
      <c r="S173" s="44"/>
      <c r="T173" s="44"/>
      <c r="U173" s="44"/>
      <c r="V173" s="49"/>
      <c r="Y173"/>
    </row>
    <row r="174" spans="1:25" ht="30.65" customHeight="1">
      <c r="A174" s="48">
        <f>'S4 Maquette'!B219</f>
        <v>0</v>
      </c>
      <c r="B174" s="48">
        <f>'S4 Maquette'!C219</f>
        <v>0</v>
      </c>
      <c r="C174" s="46">
        <f>'S4 Maquette'!F219</f>
        <v>0</v>
      </c>
      <c r="D174" s="44"/>
      <c r="E174" s="44"/>
      <c r="F174" s="44"/>
      <c r="G174" s="44"/>
      <c r="H174" s="44"/>
      <c r="I174" s="44"/>
      <c r="J174" s="44"/>
      <c r="K174" s="44"/>
      <c r="L174" s="44"/>
      <c r="M174" s="44"/>
      <c r="N174" s="44"/>
      <c r="O174" s="44"/>
      <c r="P174" s="44"/>
      <c r="Q174" s="44"/>
      <c r="R174" s="44"/>
      <c r="S174" s="44"/>
      <c r="T174" s="44"/>
      <c r="U174" s="44"/>
      <c r="V174" s="49"/>
      <c r="Y174"/>
    </row>
    <row r="175" spans="1:25" ht="30.65" customHeight="1">
      <c r="A175" s="48">
        <f>'S4 Maquette'!B220</f>
        <v>0</v>
      </c>
      <c r="B175" s="48">
        <f>'S4 Maquette'!C220</f>
        <v>0</v>
      </c>
      <c r="C175" s="46">
        <f>'S4 Maquette'!F220</f>
        <v>0</v>
      </c>
      <c r="D175" s="44"/>
      <c r="E175" s="44"/>
      <c r="F175" s="44"/>
      <c r="G175" s="44"/>
      <c r="H175" s="44"/>
      <c r="I175" s="44"/>
      <c r="J175" s="44"/>
      <c r="K175" s="44"/>
      <c r="L175" s="44"/>
      <c r="M175" s="44"/>
      <c r="N175" s="44"/>
      <c r="O175" s="44"/>
      <c r="P175" s="44"/>
      <c r="Q175" s="44"/>
      <c r="R175" s="44"/>
      <c r="S175" s="44"/>
      <c r="T175" s="44"/>
      <c r="U175" s="44"/>
      <c r="V175" s="49"/>
      <c r="Y175"/>
    </row>
    <row r="176" spans="1:25" ht="30.65" customHeight="1">
      <c r="A176" s="48">
        <f>'S4 Maquette'!B221</f>
        <v>0</v>
      </c>
      <c r="B176" s="48">
        <f>'S4 Maquette'!C221</f>
        <v>0</v>
      </c>
      <c r="C176" s="46">
        <f>'S4 Maquette'!F221</f>
        <v>0</v>
      </c>
      <c r="D176" s="44"/>
      <c r="E176" s="44"/>
      <c r="F176" s="44"/>
      <c r="G176" s="44"/>
      <c r="H176" s="44"/>
      <c r="I176" s="44"/>
      <c r="J176" s="44"/>
      <c r="K176" s="44"/>
      <c r="L176" s="44"/>
      <c r="M176" s="44"/>
      <c r="N176" s="44"/>
      <c r="O176" s="44"/>
      <c r="P176" s="44"/>
      <c r="Q176" s="44"/>
      <c r="R176" s="44"/>
      <c r="S176" s="44"/>
      <c r="T176" s="44"/>
      <c r="U176" s="44"/>
      <c r="V176" s="49"/>
      <c r="Y176"/>
    </row>
    <row r="177" spans="1:25" ht="30.65" customHeight="1">
      <c r="A177" s="48">
        <f>'S4 Maquette'!B222</f>
        <v>0</v>
      </c>
      <c r="B177" s="48">
        <f>'S4 Maquette'!C222</f>
        <v>0</v>
      </c>
      <c r="C177" s="46">
        <f>'S4 Maquette'!F222</f>
        <v>0</v>
      </c>
      <c r="D177" s="44"/>
      <c r="E177" s="44"/>
      <c r="F177" s="44"/>
      <c r="G177" s="44"/>
      <c r="H177" s="44"/>
      <c r="I177" s="44"/>
      <c r="J177" s="44"/>
      <c r="K177" s="44"/>
      <c r="L177" s="44"/>
      <c r="M177" s="44"/>
      <c r="N177" s="44"/>
      <c r="O177" s="44"/>
      <c r="P177" s="44"/>
      <c r="Q177" s="44"/>
      <c r="R177" s="44"/>
      <c r="S177" s="44"/>
      <c r="T177" s="44"/>
      <c r="U177" s="44"/>
      <c r="V177" s="49"/>
      <c r="Y177"/>
    </row>
    <row r="178" spans="1:25" ht="30.65" customHeight="1">
      <c r="A178" s="48">
        <f>'S4 Maquette'!B223</f>
        <v>0</v>
      </c>
      <c r="B178" s="48">
        <f>'S4 Maquette'!C223</f>
        <v>0</v>
      </c>
      <c r="C178" s="46">
        <f>'S4 Maquette'!F223</f>
        <v>0</v>
      </c>
      <c r="D178" s="44"/>
      <c r="E178" s="44"/>
      <c r="F178" s="44"/>
      <c r="G178" s="44"/>
      <c r="H178" s="44"/>
      <c r="I178" s="44"/>
      <c r="J178" s="44"/>
      <c r="K178" s="44"/>
      <c r="L178" s="44"/>
      <c r="M178" s="44"/>
      <c r="N178" s="44"/>
      <c r="O178" s="44"/>
      <c r="P178" s="44"/>
      <c r="Q178" s="44"/>
      <c r="R178" s="44"/>
      <c r="S178" s="44"/>
      <c r="T178" s="44"/>
      <c r="U178" s="44"/>
      <c r="V178" s="49"/>
      <c r="Y178"/>
    </row>
    <row r="179" spans="1:25" ht="30.65" customHeight="1">
      <c r="A179" s="48">
        <f>'S4 Maquette'!B224</f>
        <v>0</v>
      </c>
      <c r="B179" s="48">
        <f>'S4 Maquette'!C224</f>
        <v>0</v>
      </c>
      <c r="C179" s="46">
        <f>'S4 Maquette'!F224</f>
        <v>0</v>
      </c>
      <c r="D179" s="44"/>
      <c r="E179" s="44"/>
      <c r="F179" s="44"/>
      <c r="G179" s="44"/>
      <c r="H179" s="44"/>
      <c r="I179" s="44"/>
      <c r="J179" s="44"/>
      <c r="K179" s="44"/>
      <c r="L179" s="44"/>
      <c r="M179" s="44"/>
      <c r="N179" s="44"/>
      <c r="O179" s="44"/>
      <c r="P179" s="44"/>
      <c r="Q179" s="44"/>
      <c r="R179" s="44"/>
      <c r="S179" s="44"/>
      <c r="T179" s="44"/>
      <c r="U179" s="44"/>
      <c r="V179" s="49"/>
      <c r="Y179"/>
    </row>
    <row r="180" spans="1:25" ht="30.65" customHeight="1">
      <c r="A180" s="48">
        <f>'S4 Maquette'!B225</f>
        <v>0</v>
      </c>
      <c r="B180" s="48">
        <f>'S4 Maquette'!C225</f>
        <v>0</v>
      </c>
      <c r="C180" s="46">
        <f>'S4 Maquette'!F225</f>
        <v>0</v>
      </c>
      <c r="D180" s="44"/>
      <c r="E180" s="44"/>
      <c r="F180" s="44"/>
      <c r="G180" s="44"/>
      <c r="H180" s="44"/>
      <c r="I180" s="44"/>
      <c r="J180" s="44"/>
      <c r="K180" s="44"/>
      <c r="L180" s="44"/>
      <c r="M180" s="44"/>
      <c r="N180" s="44"/>
      <c r="O180" s="44"/>
      <c r="P180" s="44"/>
      <c r="Q180" s="44"/>
      <c r="R180" s="44"/>
      <c r="S180" s="44"/>
      <c r="T180" s="44"/>
      <c r="U180" s="44"/>
      <c r="V180" s="49"/>
      <c r="Y180"/>
    </row>
    <row r="181" spans="1:25" ht="30.65" customHeight="1">
      <c r="A181" s="48">
        <f>'S4 Maquette'!B226</f>
        <v>0</v>
      </c>
      <c r="B181" s="48">
        <f>'S4 Maquette'!C226</f>
        <v>0</v>
      </c>
      <c r="C181" s="46">
        <f>'S4 Maquette'!F226</f>
        <v>0</v>
      </c>
      <c r="D181" s="44"/>
      <c r="E181" s="44"/>
      <c r="F181" s="44"/>
      <c r="G181" s="44"/>
      <c r="H181" s="44"/>
      <c r="I181" s="44"/>
      <c r="J181" s="44"/>
      <c r="K181" s="44"/>
      <c r="L181" s="44"/>
      <c r="M181" s="44"/>
      <c r="N181" s="44"/>
      <c r="O181" s="44"/>
      <c r="P181" s="44"/>
      <c r="Q181" s="44"/>
      <c r="R181" s="44"/>
      <c r="S181" s="44"/>
      <c r="T181" s="44"/>
      <c r="U181" s="44"/>
      <c r="V181" s="49"/>
      <c r="Y181"/>
    </row>
    <row r="182" spans="1:25" ht="30.65" customHeight="1">
      <c r="A182" s="48">
        <f>'S4 Maquette'!B227</f>
        <v>0</v>
      </c>
      <c r="B182" s="48">
        <f>'S4 Maquette'!C227</f>
        <v>0</v>
      </c>
      <c r="C182" s="46">
        <f>'S4 Maquette'!F227</f>
        <v>0</v>
      </c>
      <c r="D182" s="44"/>
      <c r="E182" s="44"/>
      <c r="F182" s="44"/>
      <c r="G182" s="44"/>
      <c r="H182" s="44"/>
      <c r="I182" s="44"/>
      <c r="J182" s="44"/>
      <c r="K182" s="44"/>
      <c r="L182" s="44"/>
      <c r="M182" s="44"/>
      <c r="N182" s="44"/>
      <c r="O182" s="44"/>
      <c r="P182" s="44"/>
      <c r="Q182" s="44"/>
      <c r="R182" s="44"/>
      <c r="S182" s="44"/>
      <c r="T182" s="44"/>
      <c r="U182" s="44"/>
      <c r="V182" s="49"/>
      <c r="Y182"/>
    </row>
    <row r="183" spans="1:25" ht="30.65" customHeight="1">
      <c r="A183" s="48">
        <f>'S4 Maquette'!B228</f>
        <v>0</v>
      </c>
      <c r="B183" s="48">
        <f>'S4 Maquette'!C228</f>
        <v>0</v>
      </c>
      <c r="C183" s="46">
        <f>'S4 Maquette'!F228</f>
        <v>0</v>
      </c>
      <c r="D183" s="44"/>
      <c r="E183" s="44"/>
      <c r="F183" s="44"/>
      <c r="G183" s="44"/>
      <c r="H183" s="44"/>
      <c r="I183" s="44"/>
      <c r="J183" s="44"/>
      <c r="K183" s="44"/>
      <c r="L183" s="44"/>
      <c r="M183" s="44"/>
      <c r="N183" s="44"/>
      <c r="O183" s="44"/>
      <c r="P183" s="44"/>
      <c r="Q183" s="44"/>
      <c r="R183" s="44"/>
      <c r="S183" s="44"/>
      <c r="T183" s="44"/>
      <c r="U183" s="44"/>
      <c r="V183" s="49"/>
      <c r="Y183"/>
    </row>
    <row r="184" spans="1:25" ht="30.65" customHeight="1">
      <c r="A184" s="48">
        <f>'S4 Maquette'!B229</f>
        <v>0</v>
      </c>
      <c r="B184" s="48">
        <f>'S4 Maquette'!C229</f>
        <v>0</v>
      </c>
      <c r="C184" s="46">
        <f>'S4 Maquette'!F229</f>
        <v>0</v>
      </c>
      <c r="D184" s="44"/>
      <c r="E184" s="44"/>
      <c r="F184" s="44"/>
      <c r="G184" s="44"/>
      <c r="H184" s="44"/>
      <c r="I184" s="44"/>
      <c r="J184" s="44"/>
      <c r="K184" s="44"/>
      <c r="L184" s="44"/>
      <c r="M184" s="44"/>
      <c r="N184" s="44"/>
      <c r="O184" s="44"/>
      <c r="P184" s="44"/>
      <c r="Q184" s="44"/>
      <c r="R184" s="44"/>
      <c r="S184" s="44"/>
      <c r="T184" s="44"/>
      <c r="U184" s="44"/>
      <c r="V184" s="49"/>
      <c r="Y184"/>
    </row>
    <row r="185" spans="1:25" ht="30.65" customHeight="1">
      <c r="A185" s="48">
        <f>'S4 Maquette'!B230</f>
        <v>0</v>
      </c>
      <c r="B185" s="48">
        <f>'S4 Maquette'!C230</f>
        <v>0</v>
      </c>
      <c r="C185" s="46">
        <f>'S4 Maquette'!F230</f>
        <v>0</v>
      </c>
      <c r="D185" s="44"/>
      <c r="E185" s="44"/>
      <c r="F185" s="44"/>
      <c r="G185" s="44"/>
      <c r="H185" s="44"/>
      <c r="I185" s="44"/>
      <c r="J185" s="44"/>
      <c r="K185" s="44"/>
      <c r="L185" s="44"/>
      <c r="M185" s="44"/>
      <c r="N185" s="44"/>
      <c r="O185" s="44"/>
      <c r="P185" s="44"/>
      <c r="Q185" s="44"/>
      <c r="R185" s="44"/>
      <c r="S185" s="44"/>
      <c r="T185" s="44"/>
      <c r="U185" s="44"/>
      <c r="V185" s="49"/>
      <c r="Y185"/>
    </row>
    <row r="186" spans="1:25" ht="30.65" customHeight="1">
      <c r="A186" s="48">
        <f>'S4 Maquette'!B231</f>
        <v>0</v>
      </c>
      <c r="B186" s="48">
        <f>'S4 Maquette'!C231</f>
        <v>0</v>
      </c>
      <c r="C186" s="46">
        <f>'S4 Maquette'!F231</f>
        <v>0</v>
      </c>
      <c r="D186" s="44"/>
      <c r="E186" s="44"/>
      <c r="F186" s="44"/>
      <c r="G186" s="44"/>
      <c r="H186" s="44"/>
      <c r="I186" s="44"/>
      <c r="J186" s="44"/>
      <c r="K186" s="44"/>
      <c r="L186" s="44"/>
      <c r="M186" s="44"/>
      <c r="N186" s="44"/>
      <c r="O186" s="44"/>
      <c r="P186" s="44"/>
      <c r="Q186" s="44"/>
      <c r="R186" s="44"/>
      <c r="S186" s="44"/>
      <c r="T186" s="44"/>
      <c r="U186" s="44"/>
      <c r="V186" s="49"/>
      <c r="Y186"/>
    </row>
    <row r="187" spans="1:25" ht="30.65" customHeight="1">
      <c r="A187" s="48">
        <f>'S4 Maquette'!B232</f>
        <v>0</v>
      </c>
      <c r="B187" s="48">
        <f>'S4 Maquette'!C232</f>
        <v>0</v>
      </c>
      <c r="C187" s="46">
        <f>'S4 Maquette'!F232</f>
        <v>0</v>
      </c>
      <c r="D187" s="44"/>
      <c r="E187" s="44"/>
      <c r="F187" s="44"/>
      <c r="G187" s="44"/>
      <c r="H187" s="44"/>
      <c r="I187" s="44"/>
      <c r="J187" s="44"/>
      <c r="K187" s="44"/>
      <c r="L187" s="44"/>
      <c r="M187" s="44"/>
      <c r="N187" s="44"/>
      <c r="O187" s="44"/>
      <c r="P187" s="44"/>
      <c r="Q187" s="44"/>
      <c r="R187" s="44"/>
      <c r="S187" s="44"/>
      <c r="T187" s="44"/>
      <c r="U187" s="44"/>
      <c r="V187" s="49"/>
      <c r="Y187"/>
    </row>
    <row r="188" spans="1:25" ht="30.65" customHeight="1">
      <c r="A188" s="48">
        <f>'S4 Maquette'!B233</f>
        <v>0</v>
      </c>
      <c r="B188" s="48">
        <f>'S4 Maquette'!C233</f>
        <v>0</v>
      </c>
      <c r="C188" s="46">
        <f>'S4 Maquette'!F233</f>
        <v>0</v>
      </c>
      <c r="D188" s="44"/>
      <c r="E188" s="44"/>
      <c r="F188" s="44"/>
      <c r="G188" s="44"/>
      <c r="H188" s="44"/>
      <c r="I188" s="44"/>
      <c r="J188" s="44"/>
      <c r="K188" s="44"/>
      <c r="L188" s="44"/>
      <c r="M188" s="44"/>
      <c r="N188" s="44"/>
      <c r="O188" s="44"/>
      <c r="P188" s="44"/>
      <c r="Q188" s="44"/>
      <c r="R188" s="44"/>
      <c r="S188" s="44"/>
      <c r="T188" s="44"/>
      <c r="U188" s="44"/>
      <c r="V188" s="49"/>
      <c r="Y188"/>
    </row>
    <row r="189" spans="1:25" ht="30.65" customHeight="1">
      <c r="A189" s="48">
        <f>'S4 Maquette'!B234</f>
        <v>0</v>
      </c>
      <c r="B189" s="48">
        <f>'S4 Maquette'!C234</f>
        <v>0</v>
      </c>
      <c r="C189" s="46">
        <f>'S4 Maquette'!F234</f>
        <v>0</v>
      </c>
      <c r="D189" s="44"/>
      <c r="E189" s="44"/>
      <c r="F189" s="44"/>
      <c r="G189" s="44"/>
      <c r="H189" s="44"/>
      <c r="I189" s="44"/>
      <c r="J189" s="44"/>
      <c r="K189" s="44"/>
      <c r="L189" s="44"/>
      <c r="M189" s="44"/>
      <c r="N189" s="44"/>
      <c r="O189" s="44"/>
      <c r="P189" s="44"/>
      <c r="Q189" s="44"/>
      <c r="R189" s="44"/>
      <c r="S189" s="44"/>
      <c r="T189" s="44"/>
      <c r="U189" s="44"/>
      <c r="V189" s="49"/>
      <c r="Y189"/>
    </row>
    <row r="190" spans="1:25" ht="30.65" customHeight="1">
      <c r="A190" s="48">
        <f>'S4 Maquette'!B235</f>
        <v>0</v>
      </c>
      <c r="B190" s="48">
        <f>'S4 Maquette'!C235</f>
        <v>0</v>
      </c>
      <c r="C190" s="46">
        <f>'S4 Maquette'!F235</f>
        <v>0</v>
      </c>
      <c r="D190" s="44"/>
      <c r="E190" s="44"/>
      <c r="F190" s="44"/>
      <c r="G190" s="44"/>
      <c r="H190" s="44"/>
      <c r="I190" s="44"/>
      <c r="J190" s="44"/>
      <c r="K190" s="44"/>
      <c r="L190" s="44"/>
      <c r="M190" s="44"/>
      <c r="N190" s="44"/>
      <c r="O190" s="44"/>
      <c r="P190" s="44"/>
      <c r="Q190" s="44"/>
      <c r="R190" s="44"/>
      <c r="S190" s="44"/>
      <c r="T190" s="44"/>
      <c r="U190" s="44"/>
      <c r="V190" s="49"/>
      <c r="Y190"/>
    </row>
    <row r="191" spans="1:25" ht="30.65" customHeight="1">
      <c r="A191" s="48">
        <f>'S4 Maquette'!B236</f>
        <v>0</v>
      </c>
      <c r="B191" s="48">
        <f>'S4 Maquette'!C236</f>
        <v>0</v>
      </c>
      <c r="C191" s="46">
        <f>'S4 Maquette'!F236</f>
        <v>0</v>
      </c>
      <c r="D191" s="44"/>
      <c r="E191" s="44"/>
      <c r="F191" s="44"/>
      <c r="G191" s="44"/>
      <c r="H191" s="44"/>
      <c r="I191" s="44"/>
      <c r="J191" s="44"/>
      <c r="K191" s="44"/>
      <c r="L191" s="44"/>
      <c r="M191" s="44"/>
      <c r="N191" s="44"/>
      <c r="O191" s="44"/>
      <c r="P191" s="44"/>
      <c r="Q191" s="44"/>
      <c r="R191" s="44"/>
      <c r="S191" s="44"/>
      <c r="T191" s="44"/>
      <c r="U191" s="44"/>
      <c r="V191" s="49"/>
      <c r="Y191"/>
    </row>
    <row r="192" spans="1:25" ht="30.65" customHeight="1">
      <c r="A192" s="48">
        <f>'S4 Maquette'!B237</f>
        <v>0</v>
      </c>
      <c r="B192" s="48">
        <f>'S4 Maquette'!C237</f>
        <v>0</v>
      </c>
      <c r="C192" s="46">
        <f>'S4 Maquette'!F237</f>
        <v>0</v>
      </c>
      <c r="D192" s="44"/>
      <c r="E192" s="44"/>
      <c r="F192" s="44"/>
      <c r="G192" s="44"/>
      <c r="H192" s="44"/>
      <c r="I192" s="44"/>
      <c r="J192" s="44"/>
      <c r="K192" s="44"/>
      <c r="L192" s="44"/>
      <c r="M192" s="44"/>
      <c r="N192" s="44"/>
      <c r="O192" s="44"/>
      <c r="P192" s="44"/>
      <c r="Q192" s="44"/>
      <c r="R192" s="44"/>
      <c r="S192" s="44"/>
      <c r="T192" s="44"/>
      <c r="U192" s="44"/>
      <c r="V192" s="49"/>
      <c r="Y192"/>
    </row>
    <row r="193" spans="1:25" ht="30.65" customHeight="1">
      <c r="A193" s="48">
        <f>'S4 Maquette'!B238</f>
        <v>0</v>
      </c>
      <c r="B193" s="48">
        <f>'S4 Maquette'!C238</f>
        <v>0</v>
      </c>
      <c r="C193" s="46">
        <f>'S4 Maquette'!F238</f>
        <v>0</v>
      </c>
      <c r="D193" s="44"/>
      <c r="E193" s="44"/>
      <c r="F193" s="44"/>
      <c r="G193" s="44"/>
      <c r="H193" s="44"/>
      <c r="I193" s="44"/>
      <c r="J193" s="44"/>
      <c r="K193" s="44"/>
      <c r="L193" s="44"/>
      <c r="M193" s="44"/>
      <c r="N193" s="44"/>
      <c r="O193" s="44"/>
      <c r="P193" s="44"/>
      <c r="Q193" s="44"/>
      <c r="R193" s="44"/>
      <c r="S193" s="44"/>
      <c r="T193" s="44"/>
      <c r="U193" s="44"/>
      <c r="V193" s="49"/>
      <c r="Y193"/>
    </row>
    <row r="194" spans="1:25" ht="30.65" customHeight="1">
      <c r="A194" s="48">
        <f>'S4 Maquette'!B239</f>
        <v>0</v>
      </c>
      <c r="B194" s="48">
        <f>'S4 Maquette'!C239</f>
        <v>0</v>
      </c>
      <c r="C194" s="46">
        <f>'S4 Maquette'!F239</f>
        <v>0</v>
      </c>
      <c r="D194" s="44"/>
      <c r="E194" s="44"/>
      <c r="F194" s="44"/>
      <c r="G194" s="44"/>
      <c r="H194" s="44"/>
      <c r="I194" s="44"/>
      <c r="J194" s="44"/>
      <c r="K194" s="44"/>
      <c r="L194" s="44"/>
      <c r="M194" s="44"/>
      <c r="N194" s="44"/>
      <c r="O194" s="44"/>
      <c r="P194" s="44"/>
      <c r="Q194" s="44"/>
      <c r="R194" s="44"/>
      <c r="S194" s="44"/>
      <c r="T194" s="44"/>
      <c r="U194" s="44"/>
      <c r="V194" s="49"/>
      <c r="Y194"/>
    </row>
    <row r="195" spans="1:25" ht="30.65" customHeight="1">
      <c r="A195" s="48">
        <f>'S4 Maquette'!B240</f>
        <v>0</v>
      </c>
      <c r="B195" s="48">
        <f>'S4 Maquette'!C240</f>
        <v>0</v>
      </c>
      <c r="C195" s="46">
        <f>'S4 Maquette'!F240</f>
        <v>0</v>
      </c>
      <c r="D195" s="44"/>
      <c r="E195" s="44"/>
      <c r="F195" s="44"/>
      <c r="G195" s="44"/>
      <c r="H195" s="44"/>
      <c r="I195" s="44"/>
      <c r="J195" s="44"/>
      <c r="K195" s="44"/>
      <c r="L195" s="44"/>
      <c r="M195" s="44"/>
      <c r="N195" s="44"/>
      <c r="O195" s="44"/>
      <c r="P195" s="44"/>
      <c r="Q195" s="44"/>
      <c r="R195" s="44"/>
      <c r="S195" s="44"/>
      <c r="T195" s="44"/>
      <c r="U195" s="44"/>
      <c r="V195" s="49"/>
      <c r="Y195"/>
    </row>
    <row r="196" spans="1:25" ht="30.65" customHeight="1">
      <c r="A196" s="48">
        <f>'S4 Maquette'!B241</f>
        <v>0</v>
      </c>
      <c r="B196" s="48">
        <f>'S4 Maquette'!C241</f>
        <v>0</v>
      </c>
      <c r="C196" s="46">
        <f>'S4 Maquette'!F241</f>
        <v>0</v>
      </c>
      <c r="D196" s="44"/>
      <c r="E196" s="44"/>
      <c r="F196" s="44"/>
      <c r="G196" s="44"/>
      <c r="H196" s="44"/>
      <c r="I196" s="44"/>
      <c r="J196" s="44"/>
      <c r="K196" s="44"/>
      <c r="L196" s="44"/>
      <c r="M196" s="44"/>
      <c r="N196" s="44"/>
      <c r="O196" s="44"/>
      <c r="P196" s="44"/>
      <c r="Q196" s="44"/>
      <c r="R196" s="44"/>
      <c r="S196" s="44"/>
      <c r="T196" s="44"/>
      <c r="U196" s="44"/>
      <c r="V196" s="49"/>
      <c r="Y196"/>
    </row>
    <row r="197" spans="1:25" ht="30.65" customHeight="1">
      <c r="A197" s="48">
        <f>'S4 Maquette'!B242</f>
        <v>0</v>
      </c>
      <c r="B197" s="48">
        <f>'S4 Maquette'!C242</f>
        <v>0</v>
      </c>
      <c r="C197" s="46">
        <f>'S4 Maquette'!F242</f>
        <v>0</v>
      </c>
      <c r="D197" s="44"/>
      <c r="E197" s="44"/>
      <c r="F197" s="44"/>
      <c r="G197" s="44"/>
      <c r="H197" s="44"/>
      <c r="I197" s="44"/>
      <c r="J197" s="44"/>
      <c r="K197" s="44"/>
      <c r="L197" s="44"/>
      <c r="M197" s="44"/>
      <c r="N197" s="44"/>
      <c r="O197" s="44"/>
      <c r="P197" s="44"/>
      <c r="Q197" s="44"/>
      <c r="R197" s="44"/>
      <c r="S197" s="44"/>
      <c r="T197" s="44"/>
      <c r="U197" s="44"/>
      <c r="V197" s="49"/>
      <c r="Y197"/>
    </row>
    <row r="198" spans="1:25" ht="30.65" customHeight="1">
      <c r="A198" s="48">
        <f>'S4 Maquette'!B243</f>
        <v>0</v>
      </c>
      <c r="B198" s="48">
        <f>'S4 Maquette'!C243</f>
        <v>0</v>
      </c>
      <c r="C198" s="46">
        <f>'S4 Maquette'!F243</f>
        <v>0</v>
      </c>
      <c r="D198" s="44"/>
      <c r="E198" s="44"/>
      <c r="F198" s="44"/>
      <c r="G198" s="44"/>
      <c r="H198" s="44"/>
      <c r="I198" s="44"/>
      <c r="J198" s="44"/>
      <c r="K198" s="44"/>
      <c r="L198" s="44"/>
      <c r="M198" s="44"/>
      <c r="N198" s="44"/>
      <c r="O198" s="44"/>
      <c r="P198" s="44"/>
      <c r="Q198" s="44"/>
      <c r="R198" s="44"/>
      <c r="S198" s="44"/>
      <c r="T198" s="44"/>
      <c r="U198" s="44"/>
      <c r="V198" s="49"/>
      <c r="Y198"/>
    </row>
    <row r="199" spans="1:25" ht="30.65" customHeight="1">
      <c r="A199" s="48">
        <f>'S4 Maquette'!B244</f>
        <v>0</v>
      </c>
      <c r="B199" s="48">
        <f>'S4 Maquette'!C244</f>
        <v>0</v>
      </c>
      <c r="C199" s="46">
        <f>'S4 Maquette'!F244</f>
        <v>0</v>
      </c>
      <c r="D199" s="44"/>
      <c r="E199" s="44"/>
      <c r="F199" s="44"/>
      <c r="G199" s="44"/>
      <c r="H199" s="44"/>
      <c r="I199" s="44"/>
      <c r="J199" s="44"/>
      <c r="K199" s="44"/>
      <c r="L199" s="44"/>
      <c r="M199" s="44"/>
      <c r="N199" s="44"/>
      <c r="O199" s="44"/>
      <c r="P199" s="44"/>
      <c r="Q199" s="44"/>
      <c r="R199" s="44"/>
      <c r="S199" s="44"/>
      <c r="T199" s="44"/>
      <c r="U199" s="44"/>
      <c r="V199" s="49"/>
      <c r="Y199"/>
    </row>
    <row r="200" spans="1:25" ht="30.65" customHeight="1">
      <c r="A200" s="48">
        <f>'S4 Maquette'!B245</f>
        <v>0</v>
      </c>
      <c r="B200" s="48">
        <f>'S4 Maquette'!C245</f>
        <v>0</v>
      </c>
      <c r="C200" s="46">
        <f>'S4 Maquette'!F245</f>
        <v>0</v>
      </c>
      <c r="D200" s="44"/>
      <c r="E200" s="44"/>
      <c r="F200" s="44"/>
      <c r="G200" s="44"/>
      <c r="H200" s="44"/>
      <c r="I200" s="44"/>
      <c r="J200" s="44"/>
      <c r="K200" s="44"/>
      <c r="L200" s="44"/>
      <c r="M200" s="44"/>
      <c r="N200" s="44"/>
      <c r="O200" s="44"/>
      <c r="P200" s="44"/>
      <c r="Q200" s="44"/>
      <c r="R200" s="44"/>
      <c r="S200" s="44"/>
      <c r="T200" s="44"/>
      <c r="U200" s="44"/>
      <c r="V200" s="49"/>
      <c r="Y200"/>
    </row>
    <row r="201" spans="1:25" ht="30.65" customHeight="1">
      <c r="A201" s="48">
        <f>'S4 Maquette'!B246</f>
        <v>0</v>
      </c>
      <c r="B201" s="48">
        <f>'S4 Maquette'!C246</f>
        <v>0</v>
      </c>
      <c r="C201" s="46">
        <f>'S4 Maquette'!F246</f>
        <v>0</v>
      </c>
      <c r="D201" s="44"/>
      <c r="E201" s="44"/>
      <c r="F201" s="44"/>
      <c r="G201" s="44"/>
      <c r="H201" s="44"/>
      <c r="I201" s="44"/>
      <c r="J201" s="44"/>
      <c r="K201" s="44"/>
      <c r="L201" s="44"/>
      <c r="M201" s="44"/>
      <c r="N201" s="44"/>
      <c r="O201" s="44"/>
      <c r="P201" s="44"/>
      <c r="Q201" s="44"/>
      <c r="R201" s="44"/>
      <c r="S201" s="44"/>
      <c r="T201" s="44"/>
      <c r="U201" s="44"/>
      <c r="V201" s="49"/>
      <c r="Y201"/>
    </row>
    <row r="202" spans="1:25" ht="30.65" customHeight="1">
      <c r="A202" s="48">
        <f>'S4 Maquette'!B247</f>
        <v>0</v>
      </c>
      <c r="B202" s="48">
        <f>'S4 Maquette'!C247</f>
        <v>0</v>
      </c>
      <c r="C202" s="46">
        <f>'S4 Maquette'!F247</f>
        <v>0</v>
      </c>
      <c r="D202" s="44"/>
      <c r="E202" s="44"/>
      <c r="F202" s="44"/>
      <c r="G202" s="44"/>
      <c r="H202" s="44"/>
      <c r="I202" s="44"/>
      <c r="J202" s="44"/>
      <c r="K202" s="44"/>
      <c r="L202" s="44"/>
      <c r="M202" s="44"/>
      <c r="N202" s="44"/>
      <c r="O202" s="44"/>
      <c r="P202" s="44"/>
      <c r="Q202" s="44"/>
      <c r="R202" s="44"/>
      <c r="S202" s="44"/>
      <c r="T202" s="44"/>
      <c r="U202" s="44"/>
      <c r="V202" s="49"/>
      <c r="Y202"/>
    </row>
    <row r="203" spans="1:25" ht="30.65" customHeight="1">
      <c r="A203" s="48">
        <f>'S4 Maquette'!B248</f>
        <v>0</v>
      </c>
      <c r="B203" s="48">
        <f>'S4 Maquette'!C248</f>
        <v>0</v>
      </c>
      <c r="C203" s="46">
        <f>'S4 Maquette'!F248</f>
        <v>0</v>
      </c>
      <c r="D203" s="44"/>
      <c r="E203" s="44"/>
      <c r="F203" s="44"/>
      <c r="G203" s="44"/>
      <c r="H203" s="44"/>
      <c r="I203" s="44"/>
      <c r="J203" s="44"/>
      <c r="K203" s="44"/>
      <c r="L203" s="44"/>
      <c r="M203" s="44"/>
      <c r="N203" s="44"/>
      <c r="O203" s="44"/>
      <c r="P203" s="44"/>
      <c r="Q203" s="44"/>
      <c r="R203" s="44"/>
      <c r="S203" s="44"/>
      <c r="T203" s="44"/>
      <c r="U203" s="44"/>
      <c r="V203" s="49"/>
      <c r="Y203"/>
    </row>
    <row r="204" spans="1:25" ht="30.65" customHeight="1">
      <c r="A204" s="48">
        <f>'S4 Maquette'!B249</f>
        <v>0</v>
      </c>
      <c r="B204" s="48">
        <f>'S4 Maquette'!C249</f>
        <v>0</v>
      </c>
      <c r="C204" s="46">
        <f>'S4 Maquette'!F249</f>
        <v>0</v>
      </c>
      <c r="D204" s="44"/>
      <c r="E204" s="44"/>
      <c r="F204" s="44"/>
      <c r="G204" s="44"/>
      <c r="H204" s="44"/>
      <c r="I204" s="44"/>
      <c r="J204" s="44"/>
      <c r="K204" s="44"/>
      <c r="L204" s="44"/>
      <c r="M204" s="44"/>
      <c r="N204" s="44"/>
      <c r="O204" s="44"/>
      <c r="P204" s="44"/>
      <c r="Q204" s="44"/>
      <c r="R204" s="44"/>
      <c r="S204" s="44"/>
      <c r="T204" s="44"/>
      <c r="U204" s="44"/>
      <c r="V204" s="49"/>
      <c r="Y204"/>
    </row>
    <row r="205" spans="1:25" ht="30.65" customHeight="1">
      <c r="A205" s="48">
        <f>'S4 Maquette'!B250</f>
        <v>0</v>
      </c>
      <c r="B205" s="48">
        <f>'S4 Maquette'!C250</f>
        <v>0</v>
      </c>
      <c r="C205" s="46">
        <f>'S4 Maquette'!F250</f>
        <v>0</v>
      </c>
      <c r="D205" s="44"/>
      <c r="E205" s="44"/>
      <c r="F205" s="44"/>
      <c r="G205" s="44"/>
      <c r="H205" s="44"/>
      <c r="I205" s="44"/>
      <c r="J205" s="44"/>
      <c r="K205" s="44"/>
      <c r="L205" s="44"/>
      <c r="M205" s="44"/>
      <c r="N205" s="44"/>
      <c r="O205" s="44"/>
      <c r="P205" s="44"/>
      <c r="Q205" s="44"/>
      <c r="R205" s="44"/>
      <c r="S205" s="44"/>
      <c r="T205" s="44"/>
      <c r="U205" s="44"/>
      <c r="V205" s="49"/>
      <c r="Y205"/>
    </row>
    <row r="206" spans="1:25" ht="30.65" customHeight="1">
      <c r="A206" s="48">
        <f>'S4 Maquette'!B251</f>
        <v>0</v>
      </c>
      <c r="B206" s="48">
        <f>'S4 Maquette'!C251</f>
        <v>0</v>
      </c>
      <c r="C206" s="46">
        <f>'S4 Maquette'!F251</f>
        <v>0</v>
      </c>
      <c r="D206" s="44"/>
      <c r="E206" s="44"/>
      <c r="F206" s="44"/>
      <c r="G206" s="44"/>
      <c r="H206" s="44"/>
      <c r="I206" s="44"/>
      <c r="J206" s="44"/>
      <c r="K206" s="44"/>
      <c r="L206" s="44"/>
      <c r="M206" s="44"/>
      <c r="N206" s="44"/>
      <c r="O206" s="44"/>
      <c r="P206" s="44"/>
      <c r="Q206" s="44"/>
      <c r="R206" s="44"/>
      <c r="S206" s="44"/>
      <c r="T206" s="44"/>
      <c r="U206" s="44"/>
      <c r="V206" s="49"/>
      <c r="Y206"/>
    </row>
    <row r="207" spans="1:25" ht="30.65" customHeight="1">
      <c r="A207" s="48">
        <f>'S4 Maquette'!B252</f>
        <v>0</v>
      </c>
      <c r="B207" s="48">
        <f>'S4 Maquette'!C252</f>
        <v>0</v>
      </c>
      <c r="C207" s="46">
        <f>'S4 Maquette'!F252</f>
        <v>0</v>
      </c>
      <c r="D207" s="44"/>
      <c r="E207" s="44"/>
      <c r="F207" s="44"/>
      <c r="G207" s="44"/>
      <c r="H207" s="44"/>
      <c r="I207" s="44"/>
      <c r="J207" s="44"/>
      <c r="K207" s="44"/>
      <c r="L207" s="44"/>
      <c r="M207" s="44"/>
      <c r="N207" s="44"/>
      <c r="O207" s="44"/>
      <c r="P207" s="44"/>
      <c r="Q207" s="44"/>
      <c r="R207" s="44"/>
      <c r="S207" s="44"/>
      <c r="T207" s="44"/>
      <c r="U207" s="44"/>
      <c r="V207" s="49"/>
      <c r="Y207"/>
    </row>
    <row r="208" spans="1:25" ht="30.65" customHeight="1">
      <c r="A208" s="48">
        <f>'S4 Maquette'!B253</f>
        <v>0</v>
      </c>
      <c r="B208" s="48">
        <f>'S4 Maquette'!C253</f>
        <v>0</v>
      </c>
      <c r="C208" s="46">
        <f>'S4 Maquette'!F253</f>
        <v>0</v>
      </c>
      <c r="D208" s="44"/>
      <c r="E208" s="44"/>
      <c r="F208" s="44"/>
      <c r="G208" s="44"/>
      <c r="H208" s="44"/>
      <c r="I208" s="44"/>
      <c r="J208" s="44"/>
      <c r="K208" s="44"/>
      <c r="L208" s="44"/>
      <c r="M208" s="44"/>
      <c r="N208" s="44"/>
      <c r="O208" s="44"/>
      <c r="P208" s="44"/>
      <c r="Q208" s="44"/>
      <c r="R208" s="44"/>
      <c r="S208" s="44"/>
      <c r="T208" s="44"/>
      <c r="U208" s="44"/>
      <c r="V208" s="49"/>
      <c r="Y208"/>
    </row>
    <row r="209" spans="1:25" ht="30.65" customHeight="1">
      <c r="A209" s="48">
        <f>'S4 Maquette'!B254</f>
        <v>0</v>
      </c>
      <c r="B209" s="48">
        <f>'S4 Maquette'!C254</f>
        <v>0</v>
      </c>
      <c r="C209" s="46">
        <f>'S4 Maquette'!F254</f>
        <v>0</v>
      </c>
      <c r="D209" s="44"/>
      <c r="E209" s="44"/>
      <c r="F209" s="44"/>
      <c r="G209" s="44"/>
      <c r="H209" s="44"/>
      <c r="I209" s="44"/>
      <c r="J209" s="44"/>
      <c r="K209" s="44"/>
      <c r="L209" s="44"/>
      <c r="M209" s="44"/>
      <c r="N209" s="44"/>
      <c r="O209" s="44"/>
      <c r="P209" s="44"/>
      <c r="Q209" s="44"/>
      <c r="R209" s="44"/>
      <c r="S209" s="44"/>
      <c r="T209" s="44"/>
      <c r="U209" s="44"/>
      <c r="V209" s="49"/>
      <c r="Y209"/>
    </row>
    <row r="210" spans="1:25" ht="30.65" customHeight="1">
      <c r="A210" s="48">
        <f>'S4 Maquette'!B255</f>
        <v>0</v>
      </c>
      <c r="B210" s="48">
        <f>'S4 Maquette'!C255</f>
        <v>0</v>
      </c>
      <c r="C210" s="46">
        <f>'S4 Maquette'!F255</f>
        <v>0</v>
      </c>
      <c r="D210" s="44"/>
      <c r="E210" s="44"/>
      <c r="F210" s="44"/>
      <c r="G210" s="44"/>
      <c r="H210" s="44"/>
      <c r="I210" s="44"/>
      <c r="J210" s="44"/>
      <c r="K210" s="44"/>
      <c r="L210" s="44"/>
      <c r="M210" s="44"/>
      <c r="N210" s="44"/>
      <c r="O210" s="44"/>
      <c r="P210" s="44"/>
      <c r="Q210" s="44"/>
      <c r="R210" s="44"/>
      <c r="S210" s="44"/>
      <c r="T210" s="44"/>
      <c r="U210" s="44"/>
      <c r="V210" s="49"/>
      <c r="Y210"/>
    </row>
    <row r="211" spans="1:25" ht="30.65" customHeight="1">
      <c r="A211" s="48">
        <f>'S4 Maquette'!B256</f>
        <v>0</v>
      </c>
      <c r="B211" s="48">
        <f>'S4 Maquette'!C256</f>
        <v>0</v>
      </c>
      <c r="C211" s="46">
        <f>'S4 Maquette'!F256</f>
        <v>0</v>
      </c>
      <c r="D211" s="44"/>
      <c r="E211" s="44"/>
      <c r="F211" s="44"/>
      <c r="G211" s="44"/>
      <c r="H211" s="44"/>
      <c r="I211" s="44"/>
      <c r="J211" s="44"/>
      <c r="K211" s="44"/>
      <c r="L211" s="44"/>
      <c r="M211" s="44"/>
      <c r="N211" s="44"/>
      <c r="O211" s="44"/>
      <c r="P211" s="44"/>
      <c r="Q211" s="44"/>
      <c r="R211" s="44"/>
      <c r="S211" s="44"/>
      <c r="T211" s="44"/>
      <c r="U211" s="44"/>
      <c r="V211" s="49"/>
      <c r="Y211"/>
    </row>
    <row r="212" spans="1:25" ht="30.65" customHeight="1">
      <c r="A212" s="48">
        <f>'S4 Maquette'!B257</f>
        <v>0</v>
      </c>
      <c r="B212" s="48">
        <f>'S4 Maquette'!C257</f>
        <v>0</v>
      </c>
      <c r="C212" s="46">
        <f>'S4 Maquette'!F257</f>
        <v>0</v>
      </c>
      <c r="D212" s="44"/>
      <c r="E212" s="44"/>
      <c r="F212" s="44"/>
      <c r="G212" s="44"/>
      <c r="H212" s="44"/>
      <c r="I212" s="44"/>
      <c r="J212" s="44"/>
      <c r="K212" s="44"/>
      <c r="L212" s="44"/>
      <c r="M212" s="44"/>
      <c r="N212" s="44"/>
      <c r="O212" s="44"/>
      <c r="P212" s="44"/>
      <c r="Q212" s="44"/>
      <c r="R212" s="44"/>
      <c r="S212" s="44"/>
      <c r="T212" s="44"/>
      <c r="U212" s="44"/>
      <c r="V212" s="49"/>
      <c r="Y212"/>
    </row>
    <row r="213" spans="1:25" ht="30.65" customHeight="1">
      <c r="A213" s="48">
        <f>'S4 Maquette'!B258</f>
        <v>0</v>
      </c>
      <c r="B213" s="48">
        <f>'S4 Maquette'!C258</f>
        <v>0</v>
      </c>
      <c r="C213" s="46">
        <f>'S4 Maquette'!F258</f>
        <v>0</v>
      </c>
      <c r="D213" s="44"/>
      <c r="E213" s="44"/>
      <c r="F213" s="44"/>
      <c r="G213" s="44"/>
      <c r="H213" s="44"/>
      <c r="I213" s="44"/>
      <c r="J213" s="44"/>
      <c r="K213" s="44"/>
      <c r="L213" s="44"/>
      <c r="M213" s="44"/>
      <c r="N213" s="44"/>
      <c r="O213" s="44"/>
      <c r="P213" s="44"/>
      <c r="Q213" s="44"/>
      <c r="R213" s="44"/>
      <c r="S213" s="44"/>
      <c r="T213" s="44"/>
      <c r="U213" s="44"/>
      <c r="V213" s="49"/>
      <c r="Y213"/>
    </row>
    <row r="214" spans="1:25" ht="30.65" customHeight="1">
      <c r="A214" s="48">
        <f>'S4 Maquette'!B259</f>
        <v>0</v>
      </c>
      <c r="B214" s="48">
        <f>'S4 Maquette'!C259</f>
        <v>0</v>
      </c>
      <c r="C214" s="46">
        <f>'S4 Maquette'!F259</f>
        <v>0</v>
      </c>
      <c r="D214" s="44"/>
      <c r="E214" s="44"/>
      <c r="F214" s="44"/>
      <c r="G214" s="44"/>
      <c r="H214" s="44"/>
      <c r="I214" s="44"/>
      <c r="J214" s="44"/>
      <c r="K214" s="44"/>
      <c r="L214" s="44"/>
      <c r="M214" s="44"/>
      <c r="N214" s="44"/>
      <c r="O214" s="44"/>
      <c r="P214" s="44"/>
      <c r="Q214" s="44"/>
      <c r="R214" s="44"/>
      <c r="S214" s="44"/>
      <c r="T214" s="44"/>
      <c r="U214" s="44"/>
      <c r="V214" s="49"/>
      <c r="Y214"/>
    </row>
    <row r="215" spans="1:25" ht="30.65" customHeight="1">
      <c r="A215" s="48">
        <f>'S4 Maquette'!B260</f>
        <v>0</v>
      </c>
      <c r="B215" s="48">
        <f>'S4 Maquette'!C260</f>
        <v>0</v>
      </c>
      <c r="C215" s="46">
        <f>'S4 Maquette'!F260</f>
        <v>0</v>
      </c>
      <c r="D215" s="44"/>
      <c r="E215" s="44"/>
      <c r="F215" s="44"/>
      <c r="G215" s="44"/>
      <c r="H215" s="44"/>
      <c r="I215" s="44"/>
      <c r="J215" s="44"/>
      <c r="K215" s="44"/>
      <c r="L215" s="44"/>
      <c r="M215" s="44"/>
      <c r="N215" s="44"/>
      <c r="O215" s="44"/>
      <c r="P215" s="44"/>
      <c r="Q215" s="44"/>
      <c r="R215" s="44"/>
      <c r="S215" s="44"/>
      <c r="T215" s="44"/>
      <c r="U215" s="44"/>
      <c r="V215" s="49"/>
      <c r="Y215"/>
    </row>
    <row r="216" spans="1:25" ht="30.65" customHeight="1">
      <c r="A216" s="48">
        <f>'S4 Maquette'!B261</f>
        <v>0</v>
      </c>
      <c r="B216" s="48">
        <f>'S4 Maquette'!C261</f>
        <v>0</v>
      </c>
      <c r="C216" s="46">
        <f>'S4 Maquette'!F261</f>
        <v>0</v>
      </c>
      <c r="D216" s="44"/>
      <c r="E216" s="44"/>
      <c r="F216" s="44"/>
      <c r="G216" s="44"/>
      <c r="H216" s="44"/>
      <c r="I216" s="44"/>
      <c r="J216" s="44"/>
      <c r="K216" s="44"/>
      <c r="L216" s="44"/>
      <c r="M216" s="44"/>
      <c r="N216" s="44"/>
      <c r="O216" s="44"/>
      <c r="P216" s="44"/>
      <c r="Q216" s="44"/>
      <c r="R216" s="44"/>
      <c r="S216" s="44"/>
      <c r="T216" s="44"/>
      <c r="U216" s="44"/>
      <c r="V216" s="49"/>
      <c r="Y216"/>
    </row>
    <row r="217" spans="1:25" ht="30.65" customHeight="1">
      <c r="A217" s="48">
        <f>'S4 Maquette'!B262</f>
        <v>0</v>
      </c>
      <c r="B217" s="48">
        <f>'S4 Maquette'!C262</f>
        <v>0</v>
      </c>
      <c r="C217" s="46">
        <f>'S4 Maquette'!F262</f>
        <v>0</v>
      </c>
      <c r="D217" s="44"/>
      <c r="E217" s="44"/>
      <c r="F217" s="44"/>
      <c r="G217" s="44"/>
      <c r="H217" s="44"/>
      <c r="I217" s="44"/>
      <c r="J217" s="44"/>
      <c r="K217" s="44"/>
      <c r="L217" s="44"/>
      <c r="M217" s="44"/>
      <c r="N217" s="44"/>
      <c r="O217" s="44"/>
      <c r="P217" s="44"/>
      <c r="Q217" s="44"/>
      <c r="R217" s="44"/>
      <c r="S217" s="44"/>
      <c r="T217" s="44"/>
      <c r="U217" s="44"/>
      <c r="V217" s="49"/>
      <c r="Y217"/>
    </row>
    <row r="218" spans="1:25" ht="30.65" customHeight="1">
      <c r="A218" s="48">
        <f>'S4 Maquette'!B263</f>
        <v>0</v>
      </c>
      <c r="B218" s="48">
        <f>'S4 Maquette'!C263</f>
        <v>0</v>
      </c>
      <c r="C218" s="46">
        <f>'S4 Maquette'!F263</f>
        <v>0</v>
      </c>
      <c r="D218" s="44"/>
      <c r="E218" s="44"/>
      <c r="F218" s="44"/>
      <c r="G218" s="44"/>
      <c r="H218" s="44"/>
      <c r="I218" s="44"/>
      <c r="J218" s="44"/>
      <c r="K218" s="44"/>
      <c r="L218" s="44"/>
      <c r="M218" s="44"/>
      <c r="N218" s="44"/>
      <c r="O218" s="44"/>
      <c r="P218" s="44"/>
      <c r="Q218" s="44"/>
      <c r="R218" s="44"/>
      <c r="S218" s="44"/>
      <c r="T218" s="44"/>
      <c r="U218" s="44"/>
      <c r="V218" s="49"/>
      <c r="Y218"/>
    </row>
    <row r="219" spans="1:25" ht="30.65" customHeight="1">
      <c r="A219" s="48">
        <f>'S4 Maquette'!B264</f>
        <v>0</v>
      </c>
      <c r="B219" s="48">
        <f>'S4 Maquette'!C264</f>
        <v>0</v>
      </c>
      <c r="C219" s="46">
        <f>'S4 Maquette'!F264</f>
        <v>0</v>
      </c>
      <c r="D219" s="44"/>
      <c r="E219" s="44"/>
      <c r="F219" s="44"/>
      <c r="G219" s="44"/>
      <c r="H219" s="44"/>
      <c r="I219" s="44"/>
      <c r="J219" s="44"/>
      <c r="K219" s="44"/>
      <c r="L219" s="44"/>
      <c r="M219" s="44"/>
      <c r="N219" s="44"/>
      <c r="O219" s="44"/>
      <c r="P219" s="44"/>
      <c r="Q219" s="44"/>
      <c r="R219" s="44"/>
      <c r="S219" s="44"/>
      <c r="T219" s="44"/>
      <c r="U219" s="44"/>
      <c r="V219" s="49"/>
      <c r="Y219"/>
    </row>
    <row r="220" spans="1:25" ht="30.65" customHeight="1">
      <c r="A220" s="48">
        <f>'S4 Maquette'!B265</f>
        <v>0</v>
      </c>
      <c r="B220" s="48">
        <f>'S4 Maquette'!C265</f>
        <v>0</v>
      </c>
      <c r="C220" s="46">
        <f>'S4 Maquette'!F265</f>
        <v>0</v>
      </c>
      <c r="D220" s="44"/>
      <c r="E220" s="44"/>
      <c r="F220" s="44"/>
      <c r="G220" s="44"/>
      <c r="H220" s="44"/>
      <c r="I220" s="44"/>
      <c r="J220" s="44"/>
      <c r="K220" s="44"/>
      <c r="L220" s="44"/>
      <c r="M220" s="44"/>
      <c r="N220" s="44"/>
      <c r="O220" s="44"/>
      <c r="P220" s="44"/>
      <c r="Q220" s="44"/>
      <c r="R220" s="44"/>
      <c r="S220" s="44"/>
      <c r="T220" s="44"/>
      <c r="U220" s="44"/>
      <c r="V220" s="49"/>
      <c r="Y220"/>
    </row>
    <row r="221" spans="1:25" ht="30.65" customHeight="1">
      <c r="A221" s="48">
        <f>'S4 Maquette'!B266</f>
        <v>0</v>
      </c>
      <c r="B221" s="48">
        <f>'S4 Maquette'!C266</f>
        <v>0</v>
      </c>
      <c r="C221" s="46">
        <f>'S4 Maquette'!F266</f>
        <v>0</v>
      </c>
      <c r="D221" s="44"/>
      <c r="E221" s="44"/>
      <c r="F221" s="44"/>
      <c r="G221" s="44"/>
      <c r="H221" s="44"/>
      <c r="I221" s="44"/>
      <c r="J221" s="44"/>
      <c r="K221" s="44"/>
      <c r="L221" s="44"/>
      <c r="M221" s="44"/>
      <c r="N221" s="44"/>
      <c r="O221" s="44"/>
      <c r="P221" s="44"/>
      <c r="Q221" s="44"/>
      <c r="R221" s="44"/>
      <c r="S221" s="44"/>
      <c r="T221" s="44"/>
      <c r="U221" s="44"/>
      <c r="V221" s="49"/>
      <c r="Y221"/>
    </row>
    <row r="222" spans="1:25" ht="30.65" customHeight="1">
      <c r="A222" s="48">
        <f>'S4 Maquette'!B267</f>
        <v>0</v>
      </c>
      <c r="B222" s="48">
        <f>'S4 Maquette'!C267</f>
        <v>0</v>
      </c>
      <c r="C222" s="46">
        <f>'S4 Maquette'!F267</f>
        <v>0</v>
      </c>
      <c r="D222" s="44"/>
      <c r="E222" s="44"/>
      <c r="F222" s="44"/>
      <c r="G222" s="44"/>
      <c r="H222" s="44"/>
      <c r="I222" s="44"/>
      <c r="J222" s="44"/>
      <c r="K222" s="44"/>
      <c r="L222" s="44"/>
      <c r="M222" s="44"/>
      <c r="N222" s="44"/>
      <c r="O222" s="44"/>
      <c r="P222" s="44"/>
      <c r="Q222" s="44"/>
      <c r="R222" s="44"/>
      <c r="S222" s="44"/>
      <c r="T222" s="44"/>
      <c r="U222" s="44"/>
      <c r="V222" s="49"/>
      <c r="Y222"/>
    </row>
    <row r="223" spans="1:25" ht="30.65" customHeight="1">
      <c r="A223" s="48">
        <f>'S4 Maquette'!B268</f>
        <v>0</v>
      </c>
      <c r="B223" s="48">
        <f>'S4 Maquette'!C268</f>
        <v>0</v>
      </c>
      <c r="C223" s="46">
        <f>'S4 Maquette'!F268</f>
        <v>0</v>
      </c>
      <c r="D223" s="44"/>
      <c r="E223" s="44"/>
      <c r="F223" s="44"/>
      <c r="G223" s="44"/>
      <c r="H223" s="44"/>
      <c r="I223" s="44"/>
      <c r="J223" s="44"/>
      <c r="K223" s="44"/>
      <c r="L223" s="44"/>
      <c r="M223" s="44"/>
      <c r="N223" s="44"/>
      <c r="O223" s="44"/>
      <c r="P223" s="44"/>
      <c r="Q223" s="44"/>
      <c r="R223" s="44"/>
      <c r="S223" s="44"/>
      <c r="T223" s="44"/>
      <c r="U223" s="44"/>
      <c r="V223" s="49"/>
      <c r="Y223"/>
    </row>
    <row r="224" spans="1:25" ht="30.65" customHeight="1">
      <c r="A224" s="48">
        <f>'S4 Maquette'!B269</f>
        <v>0</v>
      </c>
      <c r="B224" s="48">
        <f>'S4 Maquette'!C269</f>
        <v>0</v>
      </c>
      <c r="C224" s="46">
        <f>'S4 Maquette'!F269</f>
        <v>0</v>
      </c>
      <c r="D224" s="44"/>
      <c r="E224" s="44"/>
      <c r="F224" s="44"/>
      <c r="G224" s="44"/>
      <c r="H224" s="44"/>
      <c r="I224" s="44"/>
      <c r="J224" s="44"/>
      <c r="K224" s="44"/>
      <c r="L224" s="44"/>
      <c r="M224" s="44"/>
      <c r="N224" s="44"/>
      <c r="O224" s="44"/>
      <c r="P224" s="44"/>
      <c r="Q224" s="44"/>
      <c r="R224" s="44"/>
      <c r="S224" s="44"/>
      <c r="T224" s="44"/>
      <c r="U224" s="44"/>
      <c r="V224" s="49"/>
      <c r="Y224"/>
    </row>
    <row r="225" spans="1:25" ht="30.65" customHeight="1">
      <c r="A225" s="48">
        <f>'S4 Maquette'!B270</f>
        <v>0</v>
      </c>
      <c r="B225" s="48">
        <f>'S4 Maquette'!C270</f>
        <v>0</v>
      </c>
      <c r="C225" s="46">
        <f>'S4 Maquette'!F270</f>
        <v>0</v>
      </c>
      <c r="D225" s="44"/>
      <c r="E225" s="44"/>
      <c r="F225" s="44"/>
      <c r="G225" s="44"/>
      <c r="H225" s="44"/>
      <c r="I225" s="44"/>
      <c r="J225" s="44"/>
      <c r="K225" s="44"/>
      <c r="L225" s="44"/>
      <c r="M225" s="44"/>
      <c r="N225" s="44"/>
      <c r="O225" s="44"/>
      <c r="P225" s="44"/>
      <c r="Q225" s="44"/>
      <c r="R225" s="44"/>
      <c r="S225" s="44"/>
      <c r="T225" s="44"/>
      <c r="U225" s="44"/>
      <c r="V225" s="49"/>
      <c r="Y225"/>
    </row>
    <row r="226" spans="1:25" ht="30.65" customHeight="1">
      <c r="A226" s="48">
        <f>'S4 Maquette'!B271</f>
        <v>0</v>
      </c>
      <c r="B226" s="48">
        <f>'S4 Maquette'!C271</f>
        <v>0</v>
      </c>
      <c r="C226" s="46">
        <f>'S4 Maquette'!F271</f>
        <v>0</v>
      </c>
      <c r="D226" s="44"/>
      <c r="E226" s="44"/>
      <c r="F226" s="44"/>
      <c r="G226" s="44"/>
      <c r="H226" s="44"/>
      <c r="I226" s="44"/>
      <c r="J226" s="44"/>
      <c r="K226" s="44"/>
      <c r="L226" s="44"/>
      <c r="M226" s="44"/>
      <c r="N226" s="44"/>
      <c r="O226" s="44"/>
      <c r="P226" s="44"/>
      <c r="Q226" s="44"/>
      <c r="R226" s="44"/>
      <c r="S226" s="44"/>
      <c r="T226" s="44"/>
      <c r="U226" s="44"/>
      <c r="V226" s="49"/>
      <c r="Y226"/>
    </row>
    <row r="227" spans="1:25" ht="30.65" customHeight="1">
      <c r="A227" s="48">
        <f>'S4 Maquette'!B272</f>
        <v>0</v>
      </c>
      <c r="B227" s="48">
        <f>'S4 Maquette'!C272</f>
        <v>0</v>
      </c>
      <c r="C227" s="46">
        <f>'S4 Maquette'!F272</f>
        <v>0</v>
      </c>
      <c r="D227" s="44"/>
      <c r="E227" s="44"/>
      <c r="F227" s="44"/>
      <c r="G227" s="44"/>
      <c r="H227" s="44"/>
      <c r="I227" s="44"/>
      <c r="J227" s="44"/>
      <c r="K227" s="44"/>
      <c r="L227" s="44"/>
      <c r="M227" s="44"/>
      <c r="N227" s="44"/>
      <c r="O227" s="44"/>
      <c r="P227" s="44"/>
      <c r="Q227" s="44"/>
      <c r="R227" s="44"/>
      <c r="S227" s="44"/>
      <c r="T227" s="44"/>
      <c r="U227" s="44"/>
      <c r="V227" s="49"/>
      <c r="Y227"/>
    </row>
    <row r="228" spans="1:25" ht="30.65" customHeight="1">
      <c r="A228" s="48">
        <f>'S4 Maquette'!B273</f>
        <v>0</v>
      </c>
      <c r="B228" s="48">
        <f>'S4 Maquette'!C273</f>
        <v>0</v>
      </c>
      <c r="C228" s="46">
        <f>'S4 Maquette'!F273</f>
        <v>0</v>
      </c>
      <c r="D228" s="44"/>
      <c r="E228" s="44"/>
      <c r="F228" s="44"/>
      <c r="G228" s="44"/>
      <c r="H228" s="44"/>
      <c r="I228" s="44"/>
      <c r="J228" s="44"/>
      <c r="K228" s="44"/>
      <c r="L228" s="44"/>
      <c r="M228" s="44"/>
      <c r="N228" s="44"/>
      <c r="O228" s="44"/>
      <c r="P228" s="44"/>
      <c r="Q228" s="44"/>
      <c r="R228" s="44"/>
      <c r="S228" s="44"/>
      <c r="T228" s="44"/>
      <c r="U228" s="44"/>
      <c r="V228" s="49"/>
      <c r="Y228"/>
    </row>
    <row r="229" spans="1:25" ht="30.65" customHeight="1">
      <c r="A229" s="48">
        <f>'S4 Maquette'!B274</f>
        <v>0</v>
      </c>
      <c r="B229" s="48">
        <f>'S4 Maquette'!C274</f>
        <v>0</v>
      </c>
      <c r="C229" s="46">
        <f>'S4 Maquette'!F274</f>
        <v>0</v>
      </c>
      <c r="D229" s="44"/>
      <c r="E229" s="44"/>
      <c r="F229" s="44"/>
      <c r="G229" s="44"/>
      <c r="H229" s="44"/>
      <c r="I229" s="44"/>
      <c r="J229" s="44"/>
      <c r="K229" s="44"/>
      <c r="L229" s="44"/>
      <c r="M229" s="44"/>
      <c r="N229" s="44"/>
      <c r="O229" s="44"/>
      <c r="P229" s="44"/>
      <c r="Q229" s="44"/>
      <c r="R229" s="44"/>
      <c r="S229" s="44"/>
      <c r="T229" s="44"/>
      <c r="U229" s="44"/>
      <c r="V229" s="49"/>
      <c r="Y229"/>
    </row>
    <row r="230" spans="1:25" ht="30.65" customHeight="1">
      <c r="A230" s="48">
        <f>'S4 Maquette'!B275</f>
        <v>0</v>
      </c>
      <c r="B230" s="48">
        <f>'S4 Maquette'!C275</f>
        <v>0</v>
      </c>
      <c r="C230" s="46">
        <f>'S4 Maquette'!F275</f>
        <v>0</v>
      </c>
      <c r="D230" s="44"/>
      <c r="E230" s="44"/>
      <c r="F230" s="44"/>
      <c r="G230" s="44"/>
      <c r="H230" s="44"/>
      <c r="I230" s="44"/>
      <c r="J230" s="44"/>
      <c r="K230" s="44"/>
      <c r="L230" s="44"/>
      <c r="M230" s="44"/>
      <c r="N230" s="44"/>
      <c r="O230" s="44"/>
      <c r="P230" s="44"/>
      <c r="Q230" s="44"/>
      <c r="R230" s="44"/>
      <c r="S230" s="44"/>
      <c r="T230" s="44"/>
      <c r="U230" s="44"/>
      <c r="V230" s="49"/>
      <c r="Y230"/>
    </row>
    <row r="231" spans="1:25" ht="30.65" customHeight="1">
      <c r="A231" s="48">
        <f>'S4 Maquette'!B276</f>
        <v>0</v>
      </c>
      <c r="B231" s="48">
        <f>'S4 Maquette'!C276</f>
        <v>0</v>
      </c>
      <c r="C231" s="46">
        <f>'S4 Maquette'!F276</f>
        <v>0</v>
      </c>
      <c r="D231" s="44"/>
      <c r="E231" s="44"/>
      <c r="F231" s="44"/>
      <c r="G231" s="44"/>
      <c r="H231" s="44"/>
      <c r="I231" s="44"/>
      <c r="J231" s="44"/>
      <c r="K231" s="44"/>
      <c r="L231" s="44"/>
      <c r="M231" s="44"/>
      <c r="N231" s="44"/>
      <c r="O231" s="44"/>
      <c r="P231" s="44"/>
      <c r="Q231" s="44"/>
      <c r="R231" s="44"/>
      <c r="S231" s="44"/>
      <c r="T231" s="44"/>
      <c r="U231" s="44"/>
      <c r="V231" s="49"/>
      <c r="Y231"/>
    </row>
    <row r="232" spans="1:25" ht="30.65" customHeight="1">
      <c r="A232" s="48">
        <f>'S4 Maquette'!B277</f>
        <v>0</v>
      </c>
      <c r="B232" s="48">
        <f>'S4 Maquette'!C277</f>
        <v>0</v>
      </c>
      <c r="C232" s="46">
        <f>'S4 Maquette'!F277</f>
        <v>0</v>
      </c>
      <c r="D232" s="44"/>
      <c r="E232" s="44"/>
      <c r="F232" s="44"/>
      <c r="G232" s="44"/>
      <c r="H232" s="44"/>
      <c r="I232" s="44"/>
      <c r="J232" s="44"/>
      <c r="K232" s="44"/>
      <c r="L232" s="44"/>
      <c r="M232" s="44"/>
      <c r="N232" s="44"/>
      <c r="O232" s="44"/>
      <c r="P232" s="44"/>
      <c r="Q232" s="44"/>
      <c r="R232" s="44"/>
      <c r="S232" s="44"/>
      <c r="T232" s="44"/>
      <c r="U232" s="44"/>
      <c r="V232" s="49"/>
      <c r="Y232"/>
    </row>
    <row r="233" spans="1:25" ht="30.65" customHeight="1">
      <c r="A233" s="48">
        <f>'S4 Maquette'!B278</f>
        <v>0</v>
      </c>
      <c r="B233" s="48">
        <f>'S4 Maquette'!C278</f>
        <v>0</v>
      </c>
      <c r="C233" s="46">
        <f>'S4 Maquette'!F278</f>
        <v>0</v>
      </c>
      <c r="D233" s="44"/>
      <c r="E233" s="44"/>
      <c r="F233" s="44"/>
      <c r="G233" s="44"/>
      <c r="H233" s="44"/>
      <c r="I233" s="44"/>
      <c r="J233" s="44"/>
      <c r="K233" s="44"/>
      <c r="L233" s="44"/>
      <c r="M233" s="44"/>
      <c r="N233" s="44"/>
      <c r="O233" s="44"/>
      <c r="P233" s="44"/>
      <c r="Q233" s="44"/>
      <c r="R233" s="44"/>
      <c r="S233" s="44"/>
      <c r="T233" s="44"/>
      <c r="U233" s="44"/>
      <c r="V233" s="49"/>
      <c r="Y233"/>
    </row>
    <row r="234" spans="1:25" ht="30.65" customHeight="1">
      <c r="A234" s="48">
        <f>'S4 Maquette'!B279</f>
        <v>0</v>
      </c>
      <c r="B234" s="48">
        <f>'S4 Maquette'!C279</f>
        <v>0</v>
      </c>
      <c r="C234" s="46">
        <f>'S4 Maquette'!F279</f>
        <v>0</v>
      </c>
      <c r="D234" s="44"/>
      <c r="E234" s="44"/>
      <c r="F234" s="44"/>
      <c r="G234" s="44"/>
      <c r="H234" s="44"/>
      <c r="I234" s="44"/>
      <c r="J234" s="44"/>
      <c r="K234" s="44"/>
      <c r="L234" s="44"/>
      <c r="M234" s="44"/>
      <c r="N234" s="44"/>
      <c r="O234" s="44"/>
      <c r="P234" s="44"/>
      <c r="Q234" s="44"/>
      <c r="R234" s="44"/>
      <c r="S234" s="44"/>
      <c r="T234" s="44"/>
      <c r="U234" s="44"/>
      <c r="V234" s="49"/>
      <c r="Y234"/>
    </row>
    <row r="235" spans="1:25" ht="30.65" customHeight="1">
      <c r="A235" s="48">
        <f>'S4 Maquette'!B280</f>
        <v>0</v>
      </c>
      <c r="B235" s="48">
        <f>'S4 Maquette'!C280</f>
        <v>0</v>
      </c>
      <c r="C235" s="46">
        <f>'S4 Maquette'!F280</f>
        <v>0</v>
      </c>
      <c r="D235" s="44"/>
      <c r="E235" s="44"/>
      <c r="F235" s="44"/>
      <c r="G235" s="44"/>
      <c r="H235" s="44"/>
      <c r="I235" s="44"/>
      <c r="J235" s="44"/>
      <c r="K235" s="44"/>
      <c r="L235" s="44"/>
      <c r="M235" s="44"/>
      <c r="N235" s="44"/>
      <c r="O235" s="44"/>
      <c r="P235" s="44"/>
      <c r="Q235" s="44"/>
      <c r="R235" s="44"/>
      <c r="S235" s="44"/>
      <c r="T235" s="44"/>
      <c r="U235" s="44"/>
      <c r="V235" s="49"/>
      <c r="Y235"/>
    </row>
    <row r="236" spans="1:25" ht="30.65" customHeight="1">
      <c r="A236" s="48">
        <f>'S4 Maquette'!B281</f>
        <v>0</v>
      </c>
      <c r="B236" s="48">
        <f>'S4 Maquette'!C281</f>
        <v>0</v>
      </c>
      <c r="C236" s="46">
        <f>'S4 Maquette'!F281</f>
        <v>0</v>
      </c>
      <c r="D236" s="44"/>
      <c r="E236" s="44"/>
      <c r="F236" s="44"/>
      <c r="G236" s="44"/>
      <c r="H236" s="44"/>
      <c r="I236" s="44"/>
      <c r="J236" s="44"/>
      <c r="K236" s="44"/>
      <c r="L236" s="44"/>
      <c r="M236" s="44"/>
      <c r="N236" s="44"/>
      <c r="O236" s="44"/>
      <c r="P236" s="44"/>
      <c r="Q236" s="44"/>
      <c r="R236" s="44"/>
      <c r="S236" s="44"/>
      <c r="T236" s="44"/>
      <c r="U236" s="44"/>
      <c r="V236" s="49"/>
      <c r="Y236"/>
    </row>
    <row r="237" spans="1:25" ht="30.65" customHeight="1">
      <c r="A237" s="48">
        <f>'S4 Maquette'!B282</f>
        <v>0</v>
      </c>
      <c r="B237" s="48">
        <f>'S4 Maquette'!C282</f>
        <v>0</v>
      </c>
      <c r="C237" s="46">
        <f>'S4 Maquette'!F282</f>
        <v>0</v>
      </c>
      <c r="D237" s="44"/>
      <c r="E237" s="44"/>
      <c r="F237" s="44"/>
      <c r="G237" s="44"/>
      <c r="H237" s="44"/>
      <c r="I237" s="44"/>
      <c r="J237" s="44"/>
      <c r="K237" s="44"/>
      <c r="L237" s="44"/>
      <c r="M237" s="44"/>
      <c r="N237" s="44"/>
      <c r="O237" s="44"/>
      <c r="P237" s="44"/>
      <c r="Q237" s="44"/>
      <c r="R237" s="44"/>
      <c r="S237" s="44"/>
      <c r="T237" s="44"/>
      <c r="U237" s="44"/>
      <c r="V237" s="49"/>
      <c r="Y237"/>
    </row>
    <row r="238" spans="1:25" ht="30.65" customHeight="1">
      <c r="A238" s="48">
        <f>'S4 Maquette'!B283</f>
        <v>0</v>
      </c>
      <c r="B238" s="48">
        <f>'S4 Maquette'!C283</f>
        <v>0</v>
      </c>
      <c r="C238" s="46">
        <f>'S4 Maquette'!F283</f>
        <v>0</v>
      </c>
      <c r="D238" s="44"/>
      <c r="E238" s="44"/>
      <c r="F238" s="44"/>
      <c r="G238" s="44"/>
      <c r="H238" s="44"/>
      <c r="I238" s="44"/>
      <c r="J238" s="44"/>
      <c r="K238" s="44"/>
      <c r="L238" s="44"/>
      <c r="M238" s="44"/>
      <c r="N238" s="44"/>
      <c r="O238" s="44"/>
      <c r="P238" s="44"/>
      <c r="Q238" s="44"/>
      <c r="R238" s="44"/>
      <c r="S238" s="44"/>
      <c r="T238" s="44"/>
      <c r="U238" s="44"/>
      <c r="V238" s="49"/>
      <c r="Y238"/>
    </row>
    <row r="239" spans="1:25" ht="30.65" customHeight="1">
      <c r="A239" s="48">
        <f>'S4 Maquette'!B284</f>
        <v>0</v>
      </c>
      <c r="B239" s="48">
        <f>'S4 Maquette'!C284</f>
        <v>0</v>
      </c>
      <c r="C239" s="46">
        <f>'S4 Maquette'!F284</f>
        <v>0</v>
      </c>
      <c r="D239" s="44"/>
      <c r="E239" s="44"/>
      <c r="F239" s="44"/>
      <c r="G239" s="44"/>
      <c r="H239" s="44"/>
      <c r="I239" s="44"/>
      <c r="J239" s="44"/>
      <c r="K239" s="44"/>
      <c r="L239" s="44"/>
      <c r="M239" s="44"/>
      <c r="N239" s="44"/>
      <c r="O239" s="44"/>
      <c r="P239" s="44"/>
      <c r="Q239" s="44"/>
      <c r="R239" s="44"/>
      <c r="S239" s="44"/>
      <c r="T239" s="44"/>
      <c r="U239" s="44"/>
      <c r="V239" s="49"/>
      <c r="Y239"/>
    </row>
    <row r="240" spans="1:25" ht="30.65" customHeight="1">
      <c r="A240" s="48">
        <f>'S4 Maquette'!B285</f>
        <v>0</v>
      </c>
      <c r="B240" s="48">
        <f>'S4 Maquette'!C285</f>
        <v>0</v>
      </c>
      <c r="C240" s="46">
        <f>'S4 Maquette'!F285</f>
        <v>0</v>
      </c>
      <c r="D240" s="44"/>
      <c r="E240" s="44"/>
      <c r="F240" s="44"/>
      <c r="G240" s="44"/>
      <c r="H240" s="44"/>
      <c r="I240" s="44"/>
      <c r="J240" s="44"/>
      <c r="K240" s="44"/>
      <c r="L240" s="44"/>
      <c r="M240" s="44"/>
      <c r="N240" s="44"/>
      <c r="O240" s="44"/>
      <c r="P240" s="44"/>
      <c r="Q240" s="44"/>
      <c r="R240" s="44"/>
      <c r="S240" s="44"/>
      <c r="T240" s="44"/>
      <c r="U240" s="44"/>
      <c r="V240" s="49"/>
      <c r="Y240"/>
    </row>
    <row r="241" spans="1:25" ht="30.65" customHeight="1">
      <c r="A241" s="48">
        <f>'S4 Maquette'!B286</f>
        <v>0</v>
      </c>
      <c r="B241" s="48">
        <f>'S4 Maquette'!C286</f>
        <v>0</v>
      </c>
      <c r="C241" s="46">
        <f>'S4 Maquette'!F286</f>
        <v>0</v>
      </c>
      <c r="D241" s="44"/>
      <c r="E241" s="44"/>
      <c r="F241" s="44"/>
      <c r="G241" s="44"/>
      <c r="H241" s="44"/>
      <c r="I241" s="44"/>
      <c r="J241" s="44"/>
      <c r="K241" s="44"/>
      <c r="L241" s="44"/>
      <c r="M241" s="44"/>
      <c r="N241" s="44"/>
      <c r="O241" s="44"/>
      <c r="P241" s="44"/>
      <c r="Q241" s="44"/>
      <c r="R241" s="44"/>
      <c r="S241" s="44"/>
      <c r="T241" s="44"/>
      <c r="U241" s="44"/>
      <c r="V241" s="49"/>
      <c r="Y241"/>
    </row>
    <row r="242" spans="1:25" ht="30.65" customHeight="1">
      <c r="A242" s="48">
        <f>'S4 Maquette'!B287</f>
        <v>0</v>
      </c>
      <c r="B242" s="48">
        <f>'S4 Maquette'!C287</f>
        <v>0</v>
      </c>
      <c r="C242" s="46">
        <f>'S4 Maquette'!F287</f>
        <v>0</v>
      </c>
      <c r="D242" s="44"/>
      <c r="E242" s="44"/>
      <c r="F242" s="44"/>
      <c r="G242" s="44"/>
      <c r="H242" s="44"/>
      <c r="I242" s="44"/>
      <c r="J242" s="44"/>
      <c r="K242" s="44"/>
      <c r="L242" s="44"/>
      <c r="M242" s="44"/>
      <c r="N242" s="44"/>
      <c r="O242" s="44"/>
      <c r="P242" s="44"/>
      <c r="Q242" s="44"/>
      <c r="R242" s="44"/>
      <c r="S242" s="44"/>
      <c r="T242" s="44"/>
      <c r="U242" s="44"/>
      <c r="V242" s="49"/>
      <c r="Y242"/>
    </row>
    <row r="243" spans="1:25" ht="30.65" customHeight="1">
      <c r="A243" s="48">
        <f>'S4 Maquette'!B288</f>
        <v>0</v>
      </c>
      <c r="B243" s="48">
        <f>'S4 Maquette'!C288</f>
        <v>0</v>
      </c>
      <c r="C243" s="46">
        <f>'S4 Maquette'!F288</f>
        <v>0</v>
      </c>
      <c r="D243" s="44"/>
      <c r="E243" s="44"/>
      <c r="F243" s="44"/>
      <c r="G243" s="44"/>
      <c r="H243" s="44"/>
      <c r="I243" s="44"/>
      <c r="J243" s="44"/>
      <c r="K243" s="44"/>
      <c r="L243" s="44"/>
      <c r="M243" s="44"/>
      <c r="N243" s="44"/>
      <c r="O243" s="44"/>
      <c r="P243" s="44"/>
      <c r="Q243" s="44"/>
      <c r="R243" s="44"/>
      <c r="S243" s="44"/>
      <c r="T243" s="44"/>
      <c r="U243" s="44"/>
      <c r="V243" s="49"/>
      <c r="Y243"/>
    </row>
    <row r="244" spans="1:25" ht="30.65" customHeight="1">
      <c r="A244" s="48">
        <f>'S4 Maquette'!B289</f>
        <v>0</v>
      </c>
      <c r="B244" s="48">
        <f>'S4 Maquette'!C289</f>
        <v>0</v>
      </c>
      <c r="C244" s="46">
        <f>'S4 Maquette'!F289</f>
        <v>0</v>
      </c>
      <c r="D244" s="44"/>
      <c r="E244" s="44"/>
      <c r="F244" s="44"/>
      <c r="G244" s="44"/>
      <c r="H244" s="44"/>
      <c r="I244" s="44"/>
      <c r="J244" s="44"/>
      <c r="K244" s="44"/>
      <c r="L244" s="44"/>
      <c r="M244" s="44"/>
      <c r="N244" s="44"/>
      <c r="O244" s="44"/>
      <c r="P244" s="44"/>
      <c r="Q244" s="44"/>
      <c r="R244" s="44"/>
      <c r="S244" s="44"/>
      <c r="T244" s="44"/>
      <c r="U244" s="44"/>
      <c r="V244" s="49"/>
      <c r="Y244"/>
    </row>
    <row r="245" spans="1:25" ht="30.65" customHeight="1">
      <c r="A245" s="48">
        <f>'S4 Maquette'!B290</f>
        <v>0</v>
      </c>
      <c r="B245" s="48">
        <f>'S4 Maquette'!C290</f>
        <v>0</v>
      </c>
      <c r="C245" s="46">
        <f>'S4 Maquette'!F290</f>
        <v>0</v>
      </c>
      <c r="D245" s="44"/>
      <c r="E245" s="44"/>
      <c r="F245" s="44"/>
      <c r="G245" s="44"/>
      <c r="H245" s="44"/>
      <c r="I245" s="44"/>
      <c r="J245" s="44"/>
      <c r="K245" s="44"/>
      <c r="L245" s="44"/>
      <c r="M245" s="44"/>
      <c r="N245" s="44"/>
      <c r="O245" s="44"/>
      <c r="P245" s="44"/>
      <c r="Q245" s="44"/>
      <c r="R245" s="44"/>
      <c r="S245" s="44"/>
      <c r="T245" s="44"/>
      <c r="U245" s="44"/>
      <c r="V245" s="49"/>
      <c r="Y245"/>
    </row>
    <row r="246" spans="1:25" ht="30.65" customHeight="1">
      <c r="A246" s="48">
        <f>'S4 Maquette'!B291</f>
        <v>0</v>
      </c>
      <c r="B246" s="48">
        <f>'S4 Maquette'!C291</f>
        <v>0</v>
      </c>
      <c r="C246" s="46">
        <f>'S4 Maquette'!F291</f>
        <v>0</v>
      </c>
      <c r="D246" s="44"/>
      <c r="E246" s="44"/>
      <c r="F246" s="44"/>
      <c r="G246" s="44"/>
      <c r="H246" s="44"/>
      <c r="I246" s="44"/>
      <c r="J246" s="44"/>
      <c r="K246" s="44"/>
      <c r="L246" s="44"/>
      <c r="M246" s="44"/>
      <c r="N246" s="44"/>
      <c r="O246" s="44"/>
      <c r="P246" s="44"/>
      <c r="Q246" s="44"/>
      <c r="R246" s="44"/>
      <c r="S246" s="44"/>
      <c r="T246" s="44"/>
      <c r="U246" s="44"/>
      <c r="V246" s="49"/>
      <c r="Y246"/>
    </row>
    <row r="247" spans="1:25" ht="30.65" customHeight="1">
      <c r="A247" s="48">
        <f>'S4 Maquette'!B292</f>
        <v>0</v>
      </c>
      <c r="B247" s="48">
        <f>'S4 Maquette'!C292</f>
        <v>0</v>
      </c>
      <c r="C247" s="46">
        <f>'S4 Maquette'!F292</f>
        <v>0</v>
      </c>
      <c r="D247" s="44"/>
      <c r="E247" s="44"/>
      <c r="F247" s="44"/>
      <c r="G247" s="44"/>
      <c r="H247" s="44"/>
      <c r="I247" s="44"/>
      <c r="J247" s="44"/>
      <c r="K247" s="44"/>
      <c r="L247" s="44"/>
      <c r="M247" s="44"/>
      <c r="N247" s="44"/>
      <c r="O247" s="44"/>
      <c r="P247" s="44"/>
      <c r="Q247" s="44"/>
      <c r="R247" s="44"/>
      <c r="S247" s="44"/>
      <c r="T247" s="44"/>
      <c r="U247" s="44"/>
      <c r="V247" s="49"/>
      <c r="Y247"/>
    </row>
    <row r="248" spans="1:25" ht="30.65" customHeight="1">
      <c r="A248" s="48">
        <f>'S4 Maquette'!B293</f>
        <v>0</v>
      </c>
      <c r="B248" s="48">
        <f>'S4 Maquette'!C293</f>
        <v>0</v>
      </c>
      <c r="C248" s="46">
        <f>'S4 Maquette'!F293</f>
        <v>0</v>
      </c>
      <c r="D248" s="44"/>
      <c r="E248" s="44"/>
      <c r="F248" s="44"/>
      <c r="G248" s="44"/>
      <c r="H248" s="44"/>
      <c r="I248" s="44"/>
      <c r="J248" s="44"/>
      <c r="K248" s="44"/>
      <c r="L248" s="44"/>
      <c r="M248" s="44"/>
      <c r="N248" s="44"/>
      <c r="O248" s="44"/>
      <c r="P248" s="44"/>
      <c r="Q248" s="44"/>
      <c r="R248" s="44"/>
      <c r="S248" s="44"/>
      <c r="T248" s="44"/>
      <c r="U248" s="44"/>
      <c r="V248" s="49"/>
      <c r="Y248"/>
    </row>
    <row r="249" spans="1:25" ht="30.65" customHeight="1">
      <c r="A249" s="48">
        <f>'S4 Maquette'!B294</f>
        <v>0</v>
      </c>
      <c r="B249" s="48">
        <f>'S4 Maquette'!C294</f>
        <v>0</v>
      </c>
      <c r="C249" s="46">
        <f>'S4 Maquette'!F294</f>
        <v>0</v>
      </c>
      <c r="D249" s="44"/>
      <c r="E249" s="44"/>
      <c r="F249" s="44"/>
      <c r="G249" s="44"/>
      <c r="H249" s="44"/>
      <c r="I249" s="44"/>
      <c r="J249" s="44"/>
      <c r="K249" s="44"/>
      <c r="L249" s="44"/>
      <c r="M249" s="44"/>
      <c r="N249" s="44"/>
      <c r="O249" s="44"/>
      <c r="P249" s="44"/>
      <c r="Q249" s="44"/>
      <c r="R249" s="44"/>
      <c r="S249" s="44"/>
      <c r="T249" s="44"/>
      <c r="U249" s="44"/>
      <c r="V249" s="49"/>
      <c r="Y249"/>
    </row>
    <row r="250" spans="1:25" ht="30.65" customHeight="1">
      <c r="A250" s="48">
        <f>'S4 Maquette'!B295</f>
        <v>0</v>
      </c>
      <c r="B250" s="48">
        <f>'S4 Maquette'!C295</f>
        <v>0</v>
      </c>
      <c r="C250" s="46">
        <f>'S4 Maquette'!F295</f>
        <v>0</v>
      </c>
      <c r="D250" s="44"/>
      <c r="E250" s="44"/>
      <c r="F250" s="44"/>
      <c r="G250" s="44"/>
      <c r="H250" s="44"/>
      <c r="I250" s="44"/>
      <c r="J250" s="44"/>
      <c r="K250" s="44"/>
      <c r="L250" s="44"/>
      <c r="M250" s="44"/>
      <c r="N250" s="44"/>
      <c r="O250" s="44"/>
      <c r="P250" s="44"/>
      <c r="Q250" s="44"/>
      <c r="R250" s="44"/>
      <c r="S250" s="44"/>
      <c r="T250" s="44"/>
      <c r="U250" s="44"/>
      <c r="V250" s="49"/>
      <c r="Y250"/>
    </row>
    <row r="251" spans="1:25" ht="30.65" customHeight="1">
      <c r="A251" s="48">
        <f>'S4 Maquette'!B296</f>
        <v>0</v>
      </c>
      <c r="B251" s="48">
        <f>'S4 Maquette'!C296</f>
        <v>0</v>
      </c>
      <c r="C251" s="46">
        <f>'S4 Maquette'!F296</f>
        <v>0</v>
      </c>
      <c r="D251" s="44"/>
      <c r="E251" s="44"/>
      <c r="F251" s="44"/>
      <c r="G251" s="44"/>
      <c r="H251" s="44"/>
      <c r="I251" s="44"/>
      <c r="J251" s="44"/>
      <c r="K251" s="44"/>
      <c r="L251" s="44"/>
      <c r="M251" s="44"/>
      <c r="N251" s="44"/>
      <c r="O251" s="44"/>
      <c r="P251" s="44"/>
      <c r="Q251" s="44"/>
      <c r="R251" s="44"/>
      <c r="S251" s="44"/>
      <c r="T251" s="44"/>
      <c r="U251" s="44"/>
      <c r="V251" s="49"/>
      <c r="Y251"/>
    </row>
    <row r="252" spans="1:25" ht="30.65" customHeight="1">
      <c r="A252" s="48">
        <f>'S4 Maquette'!B297</f>
        <v>0</v>
      </c>
      <c r="B252" s="48">
        <f>'S4 Maquette'!C297</f>
        <v>0</v>
      </c>
      <c r="C252" s="46">
        <f>'S4 Maquette'!F297</f>
        <v>0</v>
      </c>
      <c r="D252" s="44"/>
      <c r="E252" s="44"/>
      <c r="F252" s="44"/>
      <c r="G252" s="44"/>
      <c r="H252" s="44"/>
      <c r="I252" s="44"/>
      <c r="J252" s="44"/>
      <c r="K252" s="44"/>
      <c r="L252" s="44"/>
      <c r="M252" s="44"/>
      <c r="N252" s="44"/>
      <c r="O252" s="44"/>
      <c r="P252" s="44"/>
      <c r="Q252" s="44"/>
      <c r="R252" s="44"/>
      <c r="S252" s="44"/>
      <c r="T252" s="44"/>
      <c r="U252" s="44"/>
      <c r="V252" s="49"/>
      <c r="Y252"/>
    </row>
    <row r="253" spans="1:25" ht="30.65" customHeight="1">
      <c r="A253" s="48">
        <f>'S4 Maquette'!B298</f>
        <v>0</v>
      </c>
      <c r="B253" s="48">
        <f>'S4 Maquette'!C298</f>
        <v>0</v>
      </c>
      <c r="C253" s="46">
        <f>'S4 Maquette'!F298</f>
        <v>0</v>
      </c>
      <c r="D253" s="44"/>
      <c r="E253" s="44"/>
      <c r="F253" s="44"/>
      <c r="G253" s="44"/>
      <c r="H253" s="44"/>
      <c r="I253" s="44"/>
      <c r="J253" s="44"/>
      <c r="K253" s="44"/>
      <c r="L253" s="44"/>
      <c r="M253" s="44"/>
      <c r="N253" s="44"/>
      <c r="O253" s="44"/>
      <c r="P253" s="44"/>
      <c r="Q253" s="44"/>
      <c r="R253" s="44"/>
      <c r="S253" s="44"/>
      <c r="T253" s="44"/>
      <c r="U253" s="44"/>
      <c r="V253" s="49"/>
      <c r="Y253"/>
    </row>
    <row r="254" spans="1:25" ht="30.65" customHeight="1">
      <c r="A254" s="48">
        <f>'S4 Maquette'!B299</f>
        <v>0</v>
      </c>
      <c r="B254" s="48">
        <f>'S4 Maquette'!C299</f>
        <v>0</v>
      </c>
      <c r="C254" s="46">
        <f>'S4 Maquette'!F299</f>
        <v>0</v>
      </c>
      <c r="D254" s="44"/>
      <c r="E254" s="44"/>
      <c r="F254" s="44"/>
      <c r="G254" s="44"/>
      <c r="H254" s="44"/>
      <c r="I254" s="44"/>
      <c r="J254" s="44"/>
      <c r="K254" s="44"/>
      <c r="L254" s="44"/>
      <c r="M254" s="44"/>
      <c r="N254" s="44"/>
      <c r="O254" s="44"/>
      <c r="P254" s="44"/>
      <c r="Q254" s="44"/>
      <c r="R254" s="44"/>
      <c r="S254" s="44"/>
      <c r="T254" s="44"/>
      <c r="U254" s="44"/>
      <c r="V254" s="49"/>
      <c r="Y254"/>
    </row>
    <row r="255" spans="1:25" ht="30.65" customHeight="1">
      <c r="A255" s="48">
        <f>'S4 Maquette'!B300</f>
        <v>0</v>
      </c>
      <c r="B255" s="48">
        <f>'S4 Maquette'!C300</f>
        <v>0</v>
      </c>
      <c r="C255" s="46">
        <f>'S4 Maquette'!F300</f>
        <v>0</v>
      </c>
      <c r="D255" s="44"/>
      <c r="E255" s="44"/>
      <c r="F255" s="44"/>
      <c r="G255" s="44"/>
      <c r="H255" s="44"/>
      <c r="I255" s="44"/>
      <c r="J255" s="44"/>
      <c r="K255" s="44"/>
      <c r="L255" s="44"/>
      <c r="M255" s="44"/>
      <c r="N255" s="44"/>
      <c r="O255" s="44"/>
      <c r="P255" s="44"/>
      <c r="Q255" s="44"/>
      <c r="R255" s="44"/>
      <c r="S255" s="44"/>
      <c r="T255" s="44"/>
      <c r="U255" s="44"/>
      <c r="V255" s="49"/>
      <c r="Y255"/>
    </row>
    <row r="256" spans="1:25" ht="30.65" customHeight="1">
      <c r="A256" s="48">
        <f>'S4 Maquette'!B301</f>
        <v>0</v>
      </c>
      <c r="B256" s="48">
        <f>'S4 Maquette'!C301</f>
        <v>0</v>
      </c>
      <c r="C256" s="46">
        <f>'S4 Maquette'!F301</f>
        <v>0</v>
      </c>
      <c r="D256" s="44"/>
      <c r="E256" s="44"/>
      <c r="F256" s="44"/>
      <c r="G256" s="44"/>
      <c r="H256" s="44"/>
      <c r="I256" s="44"/>
      <c r="J256" s="44"/>
      <c r="K256" s="44"/>
      <c r="L256" s="44"/>
      <c r="M256" s="44"/>
      <c r="N256" s="44"/>
      <c r="O256" s="44"/>
      <c r="P256" s="44"/>
      <c r="Q256" s="44"/>
      <c r="R256" s="44"/>
      <c r="S256" s="44"/>
      <c r="T256" s="44"/>
      <c r="U256" s="44"/>
      <c r="V256" s="49"/>
      <c r="Y256"/>
    </row>
    <row r="257" spans="1:25" ht="30.65" customHeight="1">
      <c r="A257" s="48">
        <f>'S4 Maquette'!B302</f>
        <v>0</v>
      </c>
      <c r="B257" s="48">
        <f>'S4 Maquette'!C302</f>
        <v>0</v>
      </c>
      <c r="C257" s="46">
        <f>'S4 Maquette'!F302</f>
        <v>0</v>
      </c>
      <c r="D257" s="44"/>
      <c r="E257" s="44"/>
      <c r="F257" s="44"/>
      <c r="G257" s="44"/>
      <c r="H257" s="44"/>
      <c r="I257" s="44"/>
      <c r="J257" s="44"/>
      <c r="K257" s="44"/>
      <c r="L257" s="44"/>
      <c r="M257" s="44"/>
      <c r="N257" s="44"/>
      <c r="O257" s="44"/>
      <c r="P257" s="44"/>
      <c r="Q257" s="44"/>
      <c r="R257" s="44"/>
      <c r="S257" s="44"/>
      <c r="T257" s="44"/>
      <c r="U257" s="44"/>
      <c r="V257" s="49"/>
      <c r="Y257"/>
    </row>
    <row r="258" spans="1:25" ht="30.65" customHeight="1">
      <c r="A258" s="48">
        <f>'S4 Maquette'!B303</f>
        <v>0</v>
      </c>
      <c r="B258" s="48">
        <f>'S4 Maquette'!C303</f>
        <v>0</v>
      </c>
      <c r="C258" s="46">
        <f>'S4 Maquette'!F303</f>
        <v>0</v>
      </c>
      <c r="D258" s="44"/>
      <c r="E258" s="44"/>
      <c r="F258" s="44"/>
      <c r="G258" s="44"/>
      <c r="H258" s="44"/>
      <c r="I258" s="44"/>
      <c r="J258" s="44"/>
      <c r="K258" s="44"/>
      <c r="L258" s="44"/>
      <c r="M258" s="44"/>
      <c r="N258" s="44"/>
      <c r="O258" s="44"/>
      <c r="P258" s="44"/>
      <c r="Q258" s="44"/>
      <c r="R258" s="44"/>
      <c r="S258" s="44"/>
      <c r="T258" s="44"/>
      <c r="U258" s="44"/>
      <c r="V258" s="49"/>
      <c r="Y258"/>
    </row>
    <row r="259" spans="1:25" ht="30.65" customHeight="1">
      <c r="A259" s="48">
        <f>'S4 Maquette'!B304</f>
        <v>0</v>
      </c>
      <c r="B259" s="48">
        <f>'S4 Maquette'!C304</f>
        <v>0</v>
      </c>
      <c r="C259" s="46">
        <f>'S4 Maquette'!F304</f>
        <v>0</v>
      </c>
      <c r="D259" s="44"/>
      <c r="E259" s="44"/>
      <c r="F259" s="44"/>
      <c r="G259" s="44"/>
      <c r="H259" s="44"/>
      <c r="I259" s="44"/>
      <c r="J259" s="44"/>
      <c r="K259" s="44"/>
      <c r="L259" s="44"/>
      <c r="M259" s="44"/>
      <c r="N259" s="44"/>
      <c r="O259" s="44"/>
      <c r="P259" s="44"/>
      <c r="Q259" s="44"/>
      <c r="R259" s="44"/>
      <c r="S259" s="44"/>
      <c r="T259" s="44"/>
      <c r="U259" s="44"/>
      <c r="V259" s="49"/>
      <c r="Y259"/>
    </row>
    <row r="260" spans="1:25" ht="30.65" customHeight="1">
      <c r="A260" s="48">
        <f>'S4 Maquette'!B305</f>
        <v>0</v>
      </c>
      <c r="B260" s="48">
        <f>'S4 Maquette'!C305</f>
        <v>0</v>
      </c>
      <c r="C260" s="46">
        <f>'S4 Maquette'!F305</f>
        <v>0</v>
      </c>
      <c r="D260" s="44"/>
      <c r="E260" s="44"/>
      <c r="F260" s="44"/>
      <c r="G260" s="44"/>
      <c r="H260" s="44"/>
      <c r="I260" s="44"/>
      <c r="J260" s="44"/>
      <c r="K260" s="44"/>
      <c r="L260" s="44"/>
      <c r="M260" s="44"/>
      <c r="N260" s="44"/>
      <c r="O260" s="44"/>
      <c r="P260" s="44"/>
      <c r="Q260" s="44"/>
      <c r="R260" s="44"/>
      <c r="S260" s="44"/>
      <c r="T260" s="44"/>
      <c r="U260" s="44"/>
      <c r="V260" s="49"/>
      <c r="Y260"/>
    </row>
    <row r="261" spans="1:25" ht="30.65" customHeight="1">
      <c r="A261" s="48">
        <f>'S4 Maquette'!B306</f>
        <v>0</v>
      </c>
      <c r="B261" s="48">
        <f>'S4 Maquette'!C306</f>
        <v>0</v>
      </c>
      <c r="C261" s="46">
        <f>'S4 Maquette'!F306</f>
        <v>0</v>
      </c>
      <c r="D261" s="44"/>
      <c r="E261" s="44"/>
      <c r="F261" s="44"/>
      <c r="G261" s="44"/>
      <c r="H261" s="44"/>
      <c r="I261" s="44"/>
      <c r="J261" s="44"/>
      <c r="K261" s="44"/>
      <c r="L261" s="44"/>
      <c r="M261" s="44"/>
      <c r="N261" s="44"/>
      <c r="O261" s="44"/>
      <c r="P261" s="44"/>
      <c r="Q261" s="44"/>
      <c r="R261" s="44"/>
      <c r="S261" s="44"/>
      <c r="T261" s="44"/>
      <c r="U261" s="44"/>
      <c r="V261" s="49"/>
      <c r="Y261"/>
    </row>
    <row r="262" spans="1:25" ht="30.65" customHeight="1">
      <c r="A262" s="48">
        <f>'S4 Maquette'!B307</f>
        <v>0</v>
      </c>
      <c r="B262" s="48">
        <f>'S4 Maquette'!C307</f>
        <v>0</v>
      </c>
      <c r="C262" s="46">
        <f>'S4 Maquette'!F307</f>
        <v>0</v>
      </c>
      <c r="D262" s="44"/>
      <c r="E262" s="44"/>
      <c r="F262" s="44"/>
      <c r="G262" s="44"/>
      <c r="H262" s="44"/>
      <c r="I262" s="44"/>
      <c r="J262" s="44"/>
      <c r="K262" s="44"/>
      <c r="L262" s="44"/>
      <c r="M262" s="44"/>
      <c r="N262" s="44"/>
      <c r="O262" s="44"/>
      <c r="P262" s="44"/>
      <c r="Q262" s="44"/>
      <c r="R262" s="44"/>
      <c r="S262" s="44"/>
      <c r="T262" s="44"/>
      <c r="U262" s="44"/>
      <c r="V262" s="49"/>
      <c r="Y262"/>
    </row>
    <row r="263" spans="1:25" ht="30.65" customHeight="1">
      <c r="A263" s="48">
        <f>'S4 Maquette'!B308</f>
        <v>0</v>
      </c>
      <c r="B263" s="48">
        <f>'S4 Maquette'!C308</f>
        <v>0</v>
      </c>
      <c r="C263" s="46">
        <f>'S4 Maquette'!F308</f>
        <v>0</v>
      </c>
      <c r="D263" s="44"/>
      <c r="E263" s="44"/>
      <c r="F263" s="44"/>
      <c r="G263" s="44"/>
      <c r="H263" s="44"/>
      <c r="I263" s="44"/>
      <c r="J263" s="44"/>
      <c r="K263" s="44"/>
      <c r="L263" s="44"/>
      <c r="M263" s="44"/>
      <c r="N263" s="44"/>
      <c r="O263" s="44"/>
      <c r="P263" s="44"/>
      <c r="Q263" s="44"/>
      <c r="R263" s="44"/>
      <c r="S263" s="44"/>
      <c r="T263" s="44"/>
      <c r="U263" s="44"/>
      <c r="V263" s="49"/>
      <c r="Y263"/>
    </row>
    <row r="264" spans="1:25" ht="30.65" customHeight="1">
      <c r="A264" s="48">
        <f>'S4 Maquette'!B309</f>
        <v>0</v>
      </c>
      <c r="B264" s="48">
        <f>'S4 Maquette'!C309</f>
        <v>0</v>
      </c>
      <c r="C264" s="46">
        <f>'S4 Maquette'!F309</f>
        <v>0</v>
      </c>
      <c r="D264" s="44"/>
      <c r="E264" s="44"/>
      <c r="F264" s="44"/>
      <c r="G264" s="44"/>
      <c r="H264" s="44"/>
      <c r="I264" s="44"/>
      <c r="J264" s="44"/>
      <c r="K264" s="44"/>
      <c r="L264" s="44"/>
      <c r="M264" s="44"/>
      <c r="N264" s="44"/>
      <c r="O264" s="44"/>
      <c r="P264" s="44"/>
      <c r="Q264" s="44"/>
      <c r="R264" s="44"/>
      <c r="S264" s="44"/>
      <c r="T264" s="44"/>
      <c r="U264" s="44"/>
      <c r="V264" s="49"/>
      <c r="Y264"/>
    </row>
  </sheetData>
  <sheetProtection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265:A963">
    <cfRule type="expression" dxfId="55" priority="166">
      <formula>$C1="OPTION"</formula>
    </cfRule>
    <cfRule type="expression" dxfId="54" priority="164">
      <formula>$C1="Parcours Pédagogique"</formula>
    </cfRule>
    <cfRule type="expression" dxfId="53" priority="165">
      <formula>$C1="BLOC"</formula>
    </cfRule>
  </conditionalFormatting>
  <conditionalFormatting sqref="A78:B78">
    <cfRule type="expression" dxfId="52" priority="123">
      <formula>$F78="Fermeture"</formula>
    </cfRule>
    <cfRule type="expression" dxfId="51" priority="124">
      <formula>$F78="Modification"</formula>
    </cfRule>
    <cfRule type="expression" dxfId="50" priority="125">
      <formula>$F78="Création"</formula>
    </cfRule>
  </conditionalFormatting>
  <conditionalFormatting sqref="A79:C79">
    <cfRule type="expression" dxfId="49" priority="2">
      <formula>$F79="Fermeture"</formula>
    </cfRule>
    <cfRule type="expression" dxfId="48" priority="3">
      <formula>$F79="Modification"</formula>
    </cfRule>
    <cfRule type="expression" dxfId="47" priority="4">
      <formula>$F79="Création"</formula>
    </cfRule>
  </conditionalFormatting>
  <conditionalFormatting sqref="A18:U22 C23:U32 C33:O34 C35:U35 C36:O39 C40:U46 C47:O48 C49:U69 C70:O70 C71:U78 D79:U79 A80:U264 V18 U33:U34 U36:U39 U47:U48 U70">
    <cfRule type="expression" dxfId="46" priority="171">
      <formula>$C18="Modification MCC"</formula>
    </cfRule>
  </conditionalFormatting>
  <conditionalFormatting sqref="B43">
    <cfRule type="expression" dxfId="45" priority="153">
      <formula>$F43="Fermeture"</formula>
    </cfRule>
    <cfRule type="expression" dxfId="44" priority="154">
      <formula>$F43="Modification"</formula>
    </cfRule>
    <cfRule type="expression" dxfId="43" priority="155">
      <formula>$F43="Création"</formula>
    </cfRule>
  </conditionalFormatting>
  <conditionalFormatting sqref="B1:U7 C8:U9 C10 E10 J10:U11 B12:M12 R12 B13:L13 B14:N14 P14 R14:U17 B15:M17 B265:U963">
    <cfRule type="expression" dxfId="42" priority="169">
      <formula>$D1="Création"</formula>
    </cfRule>
    <cfRule type="expression" dxfId="41" priority="168">
      <formula>$D1="Modification"</formula>
    </cfRule>
    <cfRule type="expression" dxfId="40" priority="170">
      <formula>$D1="Fermeture"</formula>
    </cfRule>
  </conditionalFormatting>
  <conditionalFormatting sqref="B1:U7 C8:U9 J10:U11 B12:M12 B13:L13 B14:N14 B15:M17 B265:U963 R14:U17 C10 E10 R12 P14">
    <cfRule type="expression" dxfId="39" priority="167">
      <formula>$D1="Modification MCC"</formula>
    </cfRule>
  </conditionalFormatting>
  <conditionalFormatting sqref="C79">
    <cfRule type="expression" dxfId="38" priority="1">
      <formula>$C79="Option"</formula>
    </cfRule>
  </conditionalFormatting>
  <conditionalFormatting sqref="C14:U32 C33:O34 C35:U35 C36:O39 C40:U46 C47:O48 C49:U69 C70:O70 C71:U78 D79:U79 C80:U965 C1:U9 C10 E10 J10:U11 C12:M12 R12:U13 C13:L13">
    <cfRule type="expression" dxfId="37" priority="159">
      <formula>$B1="Option"</formula>
    </cfRule>
  </conditionalFormatting>
  <conditionalFormatting sqref="J1:J965">
    <cfRule type="expression" dxfId="36" priority="163">
      <formula>$I1="NON"</formula>
    </cfRule>
  </conditionalFormatting>
  <conditionalFormatting sqref="L18:L264 N18:O264">
    <cfRule type="expression" dxfId="35" priority="157">
      <formula>$K18="CCI (CC Intégral)"</formula>
    </cfRule>
  </conditionalFormatting>
  <conditionalFormatting sqref="L18:M264">
    <cfRule type="expression" dxfId="34" priority="158">
      <formula>$K18="CT (Contrôle terminal)"</formula>
    </cfRule>
  </conditionalFormatting>
  <conditionalFormatting sqref="P23:P30">
    <cfRule type="expression" dxfId="33" priority="10">
      <formula>$C23="Modification MCC"</formula>
    </cfRule>
    <cfRule type="expression" dxfId="32" priority="9">
      <formula>$B23="Option"</formula>
    </cfRule>
    <cfRule type="expression" dxfId="31" priority="13">
      <formula>$C23="Fermeture"</formula>
    </cfRule>
    <cfRule type="expression" dxfId="30" priority="12">
      <formula>$C23="Création"</formula>
    </cfRule>
    <cfRule type="expression" dxfId="29" priority="11">
      <formula>$C23="Modification"</formula>
    </cfRule>
  </conditionalFormatting>
  <conditionalFormatting sqref="P18:Q264">
    <cfRule type="expression" dxfId="28" priority="40">
      <formula>$K18="CT (Contrôle terminal)"</formula>
    </cfRule>
    <cfRule type="expression" dxfId="27" priority="39">
      <formula>$K18="CC&amp;CT"</formula>
    </cfRule>
  </conditionalFormatting>
  <conditionalFormatting sqref="P33:T34">
    <cfRule type="expression" dxfId="26" priority="102">
      <formula>$C33="Fermeture"</formula>
    </cfRule>
    <cfRule type="expression" dxfId="25" priority="101">
      <formula>$C33="Création"</formula>
    </cfRule>
    <cfRule type="expression" dxfId="24" priority="100">
      <formula>$C33="Modification"</formula>
    </cfRule>
    <cfRule type="expression" dxfId="23" priority="99">
      <formula>$C33="Modification MCC"</formula>
    </cfRule>
  </conditionalFormatting>
  <conditionalFormatting sqref="P36:T39">
    <cfRule type="expression" dxfId="22" priority="67">
      <formula>$C36="Modification MCC"</formula>
    </cfRule>
    <cfRule type="expression" dxfId="21" priority="70">
      <formula>$C36="Fermeture"</formula>
    </cfRule>
    <cfRule type="expression" dxfId="20" priority="69">
      <formula>$C36="Création"</formula>
    </cfRule>
    <cfRule type="expression" dxfId="19" priority="68">
      <formula>$C36="Modification"</formula>
    </cfRule>
  </conditionalFormatting>
  <conditionalFormatting sqref="P47:T48">
    <cfRule type="expression" dxfId="18" priority="54">
      <formula>$C47="Fermeture"</formula>
    </cfRule>
    <cfRule type="expression" dxfId="17" priority="51">
      <formula>$C47="Modification MCC"</formula>
    </cfRule>
    <cfRule type="expression" dxfId="16" priority="52">
      <formula>$C47="Modification"</formula>
    </cfRule>
    <cfRule type="expression" dxfId="15" priority="53">
      <formula>$C47="Création"</formula>
    </cfRule>
  </conditionalFormatting>
  <conditionalFormatting sqref="P70:T70">
    <cfRule type="expression" dxfId="14" priority="43">
      <formula>$C70="Modification MCC"</formula>
    </cfRule>
    <cfRule type="expression" dxfId="13" priority="44">
      <formula>$C70="Modification"</formula>
    </cfRule>
    <cfRule type="expression" dxfId="12" priority="45">
      <formula>$C70="Création"</formula>
    </cfRule>
    <cfRule type="expression" dxfId="11" priority="46">
      <formula>$C70="Fermeture"</formula>
    </cfRule>
  </conditionalFormatting>
  <conditionalFormatting sqref="P33:U34">
    <cfRule type="expression" dxfId="10" priority="97">
      <formula>$B33="Option"</formula>
    </cfRule>
  </conditionalFormatting>
  <conditionalFormatting sqref="P36:U39">
    <cfRule type="expression" dxfId="9" priority="65">
      <formula>$B36="Option"</formula>
    </cfRule>
  </conditionalFormatting>
  <conditionalFormatting sqref="P47:U48">
    <cfRule type="expression" dxfId="8" priority="49">
      <formula>$B47="Option"</formula>
    </cfRule>
  </conditionalFormatting>
  <conditionalFormatting sqref="P70:U70">
    <cfRule type="expression" dxfId="7" priority="41">
      <formula>$B70="Option"</formula>
    </cfRule>
  </conditionalFormatting>
  <conditionalFormatting sqref="S66:S67">
    <cfRule type="expression" dxfId="6" priority="6">
      <formula>$K66="CT (Contrôle terminal)"</formula>
    </cfRule>
    <cfRule type="expression" dxfId="5" priority="5">
      <formula>$K66="CC&amp;CT"</formula>
    </cfRule>
  </conditionalFormatting>
  <conditionalFormatting sqref="S1:T965">
    <cfRule type="expression" dxfId="4" priority="42">
      <formula>$R1="Autres"</formula>
    </cfRule>
  </conditionalFormatting>
  <conditionalFormatting sqref="U1:U965 V18">
    <cfRule type="expression" dxfId="3" priority="160">
      <formula>$R1="CT (Contrôle terminal)"</formula>
    </cfRule>
  </conditionalFormatting>
  <conditionalFormatting sqref="V18 A18:U22 C23:U32 C33:O34 U33:U34 C35:U35 C36:O39 U36:U39 C40:U46 C47:O48 U47:U48 C49:U69 C70:O70 U70 C71:U78 D79:U79 A80:U264">
    <cfRule type="expression" dxfId="2" priority="174">
      <formula>$C18="Fermeture"</formula>
    </cfRule>
    <cfRule type="expression" dxfId="1" priority="173">
      <formula>$C18="Création"</formula>
    </cfRule>
    <cfRule type="expression" dxfId="0" priority="172">
      <formula>$C18="Modification"</formula>
    </cfRule>
  </conditionalFormatting>
  <dataValidations count="7">
    <dataValidation type="list" allowBlank="1" showInputMessage="1" showErrorMessage="1" sqref="D1:D6" xr:uid="{CD900280-9F97-476D-81B6-1936DB559B86}">
      <formula1>"Obligatoire, Facultatif, Complémentaire"</formula1>
    </dataValidation>
    <dataValidation type="list" allowBlank="1" showInputMessage="1" showErrorMessage="1" sqref="B43 B78:B79" xr:uid="{802A5383-9760-49D0-93B8-36673B8B5B9D}">
      <formula1>"UE, ECUE, BLOC, OPTION, Parcours Pédagogique"</formula1>
    </dataValidation>
    <dataValidation type="list" allowBlank="1" showInputMessage="1" showErrorMessage="1" sqref="S19:S264 N19:N264 P19:P264" xr:uid="{CACFBFC8-F107-462E-8528-801A8D154F9C}">
      <formula1>List_Controle</formula1>
    </dataValidation>
    <dataValidation type="list" allowBlank="1" showInputMessage="1" showErrorMessage="1" sqref="K19:K264" xr:uid="{4D6EEB9D-5823-4712-AE2F-88823036CE4C}">
      <formula1>List_Controle2</formula1>
    </dataValidation>
    <dataValidation type="list" allowBlank="1" showInputMessage="1" showErrorMessage="1" sqref="C19:C78 C80:C264" xr:uid="{2146A68F-0931-4BC9-891A-2ACA7D05FAC8}">
      <formula1>"Modification MCC"</formula1>
    </dataValidation>
    <dataValidation type="list" allowBlank="1" showInputMessage="1" showErrorMessage="1" sqref="R19:R264" xr:uid="{7200B80E-E773-4733-938F-8DC036B755C3}">
      <formula1>"CT (Contrôle terminal), Autres"</formula1>
    </dataValidation>
    <dataValidation type="list" allowBlank="1" showInputMessage="1" showErrorMessage="1" sqref="E19:I264" xr:uid="{40DF022A-C236-426B-BD27-57F3E1C472C3}">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53125" defaultRowHeight="14.5"/>
  <cols>
    <col min="27" max="27" width="22.453125" customWidth="1"/>
    <col min="28" max="28" width="20.81640625" customWidth="1"/>
    <col min="29" max="29" width="20.26953125" customWidth="1"/>
    <col min="30" max="30" width="18.26953125" customWidth="1"/>
  </cols>
  <sheetData>
    <row r="1" spans="1:30">
      <c r="A1" s="107" t="s">
        <v>141</v>
      </c>
      <c r="B1" s="107"/>
      <c r="C1" s="107"/>
      <c r="D1" s="107"/>
      <c r="E1" s="107"/>
      <c r="F1" s="107"/>
      <c r="G1" s="107"/>
      <c r="H1" s="107"/>
      <c r="I1" s="107"/>
      <c r="J1" s="107"/>
      <c r="K1" s="107"/>
      <c r="L1" s="107"/>
      <c r="AA1" s="106" t="s">
        <v>142</v>
      </c>
      <c r="AB1" s="106"/>
      <c r="AC1" s="106"/>
      <c r="AD1" s="106"/>
    </row>
    <row r="2" spans="1:30">
      <c r="A2" s="107"/>
      <c r="B2" s="107"/>
      <c r="C2" s="107"/>
      <c r="D2" s="107"/>
      <c r="E2" s="107"/>
      <c r="F2" s="107"/>
      <c r="G2" s="107"/>
      <c r="H2" s="107"/>
      <c r="I2" s="107"/>
      <c r="J2" s="107"/>
      <c r="K2" s="107"/>
      <c r="L2" s="107"/>
      <c r="AA2" s="106"/>
      <c r="AB2" s="106"/>
      <c r="AC2" s="106"/>
      <c r="AD2" s="106"/>
    </row>
    <row r="3" spans="1:30" ht="24.65" customHeight="1">
      <c r="A3" s="106" t="s">
        <v>143</v>
      </c>
      <c r="B3" s="106"/>
      <c r="C3" s="106"/>
      <c r="D3" s="106" t="s">
        <v>144</v>
      </c>
      <c r="E3" s="106"/>
      <c r="F3" s="106"/>
      <c r="G3" s="106" t="s">
        <v>145</v>
      </c>
      <c r="H3" s="106"/>
      <c r="I3" s="106"/>
      <c r="J3" s="106" t="s">
        <v>146</v>
      </c>
      <c r="K3" s="106"/>
      <c r="L3" s="106"/>
      <c r="AA3" s="12" t="s">
        <v>143</v>
      </c>
      <c r="AB3" s="12" t="s">
        <v>144</v>
      </c>
      <c r="AC3" s="12" t="s">
        <v>145</v>
      </c>
      <c r="AD3" s="12" t="s">
        <v>146</v>
      </c>
    </row>
    <row r="4" spans="1:30" ht="24" customHeight="1">
      <c r="A4" s="12" t="s">
        <v>142</v>
      </c>
      <c r="B4" s="12" t="s">
        <v>147</v>
      </c>
      <c r="C4" s="12" t="s">
        <v>148</v>
      </c>
      <c r="D4" s="37" t="s">
        <v>142</v>
      </c>
      <c r="E4" s="37" t="s">
        <v>147</v>
      </c>
      <c r="F4" s="37" t="s">
        <v>148</v>
      </c>
      <c r="G4" s="37" t="s">
        <v>142</v>
      </c>
      <c r="H4" s="37" t="s">
        <v>147</v>
      </c>
      <c r="I4" s="37" t="s">
        <v>148</v>
      </c>
      <c r="J4" s="37" t="s">
        <v>142</v>
      </c>
      <c r="K4" s="37" t="s">
        <v>147</v>
      </c>
      <c r="L4" s="37" t="s">
        <v>148</v>
      </c>
      <c r="AA4" s="12">
        <f>'S1 Maquette'!I19*1.5</f>
        <v>0</v>
      </c>
      <c r="AB4" s="12">
        <f>'S2 Maquette'!I19*1.5</f>
        <v>0</v>
      </c>
      <c r="AC4" s="12">
        <f>'S3 Maquette'!I20*1.5</f>
        <v>0</v>
      </c>
      <c r="AD4" s="12">
        <f>'S4 Maquette'!I19*1.5</f>
        <v>0</v>
      </c>
    </row>
    <row r="5" spans="1:30" ht="21" customHeight="1">
      <c r="A5" s="12">
        <f>SUM(AA4:AA291)</f>
        <v>657</v>
      </c>
      <c r="B5" s="12">
        <f>SUM('S1 Maquette'!J19:J301)</f>
        <v>407</v>
      </c>
      <c r="C5" s="12">
        <f>SUM('S1 Maquette'!K19:K301)</f>
        <v>70</v>
      </c>
      <c r="D5" s="12" t="e">
        <f>SUM(AB4:AB291)</f>
        <v>#REF!</v>
      </c>
      <c r="E5" s="12">
        <f>SUM('S2 Maquette'!J19:J302)</f>
        <v>492</v>
      </c>
      <c r="F5" s="12">
        <f>SUM('S2 Maquette'!K19:K302)</f>
        <v>204.5</v>
      </c>
      <c r="G5" s="12" t="e">
        <f>SUM(AC4:AC291)</f>
        <v>#REF!</v>
      </c>
      <c r="H5" s="12">
        <f>SUM('S3 Maquette'!J20:J318)</f>
        <v>1197</v>
      </c>
      <c r="I5" s="12">
        <f>SUM('S3 Maquette'!K20:K318)</f>
        <v>418.5</v>
      </c>
      <c r="J5" s="12" t="e">
        <f>SUM(AD4:AD291)</f>
        <v>#REF!</v>
      </c>
      <c r="K5" s="12">
        <f>SUM('S4 Maquette'!J19:J309)</f>
        <v>1322</v>
      </c>
      <c r="L5" s="12">
        <f>SUM('S4 Maquette'!K19:K309)</f>
        <v>637.5</v>
      </c>
      <c r="AA5" s="12">
        <f>'S1 Maquette'!I20*1.5</f>
        <v>0</v>
      </c>
      <c r="AB5" s="12">
        <f>'S2 Maquette'!I20*1.5</f>
        <v>0</v>
      </c>
      <c r="AC5" s="12">
        <f>'S3 Maquette'!I21*1.5</f>
        <v>0</v>
      </c>
      <c r="AD5" s="12">
        <f>'S4 Maquette'!I20*1.5</f>
        <v>0</v>
      </c>
    </row>
    <row r="6" spans="1:30" ht="22.4" customHeight="1">
      <c r="A6" s="106" t="s">
        <v>149</v>
      </c>
      <c r="B6" s="106"/>
      <c r="C6" s="106"/>
      <c r="D6" s="106" t="s">
        <v>149</v>
      </c>
      <c r="E6" s="106"/>
      <c r="F6" s="106"/>
      <c r="G6" s="106" t="s">
        <v>149</v>
      </c>
      <c r="H6" s="106"/>
      <c r="I6" s="106"/>
      <c r="J6" s="106" t="s">
        <v>149</v>
      </c>
      <c r="K6" s="106"/>
      <c r="L6" s="106"/>
      <c r="AA6" s="12">
        <f>'S1 Maquette'!I21*1.5</f>
        <v>0</v>
      </c>
      <c r="AB6" s="12">
        <f>'S2 Maquette'!I21*1.5</f>
        <v>0</v>
      </c>
      <c r="AC6" s="12">
        <f>'S3 Maquette'!I22*1.5</f>
        <v>0</v>
      </c>
      <c r="AD6" s="12">
        <f>'S4 Maquette'!I21*1.5</f>
        <v>0</v>
      </c>
    </row>
    <row r="7" spans="1:30" ht="18.649999999999999" customHeight="1">
      <c r="A7" s="106">
        <f>SUM(A5,B5,C5)</f>
        <v>1134</v>
      </c>
      <c r="B7" s="106"/>
      <c r="C7" s="106"/>
      <c r="D7" s="106" t="e">
        <f>SUM(D5,E5,F5)</f>
        <v>#REF!</v>
      </c>
      <c r="E7" s="106"/>
      <c r="F7" s="106"/>
      <c r="G7" s="106" t="e">
        <f>SUM(G5,H5,I5)</f>
        <v>#REF!</v>
      </c>
      <c r="H7" s="106"/>
      <c r="I7" s="106"/>
      <c r="J7" s="106" t="e">
        <f>SUM(J5,K5,L5)</f>
        <v>#REF!</v>
      </c>
      <c r="K7" s="106"/>
      <c r="L7" s="106"/>
      <c r="AA7" s="12">
        <f>'S1 Maquette'!I22*1.5</f>
        <v>0</v>
      </c>
      <c r="AB7" s="12">
        <f>'S2 Maquette'!I22*1.5</f>
        <v>0</v>
      </c>
      <c r="AC7" s="12">
        <f>'S3 Maquette'!I23*1.5</f>
        <v>0</v>
      </c>
      <c r="AD7" s="12">
        <f>'S4 Maquette'!I22*1.5</f>
        <v>0</v>
      </c>
    </row>
    <row r="8" spans="1:30">
      <c r="A8" s="108" t="s">
        <v>149</v>
      </c>
      <c r="B8" s="109"/>
      <c r="C8" s="109"/>
      <c r="D8" s="109"/>
      <c r="E8" s="109"/>
      <c r="F8" s="110"/>
      <c r="G8" s="108" t="s">
        <v>149</v>
      </c>
      <c r="H8" s="109"/>
      <c r="I8" s="109"/>
      <c r="J8" s="109"/>
      <c r="K8" s="109"/>
      <c r="L8" s="110"/>
      <c r="AA8" s="12">
        <f>'S1 Maquette'!I23*1.5</f>
        <v>0</v>
      </c>
      <c r="AB8" s="12">
        <f>'S2 Maquette'!I23*1.5</f>
        <v>0</v>
      </c>
      <c r="AC8" s="12">
        <f>'S3 Maquette'!I24*1.5</f>
        <v>0</v>
      </c>
      <c r="AD8" s="12">
        <f>'S4 Maquette'!I23*1.5</f>
        <v>0</v>
      </c>
    </row>
    <row r="9" spans="1:30">
      <c r="A9" s="111"/>
      <c r="B9" s="112"/>
      <c r="C9" s="112"/>
      <c r="D9" s="112"/>
      <c r="E9" s="112"/>
      <c r="F9" s="113"/>
      <c r="G9" s="111"/>
      <c r="H9" s="112"/>
      <c r="I9" s="112"/>
      <c r="J9" s="112"/>
      <c r="K9" s="112"/>
      <c r="L9" s="113"/>
      <c r="AA9" s="12">
        <f>'S1 Maquette'!I24*1.5</f>
        <v>0</v>
      </c>
      <c r="AB9" s="12">
        <f>'S2 Maquette'!I25*1.5</f>
        <v>45</v>
      </c>
      <c r="AC9" s="12">
        <f>'S3 Maquette'!I25*1.5</f>
        <v>0</v>
      </c>
      <c r="AD9" s="12">
        <f>'S4 Maquette'!I24*1.5</f>
        <v>0</v>
      </c>
    </row>
    <row r="10" spans="1:30">
      <c r="A10" s="108" t="e">
        <f>SUM(A7,D7)</f>
        <v>#REF!</v>
      </c>
      <c r="B10" s="109"/>
      <c r="C10" s="109"/>
      <c r="D10" s="109"/>
      <c r="E10" s="109"/>
      <c r="F10" s="110"/>
      <c r="G10" s="108" t="e">
        <f>SUM(G7,J7)</f>
        <v>#REF!</v>
      </c>
      <c r="H10" s="109"/>
      <c r="I10" s="109"/>
      <c r="J10" s="109"/>
      <c r="K10" s="109"/>
      <c r="L10" s="110"/>
      <c r="AA10" s="12">
        <f>'S1 Maquette'!I25*1.5</f>
        <v>0</v>
      </c>
      <c r="AB10" s="12">
        <f>'S2 Maquette'!I26*1.5</f>
        <v>42</v>
      </c>
      <c r="AC10" s="12">
        <f>'S3 Maquette'!I26*1.5</f>
        <v>33</v>
      </c>
      <c r="AD10" s="12">
        <f>'S4 Maquette'!I25*1.5</f>
        <v>39</v>
      </c>
    </row>
    <row r="11" spans="1:30">
      <c r="A11" s="111"/>
      <c r="B11" s="112"/>
      <c r="C11" s="112"/>
      <c r="D11" s="112"/>
      <c r="E11" s="112"/>
      <c r="F11" s="113"/>
      <c r="G11" s="111"/>
      <c r="H11" s="112"/>
      <c r="I11" s="112"/>
      <c r="J11" s="112"/>
      <c r="K11" s="112"/>
      <c r="L11" s="113"/>
      <c r="AA11" s="12">
        <f>'S1 Maquette'!I26*1.5</f>
        <v>42</v>
      </c>
      <c r="AB11" s="12">
        <f>'S2 Maquette'!I27*1.5</f>
        <v>36</v>
      </c>
      <c r="AC11" s="12">
        <f>'S3 Maquette'!I27*1.5</f>
        <v>30</v>
      </c>
      <c r="AD11" s="12">
        <f>'S4 Maquette'!I26*1.5</f>
        <v>45</v>
      </c>
    </row>
    <row r="12" spans="1:30">
      <c r="AA12" s="12">
        <f>'S1 Maquette'!I27*1.5</f>
        <v>30</v>
      </c>
      <c r="AB12" s="12">
        <f>'S2 Maquette'!I28*1.5</f>
        <v>36</v>
      </c>
      <c r="AC12" s="12">
        <f>'S3 Maquette'!I28*1.5</f>
        <v>30</v>
      </c>
      <c r="AD12" s="12">
        <f>'S4 Maquette'!I27*1.5</f>
        <v>39</v>
      </c>
    </row>
    <row r="13" spans="1:30">
      <c r="AA13" s="12">
        <f>'S1 Maquette'!I28*1.5</f>
        <v>30</v>
      </c>
      <c r="AB13" s="12">
        <f>'S2 Maquette'!I29*1.5</f>
        <v>0</v>
      </c>
      <c r="AC13" s="12">
        <f>'S3 Maquette'!I29*1.5</f>
        <v>22.5</v>
      </c>
      <c r="AD13" s="12">
        <f>'S4 Maquette'!I28*1.5</f>
        <v>33</v>
      </c>
    </row>
    <row r="14" spans="1:30">
      <c r="A14" s="114" t="s">
        <v>150</v>
      </c>
      <c r="B14" s="114"/>
      <c r="C14" s="114"/>
      <c r="D14" s="114"/>
      <c r="E14" s="114"/>
      <c r="F14" s="114"/>
      <c r="G14" s="114"/>
      <c r="H14" s="114"/>
      <c r="I14" s="114"/>
      <c r="J14" s="114"/>
      <c r="K14" s="114"/>
      <c r="L14" s="114"/>
      <c r="N14" s="118" t="s">
        <v>151</v>
      </c>
      <c r="O14" s="118"/>
      <c r="P14" s="118"/>
      <c r="Q14" s="118"/>
      <c r="R14" s="118"/>
      <c r="S14" s="118"/>
      <c r="T14" s="118"/>
      <c r="U14" s="118"/>
      <c r="V14" s="118"/>
      <c r="W14" s="118"/>
      <c r="X14" s="118"/>
      <c r="Y14" s="118"/>
      <c r="AA14" s="12">
        <f>'S1 Maquette'!I29*1.5</f>
        <v>30</v>
      </c>
      <c r="AB14" s="12">
        <f>'S2 Maquette'!I30*1.5</f>
        <v>18</v>
      </c>
      <c r="AC14" s="12">
        <f>'S3 Maquette'!I30*1.5</f>
        <v>36</v>
      </c>
      <c r="AD14" s="12">
        <f>'S4 Maquette'!I29*1.5</f>
        <v>36</v>
      </c>
    </row>
    <row r="15" spans="1:30" ht="20.5" customHeight="1">
      <c r="A15" s="114"/>
      <c r="B15" s="114"/>
      <c r="C15" s="114"/>
      <c r="D15" s="114"/>
      <c r="E15" s="114"/>
      <c r="F15" s="114"/>
      <c r="G15" s="114"/>
      <c r="H15" s="114"/>
      <c r="I15" s="114"/>
      <c r="J15" s="114"/>
      <c r="K15" s="114"/>
      <c r="L15" s="114"/>
      <c r="N15" s="118"/>
      <c r="O15" s="118"/>
      <c r="P15" s="118"/>
      <c r="Q15" s="118"/>
      <c r="R15" s="118"/>
      <c r="S15" s="118"/>
      <c r="T15" s="118"/>
      <c r="U15" s="118"/>
      <c r="V15" s="118"/>
      <c r="W15" s="118"/>
      <c r="X15" s="118"/>
      <c r="Y15" s="118"/>
      <c r="AA15" s="12">
        <f>'S1 Maquette'!I30*1.5</f>
        <v>30</v>
      </c>
      <c r="AB15" s="12">
        <f>'S2 Maquette'!I31*1.5</f>
        <v>18</v>
      </c>
      <c r="AC15" s="12">
        <f>'S3 Maquette'!I31*1.5</f>
        <v>36</v>
      </c>
      <c r="AD15" s="12">
        <f>'S4 Maquette'!I30*1.5</f>
        <v>36</v>
      </c>
    </row>
    <row r="16" spans="1:30" ht="23.15" customHeight="1">
      <c r="A16" s="106" t="s">
        <v>143</v>
      </c>
      <c r="B16" s="106"/>
      <c r="C16" s="106"/>
      <c r="D16" s="115" t="s">
        <v>144</v>
      </c>
      <c r="E16" s="116"/>
      <c r="F16" s="117"/>
      <c r="G16" s="106" t="s">
        <v>145</v>
      </c>
      <c r="H16" s="106"/>
      <c r="I16" s="106"/>
      <c r="J16" s="106" t="s">
        <v>146</v>
      </c>
      <c r="K16" s="106"/>
      <c r="L16" s="106"/>
      <c r="N16" s="106" t="s">
        <v>143</v>
      </c>
      <c r="O16" s="106"/>
      <c r="P16" s="106"/>
      <c r="Q16" s="106" t="s">
        <v>144</v>
      </c>
      <c r="R16" s="106"/>
      <c r="S16" s="106"/>
      <c r="T16" s="106" t="s">
        <v>145</v>
      </c>
      <c r="U16" s="106"/>
      <c r="V16" s="106"/>
      <c r="W16" s="106" t="s">
        <v>146</v>
      </c>
      <c r="X16" s="106"/>
      <c r="Y16" s="106"/>
      <c r="AA16" s="12">
        <f>'S1 Maquette'!I31*1.5</f>
        <v>30</v>
      </c>
      <c r="AB16" s="12">
        <f>'S2 Maquette'!I32*1.5</f>
        <v>36</v>
      </c>
      <c r="AC16" s="12">
        <f>'S3 Maquette'!I32*1.5</f>
        <v>0</v>
      </c>
      <c r="AD16" s="12">
        <f>'S4 Maquette'!I31*1.5</f>
        <v>36</v>
      </c>
    </row>
    <row r="17" spans="1:30" ht="25.4" customHeight="1">
      <c r="A17" s="12" t="s">
        <v>142</v>
      </c>
      <c r="B17" s="12" t="s">
        <v>147</v>
      </c>
      <c r="C17" s="12" t="s">
        <v>148</v>
      </c>
      <c r="D17" s="12" t="s">
        <v>142</v>
      </c>
      <c r="E17" s="12" t="s">
        <v>147</v>
      </c>
      <c r="F17" s="12" t="s">
        <v>148</v>
      </c>
      <c r="G17" s="12" t="s">
        <v>142</v>
      </c>
      <c r="H17" s="12" t="s">
        <v>147</v>
      </c>
      <c r="I17" s="12" t="s">
        <v>148</v>
      </c>
      <c r="J17" s="12" t="s">
        <v>142</v>
      </c>
      <c r="K17" s="12" t="s">
        <v>147</v>
      </c>
      <c r="L17" s="12" t="s">
        <v>148</v>
      </c>
      <c r="N17" s="12" t="s">
        <v>142</v>
      </c>
      <c r="O17" s="12" t="s">
        <v>147</v>
      </c>
      <c r="P17" s="12" t="s">
        <v>148</v>
      </c>
      <c r="Q17" s="12" t="s">
        <v>142</v>
      </c>
      <c r="R17" s="12" t="s">
        <v>147</v>
      </c>
      <c r="S17" s="12" t="s">
        <v>148</v>
      </c>
      <c r="T17" s="12" t="s">
        <v>142</v>
      </c>
      <c r="U17" s="12" t="s">
        <v>147</v>
      </c>
      <c r="V17" s="12" t="s">
        <v>148</v>
      </c>
      <c r="W17" s="12" t="s">
        <v>142</v>
      </c>
      <c r="X17" s="12" t="s">
        <v>147</v>
      </c>
      <c r="Y17" s="12" t="s">
        <v>148</v>
      </c>
      <c r="AA17" s="12">
        <f>'S1 Maquette'!I32*1.5</f>
        <v>27</v>
      </c>
      <c r="AB17" s="12">
        <f>'S2 Maquette'!I33*1.5</f>
        <v>36</v>
      </c>
      <c r="AC17" s="12">
        <f>'S3 Maquette'!I33*1.5</f>
        <v>30</v>
      </c>
      <c r="AD17" s="12">
        <f>'S4 Maquette'!I32*1.5</f>
        <v>0</v>
      </c>
    </row>
    <row r="18" spans="1:30" ht="25.4" customHeight="1">
      <c r="A18" s="12">
        <f>A5-N18</f>
        <v>534</v>
      </c>
      <c r="B18" s="12">
        <f>B5-O18</f>
        <v>367</v>
      </c>
      <c r="C18" s="12">
        <f>C5-P18</f>
        <v>70</v>
      </c>
      <c r="D18" s="12" t="e">
        <f t="shared" ref="D18:K18" si="0">D5-Q18</f>
        <v>#REF!</v>
      </c>
      <c r="E18" s="12">
        <f t="shared" si="0"/>
        <v>472</v>
      </c>
      <c r="F18" s="12">
        <f t="shared" ca="1" si="0"/>
        <v>204.5</v>
      </c>
      <c r="G18" s="12" t="e">
        <f t="shared" si="0"/>
        <v>#REF!</v>
      </c>
      <c r="H18" s="12">
        <f t="shared" si="0"/>
        <v>1117</v>
      </c>
      <c r="I18" s="12">
        <f t="shared" si="0"/>
        <v>386.5</v>
      </c>
      <c r="J18" s="12" t="e">
        <f t="shared" si="0"/>
        <v>#REF!</v>
      </c>
      <c r="K18" s="12">
        <f t="shared" si="0"/>
        <v>1170</v>
      </c>
      <c r="L18" s="12">
        <f>L5-Y18</f>
        <v>589.5</v>
      </c>
      <c r="N18" s="12">
        <f>SUMIF('S1 Maquette'!M19:M301,"Portée",'S1 Maquette'!I19:I301)*1.5</f>
        <v>123</v>
      </c>
      <c r="O18" s="12">
        <f>SUMIF('S1 Maquette'!M19:M301,"Portée",'S1 Maquette'!J19:J301)</f>
        <v>40</v>
      </c>
      <c r="P18" s="12">
        <f>SUMIF('S1 Maquette'!M19:M301,"Portée",'S1 Maquette'!K19:K301)</f>
        <v>0</v>
      </c>
      <c r="Q18" s="12">
        <f>SUMIF('S2 Maquette'!M19:M302,"Portée",'S2 Maquette'!I19:I302)*1.5</f>
        <v>102</v>
      </c>
      <c r="R18" s="12">
        <f>SUMIF('S2 Maquette'!M19:M302,"Portée",'S2 Maquette'!J19:J302)</f>
        <v>20</v>
      </c>
      <c r="S18" s="12">
        <f ca="1">SUMIF('S2 Maquette'!M9:M302,"Portée",'S2 Maquette'!K19:K302)</f>
        <v>0</v>
      </c>
      <c r="T18" s="12">
        <f>SUMIF('S3 Maquette'!M20:M318,"Portée",'S3 Maquette'!I20:I318)*1.5</f>
        <v>228</v>
      </c>
      <c r="U18" s="12">
        <f>SUMIF('S3 Maquette'!M20:M318,"Portée",'S3 Maquette'!J20:J318)</f>
        <v>80</v>
      </c>
      <c r="V18" s="12">
        <f>SUMIF('S3 Maquette'!M20:M318,"Portée",'S3 Maquette'!K20:K318)</f>
        <v>32</v>
      </c>
      <c r="W18" s="12">
        <f>SUMIF('S4 Maquette'!M19:M309,"Portée",'S4 Maquette'!I19:I309)*1.5</f>
        <v>237</v>
      </c>
      <c r="X18" s="12">
        <f>SUMIF('S4 Maquette'!M19:M309,"Portée",'S4 Maquette'!J19:J309)</f>
        <v>152</v>
      </c>
      <c r="Y18" s="12">
        <f>SUMIF('S4 Maquette'!M19:M309,"Portée",'S4 Maquette'!K19:K309)</f>
        <v>48</v>
      </c>
      <c r="AA18" s="12">
        <f>'S1 Maquette'!I33*1.5</f>
        <v>24</v>
      </c>
      <c r="AB18" s="12">
        <f>'S2 Maquette'!I34*1.5</f>
        <v>0</v>
      </c>
      <c r="AC18" s="12">
        <f>'S3 Maquette'!I34*1.5</f>
        <v>6</v>
      </c>
      <c r="AD18" s="12">
        <f>'S4 Maquette'!I33*1.5</f>
        <v>18</v>
      </c>
    </row>
    <row r="19" spans="1:30" ht="24" customHeight="1">
      <c r="A19" s="106" t="s">
        <v>149</v>
      </c>
      <c r="B19" s="106"/>
      <c r="C19" s="106"/>
      <c r="D19" s="106" t="s">
        <v>149</v>
      </c>
      <c r="E19" s="106"/>
      <c r="F19" s="106"/>
      <c r="G19" s="106" t="s">
        <v>149</v>
      </c>
      <c r="H19" s="106"/>
      <c r="I19" s="106"/>
      <c r="J19" s="106" t="s">
        <v>149</v>
      </c>
      <c r="K19" s="106"/>
      <c r="L19" s="106"/>
      <c r="AA19" s="12">
        <f>'S1 Maquette'!I34*1.5</f>
        <v>27</v>
      </c>
      <c r="AB19" s="12">
        <f>'S2 Maquette'!I35*1.5</f>
        <v>18</v>
      </c>
      <c r="AC19" s="12">
        <f>'S3 Maquette'!I35*1.5</f>
        <v>0</v>
      </c>
      <c r="AD19" s="12">
        <f>'S4 Maquette'!I34*1.5</f>
        <v>9</v>
      </c>
    </row>
    <row r="20" spans="1:30" ht="26.15" customHeight="1">
      <c r="A20" s="106">
        <f>SUM(A18,B18,C18)</f>
        <v>971</v>
      </c>
      <c r="B20" s="106"/>
      <c r="C20" s="106"/>
      <c r="D20" s="106" t="e">
        <f>SUM(D18,E18,F18)</f>
        <v>#REF!</v>
      </c>
      <c r="E20" s="106"/>
      <c r="F20" s="106"/>
      <c r="G20" s="106" t="e">
        <f>SUM(G18,H18,I18)</f>
        <v>#REF!</v>
      </c>
      <c r="H20" s="106"/>
      <c r="I20" s="106"/>
      <c r="J20" s="106" t="e">
        <f>SUM(J18,K18,L18)</f>
        <v>#REF!</v>
      </c>
      <c r="K20" s="106"/>
      <c r="L20" s="106"/>
      <c r="AA20" s="12">
        <f>'S1 Maquette'!I35*1.5</f>
        <v>42</v>
      </c>
      <c r="AB20" s="12">
        <f>'S2 Maquette'!I36*1.5</f>
        <v>18</v>
      </c>
      <c r="AC20" s="12">
        <f>'S3 Maquette'!I36*1.5</f>
        <v>18</v>
      </c>
      <c r="AD20" s="12">
        <f>'S4 Maquette'!I35*1.5</f>
        <v>36</v>
      </c>
    </row>
    <row r="21" spans="1:30" ht="30.65" customHeight="1">
      <c r="A21" s="115" t="s">
        <v>149</v>
      </c>
      <c r="B21" s="116"/>
      <c r="C21" s="116"/>
      <c r="D21" s="116"/>
      <c r="E21" s="116"/>
      <c r="F21" s="117"/>
      <c r="G21" s="115" t="s">
        <v>149</v>
      </c>
      <c r="H21" s="116"/>
      <c r="I21" s="116"/>
      <c r="J21" s="116"/>
      <c r="K21" s="116"/>
      <c r="L21" s="117"/>
      <c r="AA21" s="12">
        <f>'S1 Maquette'!I36*1.5</f>
        <v>0</v>
      </c>
      <c r="AB21" s="12">
        <f>'S2 Maquette'!I37*1.5</f>
        <v>36</v>
      </c>
      <c r="AC21" s="12">
        <f>'S3 Maquette'!I37*1.5</f>
        <v>18</v>
      </c>
      <c r="AD21" s="12">
        <f>'S4 Maquette'!I36*1.5</f>
        <v>36</v>
      </c>
    </row>
    <row r="22" spans="1:30" ht="25.4" customHeight="1">
      <c r="A22" s="115" t="e">
        <f>SUM(A20,D20)</f>
        <v>#REF!</v>
      </c>
      <c r="B22" s="116"/>
      <c r="C22" s="116"/>
      <c r="D22" s="116"/>
      <c r="E22" s="116"/>
      <c r="F22" s="117"/>
      <c r="G22" s="115" t="e">
        <f>SUM(G20,J20)</f>
        <v>#REF!</v>
      </c>
      <c r="H22" s="116"/>
      <c r="I22" s="116"/>
      <c r="J22" s="116"/>
      <c r="K22" s="116"/>
      <c r="L22" s="117"/>
      <c r="AA22" s="12">
        <f>'S1 Maquette'!I37*1.5</f>
        <v>30</v>
      </c>
      <c r="AB22" s="12">
        <f>'S2 Maquette'!I38*1.5</f>
        <v>30</v>
      </c>
      <c r="AC22" s="12">
        <f>'S3 Maquette'!I38*1.5</f>
        <v>0</v>
      </c>
      <c r="AD22" s="12">
        <f>'S4 Maquette'!I37*1.5</f>
        <v>0</v>
      </c>
    </row>
    <row r="23" spans="1:30">
      <c r="AA23" s="12">
        <f>'S1 Maquette'!I39*1.5</f>
        <v>0</v>
      </c>
      <c r="AB23" s="12">
        <f>'S2 Maquette'!I39*1.5</f>
        <v>30</v>
      </c>
      <c r="AC23" s="12">
        <f>'S3 Maquette'!I39*1.5</f>
        <v>18</v>
      </c>
      <c r="AD23" s="12">
        <f>'S4 Maquette'!I38*1.5</f>
        <v>18</v>
      </c>
    </row>
    <row r="24" spans="1:30">
      <c r="AA24" s="12">
        <f>'S1 Maquette'!I40*1.5</f>
        <v>30</v>
      </c>
      <c r="AB24" s="12">
        <f>'S2 Maquette'!I40*1.5</f>
        <v>24</v>
      </c>
      <c r="AC24" s="12">
        <f>'S3 Maquette'!I40*1.5</f>
        <v>18</v>
      </c>
      <c r="AD24" s="12">
        <f>'S4 Maquette'!I39*1.5</f>
        <v>18</v>
      </c>
    </row>
    <row r="25" spans="1:30">
      <c r="AA25" s="12">
        <f>'S1 Maquette'!I41*1.5</f>
        <v>30</v>
      </c>
      <c r="AB25" s="12">
        <f>'S2 Maquette'!I41*1.5</f>
        <v>24</v>
      </c>
      <c r="AC25" s="12">
        <f>'S3 Maquette'!I41*1.5</f>
        <v>36</v>
      </c>
      <c r="AD25" s="12">
        <f>'S4 Maquette'!I40*1.5</f>
        <v>18</v>
      </c>
    </row>
    <row r="26" spans="1:30">
      <c r="AA26" s="12">
        <f>'S1 Maquette'!I42*1.5</f>
        <v>0</v>
      </c>
      <c r="AB26" s="12">
        <f>'S2 Maquette'!I42*1.5</f>
        <v>0</v>
      </c>
      <c r="AC26" s="12">
        <f>'S3 Maquette'!I42*1.5</f>
        <v>0</v>
      </c>
      <c r="AD26" s="12">
        <f>'S4 Maquette'!I41*1.5</f>
        <v>36</v>
      </c>
    </row>
    <row r="27" spans="1:30">
      <c r="AA27" s="12">
        <f>'S1 Maquette'!I43*1.5</f>
        <v>15</v>
      </c>
      <c r="AB27" s="12">
        <f>'S2 Maquette'!I43*1.5</f>
        <v>21</v>
      </c>
      <c r="AC27" s="12">
        <f>'S3 Maquette'!I43*1.5</f>
        <v>18</v>
      </c>
      <c r="AD27" s="12">
        <f>'S4 Maquette'!I42*1.5</f>
        <v>0</v>
      </c>
    </row>
    <row r="28" spans="1:30">
      <c r="AA28" s="12">
        <f>'S1 Maquette'!I44*1.5</f>
        <v>15</v>
      </c>
      <c r="AB28" s="12">
        <f>'S2 Maquette'!I44*1.5</f>
        <v>18</v>
      </c>
      <c r="AC28" s="12">
        <f>'S3 Maquette'!I44*1.5</f>
        <v>18</v>
      </c>
      <c r="AD28" s="12">
        <f>'S4 Maquette'!I43*1.5</f>
        <v>30</v>
      </c>
    </row>
    <row r="29" spans="1:30">
      <c r="AA29" s="12">
        <f>'S1 Maquette'!I45*1.5</f>
        <v>0</v>
      </c>
      <c r="AB29" s="12">
        <f>'S2 Maquette'!I45*1.5</f>
        <v>0</v>
      </c>
      <c r="AC29" s="12">
        <f>'S3 Maquette'!I45*1.5</f>
        <v>0</v>
      </c>
      <c r="AD29" s="12">
        <f>'S4 Maquette'!I44*1.5</f>
        <v>0</v>
      </c>
    </row>
    <row r="30" spans="1:30">
      <c r="AA30" s="12">
        <f>'S1 Maquette'!I46*1.5</f>
        <v>30</v>
      </c>
      <c r="AB30" s="12">
        <f>'S2 Maquette'!I46*1.5</f>
        <v>9</v>
      </c>
      <c r="AC30" s="12">
        <f>'S3 Maquette'!I46*1.5</f>
        <v>18</v>
      </c>
      <c r="AD30" s="12">
        <f>'S4 Maquette'!I46*1.5</f>
        <v>30</v>
      </c>
    </row>
    <row r="31" spans="1:30">
      <c r="AA31" s="12">
        <f>'S1 Maquette'!I47*1.5</f>
        <v>12</v>
      </c>
      <c r="AB31" s="12">
        <f>'S2 Maquette'!I47*1.5</f>
        <v>24</v>
      </c>
      <c r="AC31" s="12">
        <f>'S3 Maquette'!I47*1.5</f>
        <v>18</v>
      </c>
      <c r="AD31" s="12">
        <f>'S4 Maquette'!I47*1.5</f>
        <v>30</v>
      </c>
    </row>
    <row r="32" spans="1:30">
      <c r="AA32" s="12">
        <f>'S1 Maquette'!I48*1.5</f>
        <v>15</v>
      </c>
      <c r="AB32" s="12">
        <f>'S2 Maquette'!I48*1.5</f>
        <v>0</v>
      </c>
      <c r="AC32" s="12">
        <f>'S3 Maquette'!I48*1.5</f>
        <v>0</v>
      </c>
      <c r="AD32" s="12">
        <f>'S4 Maquette'!I48*1.5</f>
        <v>0</v>
      </c>
    </row>
    <row r="33" spans="27:30">
      <c r="AA33" s="12">
        <f>'S1 Maquette'!I49*1.5</f>
        <v>0</v>
      </c>
      <c r="AB33" s="12">
        <f>'S2 Maquette'!I49*1.5</f>
        <v>36</v>
      </c>
      <c r="AC33" s="12">
        <f>'S3 Maquette'!I49*1.5</f>
        <v>18</v>
      </c>
      <c r="AD33" s="12">
        <f>'S4 Maquette'!I49*1.5</f>
        <v>18</v>
      </c>
    </row>
    <row r="34" spans="27:30">
      <c r="AA34" s="12">
        <f>'S1 Maquette'!I50*1.5</f>
        <v>12</v>
      </c>
      <c r="AB34" s="12">
        <f>'S2 Maquette'!I50*1.5</f>
        <v>27</v>
      </c>
      <c r="AC34" s="12">
        <f>'S3 Maquette'!I50*1.5</f>
        <v>18</v>
      </c>
      <c r="AD34" s="12">
        <f>'S4 Maquette'!I50*1.5</f>
        <v>18</v>
      </c>
    </row>
    <row r="35" spans="27:30">
      <c r="AA35" s="12">
        <f>'S1 Maquette'!I51*1.5</f>
        <v>15</v>
      </c>
      <c r="AB35" s="12">
        <f>'S2 Maquette'!I51*1.5</f>
        <v>0</v>
      </c>
      <c r="AC35" s="12">
        <f>'S3 Maquette'!I51*1.5</f>
        <v>36</v>
      </c>
      <c r="AD35" s="12">
        <f>'S4 Maquette'!I51*1.5</f>
        <v>36</v>
      </c>
    </row>
    <row r="36" spans="27:30">
      <c r="AA36" s="12">
        <f>'S1 Maquette'!I52*1.5</f>
        <v>39</v>
      </c>
      <c r="AB36" s="12">
        <f>'S2 Maquette'!I52*1.5</f>
        <v>30</v>
      </c>
      <c r="AC36" s="12">
        <f>'S3 Maquette'!I52*1.5</f>
        <v>36</v>
      </c>
      <c r="AD36" s="12">
        <f>'S4 Maquette'!I52*1.5</f>
        <v>36</v>
      </c>
    </row>
    <row r="37" spans="27:30">
      <c r="AA37" s="12">
        <f>'S2 Maquette'!I57*1.5</f>
        <v>0</v>
      </c>
      <c r="AB37" s="12">
        <f>'S2 Maquette'!I53*1.5</f>
        <v>0</v>
      </c>
      <c r="AC37" s="12">
        <f>'S3 Maquette'!I53*1.5</f>
        <v>27</v>
      </c>
      <c r="AD37" s="12">
        <f>'S4 Maquette'!I53*1.5</f>
        <v>27</v>
      </c>
    </row>
    <row r="38" spans="27:30">
      <c r="AA38" s="12">
        <f>'S2 Maquette'!I58*1.5</f>
        <v>21</v>
      </c>
      <c r="AB38" s="12">
        <f>'S2 Maquette'!I55*1.5</f>
        <v>30</v>
      </c>
      <c r="AC38" s="12">
        <f>'S3 Maquette'!I54*1.5</f>
        <v>27</v>
      </c>
      <c r="AD38" s="12">
        <f>'S4 Maquette'!I54*1.5</f>
        <v>27</v>
      </c>
    </row>
    <row r="39" spans="27:30">
      <c r="AA39" s="12">
        <f>'S2 Maquette'!I59*1.5</f>
        <v>21</v>
      </c>
      <c r="AB39" s="12">
        <f>'S2 Maquette'!I56*1.5</f>
        <v>30</v>
      </c>
      <c r="AC39" s="12">
        <f>'S3 Maquette'!I55*1.5</f>
        <v>24</v>
      </c>
      <c r="AD39" s="12">
        <f>'S4 Maquette'!I55*1.5</f>
        <v>27</v>
      </c>
    </row>
    <row r="40" spans="27:30">
      <c r="AA40" s="12">
        <f>'S2 Maquette'!I60*1.5</f>
        <v>60</v>
      </c>
      <c r="AB40" s="12" t="e">
        <f>'S2 Maquette'!#REF!*1.5</f>
        <v>#REF!</v>
      </c>
      <c r="AC40" s="12">
        <f>'S3 Maquette'!I56*1.5</f>
        <v>22.5</v>
      </c>
      <c r="AD40" s="12">
        <f>'S4 Maquette'!I56*1.5</f>
        <v>24</v>
      </c>
    </row>
    <row r="41" spans="27:30">
      <c r="AA41" s="12">
        <f>'S1 Maquette'!I57*1.5</f>
        <v>0</v>
      </c>
      <c r="AB41" s="12" t="e">
        <f>'S2 Maquette'!#REF!*1.5</f>
        <v>#REF!</v>
      </c>
      <c r="AC41" s="12">
        <f>'S3 Maquette'!I57*1.5</f>
        <v>24</v>
      </c>
      <c r="AD41" s="12">
        <f>'S4 Maquette'!I57*1.5</f>
        <v>30</v>
      </c>
    </row>
    <row r="42" spans="27:30">
      <c r="AA42" s="12">
        <f>'S1 Maquette'!I58*1.5</f>
        <v>0</v>
      </c>
      <c r="AB42" s="12" t="e">
        <f>'S2 Maquette'!#REF!*1.5</f>
        <v>#REF!</v>
      </c>
      <c r="AC42" s="12">
        <f>'S3 Maquette'!I58*1.5</f>
        <v>0</v>
      </c>
      <c r="AD42" s="12">
        <f>'S4 Maquette'!I58*1.5</f>
        <v>18</v>
      </c>
    </row>
    <row r="43" spans="27:30">
      <c r="AA43" s="12">
        <f>'S1 Maquette'!I59*1.5</f>
        <v>0</v>
      </c>
      <c r="AB43" s="12" t="e">
        <f>'S2 Maquette'!#REF!*1.5</f>
        <v>#REF!</v>
      </c>
      <c r="AC43" s="12">
        <f>'S3 Maquette'!I59*1.5</f>
        <v>0</v>
      </c>
      <c r="AD43" s="12">
        <f>'S4 Maquette'!I59*1.5</f>
        <v>13.5</v>
      </c>
    </row>
    <row r="44" spans="27:30">
      <c r="AA44" s="12">
        <f>'S1 Maquette'!I60*1.5</f>
        <v>0</v>
      </c>
      <c r="AB44" s="12">
        <f>'S2 Maquette'!I61*1.5</f>
        <v>0</v>
      </c>
      <c r="AC44" s="12">
        <f>'S3 Maquette'!I60*1.5</f>
        <v>0</v>
      </c>
      <c r="AD44" s="12">
        <f>'S4 Maquette'!I60*1.5</f>
        <v>0</v>
      </c>
    </row>
    <row r="45" spans="27:30">
      <c r="AA45" s="12">
        <f>'S1 Maquette'!I61*1.5</f>
        <v>0</v>
      </c>
      <c r="AB45" s="12">
        <f>'S2 Maquette'!I62*1.5</f>
        <v>0</v>
      </c>
      <c r="AC45" s="12">
        <f>'S3 Maquette'!I61*1.5</f>
        <v>30</v>
      </c>
      <c r="AD45" s="12">
        <f>'S4 Maquette'!I61*1.5</f>
        <v>30</v>
      </c>
    </row>
    <row r="46" spans="27:30">
      <c r="AA46" s="12">
        <f>'S1 Maquette'!I62*1.5</f>
        <v>0</v>
      </c>
      <c r="AB46" s="12">
        <f>'S2 Maquette'!I63*1.5</f>
        <v>0</v>
      </c>
      <c r="AC46" s="12">
        <f>'S3 Maquette'!I62*1.5</f>
        <v>0</v>
      </c>
      <c r="AD46" s="12">
        <f>'S4 Maquette'!I62*1.5</f>
        <v>12</v>
      </c>
    </row>
    <row r="47" spans="27:30">
      <c r="AA47" s="12">
        <f>'S1 Maquette'!I63*1.5</f>
        <v>0</v>
      </c>
      <c r="AB47" s="12">
        <f>'S2 Maquette'!I64*1.5</f>
        <v>0</v>
      </c>
      <c r="AC47" s="12">
        <f>'S3 Maquette'!I63*1.5</f>
        <v>0</v>
      </c>
      <c r="AD47" s="12">
        <f>'S4 Maquette'!I63*1.5</f>
        <v>39</v>
      </c>
    </row>
    <row r="48" spans="27:30">
      <c r="AA48" s="12">
        <f>'S1 Maquette'!I64*1.5</f>
        <v>0</v>
      </c>
      <c r="AB48" s="12">
        <f>'S2 Maquette'!I65*1.5</f>
        <v>0</v>
      </c>
      <c r="AC48" s="12">
        <f>'S3 Maquette'!I64*1.5</f>
        <v>21</v>
      </c>
      <c r="AD48" s="12">
        <f>'S4 Maquette'!I64*1.5</f>
        <v>0</v>
      </c>
    </row>
    <row r="49" spans="27:30">
      <c r="AA49" s="12">
        <f>'S1 Maquette'!I65*1.5</f>
        <v>0</v>
      </c>
      <c r="AB49" s="12">
        <f>'S2 Maquette'!I66*1.5</f>
        <v>0</v>
      </c>
      <c r="AC49" s="12">
        <f>'S3 Maquette'!I65*1.5</f>
        <v>30</v>
      </c>
      <c r="AD49" s="12">
        <f>'S4 Maquette'!I65*1.5</f>
        <v>3</v>
      </c>
    </row>
    <row r="50" spans="27:30">
      <c r="AA50" s="12">
        <f>'S1 Maquette'!I66*1.5</f>
        <v>0</v>
      </c>
      <c r="AB50" s="12">
        <f>'S2 Maquette'!I67*1.5</f>
        <v>0</v>
      </c>
      <c r="AC50" s="12">
        <f>'S3 Maquette'!I66*1.5</f>
        <v>0</v>
      </c>
      <c r="AD50" s="12">
        <f>'S4 Maquette'!I66*1.5</f>
        <v>3</v>
      </c>
    </row>
    <row r="51" spans="27:30">
      <c r="AA51" s="12">
        <f>'S1 Maquette'!I67*1.5</f>
        <v>0</v>
      </c>
      <c r="AB51" s="12">
        <f>'S2 Maquette'!I68*1.5</f>
        <v>0</v>
      </c>
      <c r="AC51" s="12">
        <f>'S3 Maquette'!I67*1.5</f>
        <v>12</v>
      </c>
      <c r="AD51" s="12">
        <f>'S4 Maquette'!I67*1.5</f>
        <v>0</v>
      </c>
    </row>
    <row r="52" spans="27:30">
      <c r="AA52" s="12">
        <f>'S1 Maquette'!I68*1.5</f>
        <v>0</v>
      </c>
      <c r="AB52" s="12">
        <f>'S2 Maquette'!I69*1.5</f>
        <v>0</v>
      </c>
      <c r="AC52" s="12">
        <f>'S3 Maquette'!I68*1.5</f>
        <v>15</v>
      </c>
      <c r="AD52" s="12">
        <f>'S4 Maquette'!I68*1.5</f>
        <v>30</v>
      </c>
    </row>
    <row r="53" spans="27:30">
      <c r="AA53" s="12">
        <f>'S1 Maquette'!I69*1.5</f>
        <v>0</v>
      </c>
      <c r="AB53" s="12">
        <f>'S2 Maquette'!I70*1.5</f>
        <v>0</v>
      </c>
      <c r="AC53" s="12">
        <f>'S3 Maquette'!I69*1.5</f>
        <v>21</v>
      </c>
      <c r="AD53" s="12">
        <f>'S4 Maquette'!I69*1.5</f>
        <v>15</v>
      </c>
    </row>
    <row r="54" spans="27:30">
      <c r="AA54" s="12">
        <f>'S1 Maquette'!I70*1.5</f>
        <v>0</v>
      </c>
      <c r="AB54" s="12">
        <f>'S2 Maquette'!I71*1.5</f>
        <v>0</v>
      </c>
      <c r="AC54" s="12">
        <f>'S3 Maquette'!I70*1.5</f>
        <v>0</v>
      </c>
      <c r="AD54" s="12">
        <f>'S4 Maquette'!I70*1.5</f>
        <v>0</v>
      </c>
    </row>
    <row r="55" spans="27:30">
      <c r="AA55" s="12">
        <f>'S1 Maquette'!I71*1.5</f>
        <v>0</v>
      </c>
      <c r="AB55" s="12">
        <f>'S2 Maquette'!I72*1.5</f>
        <v>0</v>
      </c>
      <c r="AC55" s="12">
        <f>'S3 Maquette'!I71*1.5</f>
        <v>33</v>
      </c>
      <c r="AD55" s="12">
        <f>'S4 Maquette'!I71*1.5</f>
        <v>0</v>
      </c>
    </row>
    <row r="56" spans="27:30">
      <c r="AA56" s="12">
        <f>'S1 Maquette'!I72*1.5</f>
        <v>0</v>
      </c>
      <c r="AB56" s="12">
        <f>'S2 Maquette'!I73*1.5</f>
        <v>0</v>
      </c>
      <c r="AC56" s="12">
        <f>'S3 Maquette'!I72*1.5</f>
        <v>0</v>
      </c>
      <c r="AD56" s="12">
        <f>'S4 Maquette'!I72*1.5</f>
        <v>36</v>
      </c>
    </row>
    <row r="57" spans="27:30">
      <c r="AA57" s="12">
        <f>'S1 Maquette'!I73*1.5</f>
        <v>0</v>
      </c>
      <c r="AB57" s="12">
        <f>'S2 Maquette'!I74*1.5</f>
        <v>0</v>
      </c>
      <c r="AC57" s="12">
        <f>'S3 Maquette'!I74*1.5</f>
        <v>12</v>
      </c>
      <c r="AD57" s="12">
        <f>'S4 Maquette'!I73*1.5</f>
        <v>0</v>
      </c>
    </row>
    <row r="58" spans="27:30">
      <c r="AA58" s="12">
        <f>'S1 Maquette'!I74*1.5</f>
        <v>0</v>
      </c>
      <c r="AB58" s="12">
        <f>'S2 Maquette'!I75*1.5</f>
        <v>0</v>
      </c>
      <c r="AC58" s="12">
        <f>'S3 Maquette'!I75*1.5</f>
        <v>12</v>
      </c>
      <c r="AD58" s="12">
        <f>'S4 Maquette'!I80*1.5</f>
        <v>45</v>
      </c>
    </row>
    <row r="59" spans="27:30">
      <c r="AA59" s="12">
        <f>'S1 Maquette'!I75*1.5</f>
        <v>0</v>
      </c>
      <c r="AB59" s="12">
        <f>'S2 Maquette'!I76*1.5</f>
        <v>0</v>
      </c>
      <c r="AC59" s="12">
        <f>'S3 Maquette'!I76*1.5</f>
        <v>0</v>
      </c>
      <c r="AD59" s="12">
        <f>'S4 Maquette'!I81*1.5</f>
        <v>42</v>
      </c>
    </row>
    <row r="60" spans="27:30">
      <c r="AA60" s="12">
        <f>'S1 Maquette'!I76*1.5</f>
        <v>0</v>
      </c>
      <c r="AB60" s="12">
        <f>'S2 Maquette'!I77*1.5</f>
        <v>0</v>
      </c>
      <c r="AC60" s="12">
        <f>'S3 Maquette'!I78*1.5</f>
        <v>12</v>
      </c>
      <c r="AD60" s="12">
        <f>'S4 Maquette'!I82*1.5</f>
        <v>36</v>
      </c>
    </row>
    <row r="61" spans="27:30">
      <c r="AA61" s="12">
        <f>'S1 Maquette'!I77*1.5</f>
        <v>0</v>
      </c>
      <c r="AB61" s="12">
        <f>'S2 Maquette'!I78*1.5</f>
        <v>0</v>
      </c>
      <c r="AC61" s="12">
        <f>'S3 Maquette'!I79*1.5</f>
        <v>12</v>
      </c>
      <c r="AD61" s="12">
        <f>'S4 Maquette'!I83*1.5</f>
        <v>36</v>
      </c>
    </row>
    <row r="62" spans="27:30">
      <c r="AA62" s="12">
        <f>'S1 Maquette'!I78*1.5</f>
        <v>0</v>
      </c>
      <c r="AB62" s="12">
        <f>'S2 Maquette'!I79*1.5</f>
        <v>0</v>
      </c>
      <c r="AC62" s="12">
        <f>'S3 Maquette'!I80*1.5</f>
        <v>36</v>
      </c>
      <c r="AD62" s="12">
        <f>'S4 Maquette'!I84*1.5</f>
        <v>0</v>
      </c>
    </row>
    <row r="63" spans="27:30">
      <c r="AA63" s="12">
        <f>'S1 Maquette'!I79*1.5</f>
        <v>0</v>
      </c>
      <c r="AB63" s="12">
        <f>'S2 Maquette'!I80*1.5</f>
        <v>0</v>
      </c>
      <c r="AC63" s="12">
        <f>'S3 Maquette'!I81*1.5</f>
        <v>0</v>
      </c>
      <c r="AD63" s="12">
        <f>'S4 Maquette'!I85*1.5</f>
        <v>18</v>
      </c>
    </row>
    <row r="64" spans="27:30">
      <c r="AA64" s="12">
        <f>'S1 Maquette'!I80*1.5</f>
        <v>0</v>
      </c>
      <c r="AB64" s="12">
        <f>'S2 Maquette'!I81*1.5</f>
        <v>0</v>
      </c>
      <c r="AC64" s="12">
        <f>'S3 Maquette'!I82*1.5</f>
        <v>30</v>
      </c>
      <c r="AD64" s="12">
        <f>'S4 Maquette'!I86*1.5</f>
        <v>18</v>
      </c>
    </row>
    <row r="65" spans="27:30">
      <c r="AA65" s="12">
        <f>'S1 Maquette'!I81*1.5</f>
        <v>0</v>
      </c>
      <c r="AB65" s="12">
        <f>'S2 Maquette'!I82*1.5</f>
        <v>0</v>
      </c>
      <c r="AC65" s="12">
        <f>'S3 Maquette'!I83*1.5</f>
        <v>0</v>
      </c>
      <c r="AD65" s="12">
        <f>'S4 Maquette'!I87*1.5</f>
        <v>36</v>
      </c>
    </row>
    <row r="66" spans="27:30">
      <c r="AA66" s="12">
        <f>'S1 Maquette'!I82*1.5</f>
        <v>0</v>
      </c>
      <c r="AB66" s="12">
        <f>'S2 Maquette'!I83*1.5</f>
        <v>0</v>
      </c>
      <c r="AC66" s="12">
        <f>'S3 Maquette'!I85*1.5</f>
        <v>30</v>
      </c>
      <c r="AD66" s="12">
        <f>'S4 Maquette'!I88*1.5</f>
        <v>36</v>
      </c>
    </row>
    <row r="67" spans="27:30">
      <c r="AA67" s="12">
        <f>'S1 Maquette'!I83*1.5</f>
        <v>0</v>
      </c>
      <c r="AB67" s="12">
        <f>'S2 Maquette'!I84*1.5</f>
        <v>0</v>
      </c>
      <c r="AC67" s="12">
        <f>'S3 Maquette'!I86*1.5</f>
        <v>30</v>
      </c>
      <c r="AD67" s="12">
        <f>'S4 Maquette'!I89*1.5</f>
        <v>0</v>
      </c>
    </row>
    <row r="68" spans="27:30">
      <c r="AA68" s="12">
        <f>'S1 Maquette'!I84*1.5</f>
        <v>0</v>
      </c>
      <c r="AB68" s="12">
        <f>'S2 Maquette'!I85*1.5</f>
        <v>0</v>
      </c>
      <c r="AC68" s="12">
        <f>'S3 Maquette'!I87*1.5</f>
        <v>0</v>
      </c>
      <c r="AD68" s="12">
        <f>'S4 Maquette'!I90*1.5</f>
        <v>18</v>
      </c>
    </row>
    <row r="69" spans="27:30">
      <c r="AA69" s="12">
        <f>'S1 Maquette'!I85*1.5</f>
        <v>0</v>
      </c>
      <c r="AB69" s="12">
        <f>'S2 Maquette'!I86*1.5</f>
        <v>0</v>
      </c>
      <c r="AC69" s="12">
        <f>'S3 Maquette'!I88*1.5</f>
        <v>18</v>
      </c>
      <c r="AD69" s="12">
        <f>'S4 Maquette'!I91*1.5</f>
        <v>18</v>
      </c>
    </row>
    <row r="70" spans="27:30">
      <c r="AA70" s="12">
        <f>'S1 Maquette'!I86*1.5</f>
        <v>0</v>
      </c>
      <c r="AB70" s="12">
        <f>'S2 Maquette'!I87*1.5</f>
        <v>0</v>
      </c>
      <c r="AC70" s="12">
        <f>'S3 Maquette'!I89*1.5</f>
        <v>18</v>
      </c>
      <c r="AD70" s="12">
        <f>'S4 Maquette'!I92*1.5</f>
        <v>36</v>
      </c>
    </row>
    <row r="71" spans="27:30">
      <c r="AA71" s="12">
        <f>'S1 Maquette'!I87*1.5</f>
        <v>0</v>
      </c>
      <c r="AB71" s="12">
        <f>'S2 Maquette'!I88*1.5</f>
        <v>0</v>
      </c>
      <c r="AC71" s="12">
        <f>'S3 Maquette'!I97*1.5</f>
        <v>42</v>
      </c>
      <c r="AD71" s="12">
        <f>'S4 Maquette'!I93*1.5</f>
        <v>30</v>
      </c>
    </row>
    <row r="72" spans="27:30">
      <c r="AA72" s="12">
        <f>'S1 Maquette'!I88*1.5</f>
        <v>0</v>
      </c>
      <c r="AB72" s="12">
        <f>'S2 Maquette'!I89*1.5</f>
        <v>0</v>
      </c>
      <c r="AC72" s="12">
        <f>'S3 Maquette'!I98*1.5</f>
        <v>30</v>
      </c>
      <c r="AD72" s="12">
        <f>'S4 Maquette'!I94*1.5</f>
        <v>30</v>
      </c>
    </row>
    <row r="73" spans="27:30">
      <c r="AA73" s="12">
        <f>'S1 Maquette'!I89*1.5</f>
        <v>0</v>
      </c>
      <c r="AB73" s="12">
        <f>'S2 Maquette'!I90*1.5</f>
        <v>0</v>
      </c>
      <c r="AC73" s="12">
        <f>'S3 Maquette'!I99*1.5</f>
        <v>30</v>
      </c>
      <c r="AD73" s="12">
        <f>'S4 Maquette'!I95*1.5</f>
        <v>24</v>
      </c>
    </row>
    <row r="74" spans="27:30">
      <c r="AA74" s="12">
        <f>'S1 Maquette'!I90*1.5</f>
        <v>0</v>
      </c>
      <c r="AB74" s="12">
        <f>'S2 Maquette'!I91*1.5</f>
        <v>0</v>
      </c>
      <c r="AC74" s="12">
        <f>'S3 Maquette'!I100*1.5</f>
        <v>30</v>
      </c>
      <c r="AD74" s="12">
        <f>'S4 Maquette'!I96*1.5</f>
        <v>24</v>
      </c>
    </row>
    <row r="75" spans="27:30">
      <c r="AA75" s="12">
        <f>'S1 Maquette'!I91*1.5</f>
        <v>0</v>
      </c>
      <c r="AB75" s="12">
        <f>'S2 Maquette'!I92*1.5</f>
        <v>0</v>
      </c>
      <c r="AC75" s="12">
        <f>'S3 Maquette'!I101*1.5</f>
        <v>30</v>
      </c>
      <c r="AD75" s="12">
        <f>'S4 Maquette'!I97*1.5</f>
        <v>0</v>
      </c>
    </row>
    <row r="76" spans="27:30">
      <c r="AA76" s="12">
        <f>'S1 Maquette'!I92*1.5</f>
        <v>0</v>
      </c>
      <c r="AB76" s="12">
        <f>'S2 Maquette'!I93*1.5</f>
        <v>0</v>
      </c>
      <c r="AC76" s="12">
        <f>'S3 Maquette'!I102*1.5</f>
        <v>30</v>
      </c>
      <c r="AD76" s="12">
        <f>'S4 Maquette'!I98*1.5</f>
        <v>21</v>
      </c>
    </row>
    <row r="77" spans="27:30">
      <c r="AA77" s="12">
        <f>'S1 Maquette'!I93*1.5</f>
        <v>0</v>
      </c>
      <c r="AB77" s="12">
        <f>'S2 Maquette'!I94*1.5</f>
        <v>0</v>
      </c>
      <c r="AC77" s="12">
        <f>'S3 Maquette'!I103*1.5</f>
        <v>27</v>
      </c>
      <c r="AD77" s="12">
        <f>'S4 Maquette'!I99*1.5</f>
        <v>18</v>
      </c>
    </row>
    <row r="78" spans="27:30">
      <c r="AA78" s="12">
        <f>'S1 Maquette'!I94*1.5</f>
        <v>0</v>
      </c>
      <c r="AB78" s="12">
        <f>'S2 Maquette'!I95*1.5</f>
        <v>0</v>
      </c>
      <c r="AC78" s="12">
        <f>'S3 Maquette'!I104*1.5</f>
        <v>24</v>
      </c>
      <c r="AD78" s="12">
        <f>'S4 Maquette'!I100*1.5</f>
        <v>0</v>
      </c>
    </row>
    <row r="79" spans="27:30">
      <c r="AA79" s="12">
        <f>'S1 Maquette'!I95*1.5</f>
        <v>0</v>
      </c>
      <c r="AB79" s="12">
        <f>'S2 Maquette'!I96*1.5</f>
        <v>0</v>
      </c>
      <c r="AC79" s="12">
        <f>'S3 Maquette'!I105*1.5</f>
        <v>27</v>
      </c>
      <c r="AD79" s="12">
        <f>'S4 Maquette'!I101*1.5</f>
        <v>9</v>
      </c>
    </row>
    <row r="80" spans="27:30">
      <c r="AA80" s="12">
        <f>'S1 Maquette'!I96*1.5</f>
        <v>0</v>
      </c>
      <c r="AB80" s="12">
        <f>'S2 Maquette'!I97*1.5</f>
        <v>0</v>
      </c>
      <c r="AC80" s="12">
        <f>'S3 Maquette'!I106*1.5</f>
        <v>42</v>
      </c>
      <c r="AD80" s="12">
        <f>'S4 Maquette'!I102*1.5</f>
        <v>24</v>
      </c>
    </row>
    <row r="81" spans="27:30">
      <c r="AA81" s="12">
        <f>'S1 Maquette'!I97*1.5</f>
        <v>0</v>
      </c>
      <c r="AB81" s="12">
        <f>'S2 Maquette'!I98*1.5</f>
        <v>0</v>
      </c>
      <c r="AC81" s="12">
        <f>'S3 Maquette'!I107*1.5</f>
        <v>0</v>
      </c>
      <c r="AD81" s="12">
        <f>'S4 Maquette'!I103*1.5</f>
        <v>0</v>
      </c>
    </row>
    <row r="82" spans="27:30">
      <c r="AA82" s="12">
        <f>'S1 Maquette'!I98*1.5</f>
        <v>0</v>
      </c>
      <c r="AB82" s="12">
        <f>'S2 Maquette'!I99*1.5</f>
        <v>0</v>
      </c>
      <c r="AC82" s="12">
        <f>'S3 Maquette'!I108*1.5</f>
        <v>30</v>
      </c>
      <c r="AD82" s="12">
        <f>'S4 Maquette'!I104*1.5</f>
        <v>36</v>
      </c>
    </row>
    <row r="83" spans="27:30">
      <c r="AA83" s="12">
        <f>'S1 Maquette'!I99*1.5</f>
        <v>0</v>
      </c>
      <c r="AB83" s="12">
        <f>'S2 Maquette'!I100*1.5</f>
        <v>0</v>
      </c>
      <c r="AC83" s="12">
        <f>'S3 Maquette'!I109*1.5</f>
        <v>0</v>
      </c>
      <c r="AD83" s="12">
        <f>'S4 Maquette'!I105*1.5</f>
        <v>27</v>
      </c>
    </row>
    <row r="84" spans="27:30">
      <c r="AA84" s="12">
        <f>'S1 Maquette'!I100*1.5</f>
        <v>0</v>
      </c>
      <c r="AB84" s="12">
        <f>'S2 Maquette'!I101*1.5</f>
        <v>0</v>
      </c>
      <c r="AC84" s="12">
        <f>'S3 Maquette'!I110*1.5</f>
        <v>0</v>
      </c>
      <c r="AD84" s="12">
        <f>'S4 Maquette'!I106*1.5</f>
        <v>0</v>
      </c>
    </row>
    <row r="85" spans="27:30">
      <c r="AA85" s="12">
        <f>'S1 Maquette'!I101*1.5</f>
        <v>0</v>
      </c>
      <c r="AB85" s="12">
        <f>'S2 Maquette'!I102*1.5</f>
        <v>0</v>
      </c>
      <c r="AC85" s="12">
        <f>'S3 Maquette'!I111*1.5</f>
        <v>30</v>
      </c>
      <c r="AD85" s="12">
        <f>'S4 Maquette'!I107*1.5</f>
        <v>30</v>
      </c>
    </row>
    <row r="86" spans="27:30">
      <c r="AA86" s="12">
        <f>'S1 Maquette'!I102*1.5</f>
        <v>0</v>
      </c>
      <c r="AB86" s="12">
        <f>'S2 Maquette'!I103*1.5</f>
        <v>0</v>
      </c>
      <c r="AC86" s="12">
        <f>'S3 Maquette'!I112*1.5</f>
        <v>30</v>
      </c>
      <c r="AD86" s="12">
        <f>'S4 Maquette'!I108*1.5</f>
        <v>0</v>
      </c>
    </row>
    <row r="87" spans="27:30">
      <c r="AA87" s="12">
        <f>'S1 Maquette'!I103*1.5</f>
        <v>0</v>
      </c>
      <c r="AB87" s="12">
        <f>'S2 Maquette'!I104*1.5</f>
        <v>0</v>
      </c>
      <c r="AC87" s="12">
        <f>'S3 Maquette'!I113*1.5</f>
        <v>0</v>
      </c>
      <c r="AD87" s="12">
        <f>'S4 Maquette'!I109*1.5</f>
        <v>0</v>
      </c>
    </row>
    <row r="88" spans="27:30">
      <c r="AA88" s="12">
        <f>'S1 Maquette'!I104*1.5</f>
        <v>0</v>
      </c>
      <c r="AB88" s="12">
        <f>'S2 Maquette'!I105*1.5</f>
        <v>0</v>
      </c>
      <c r="AC88" s="12">
        <f>'S3 Maquette'!I114*1.5</f>
        <v>15</v>
      </c>
      <c r="AD88" s="12">
        <f>'S4 Maquette'!I110*1.5</f>
        <v>30</v>
      </c>
    </row>
    <row r="89" spans="27:30">
      <c r="AA89" s="12">
        <f>'S1 Maquette'!I105*1.5</f>
        <v>0</v>
      </c>
      <c r="AB89" s="12">
        <f>'S2 Maquette'!I106*1.5</f>
        <v>0</v>
      </c>
      <c r="AC89" s="12">
        <f>'S3 Maquette'!I115*1.5</f>
        <v>15</v>
      </c>
      <c r="AD89" s="12">
        <f>'S4 Maquette'!I111*1.5</f>
        <v>30</v>
      </c>
    </row>
    <row r="90" spans="27:30">
      <c r="AA90" s="12">
        <f>'S1 Maquette'!I106*1.5</f>
        <v>0</v>
      </c>
      <c r="AB90" s="12">
        <f>'S2 Maquette'!I107*1.5</f>
        <v>0</v>
      </c>
      <c r="AC90" s="12" t="e">
        <f>'S3 Maquette'!#REF!*1.5</f>
        <v>#REF!</v>
      </c>
      <c r="AD90" s="12" t="e">
        <f>'S4 Maquette'!#REF!*1.5</f>
        <v>#REF!</v>
      </c>
    </row>
    <row r="91" spans="27:30">
      <c r="AA91" s="12">
        <f>'S1 Maquette'!I107*1.5</f>
        <v>0</v>
      </c>
      <c r="AB91" s="12">
        <f>'S2 Maquette'!I108*1.5</f>
        <v>0</v>
      </c>
      <c r="AC91" s="12">
        <f>'S3 Maquette'!I124*1.5</f>
        <v>0</v>
      </c>
      <c r="AD91" s="12">
        <f>'S4 Maquette'!I116*1.5</f>
        <v>0</v>
      </c>
    </row>
    <row r="92" spans="27:30">
      <c r="AA92" s="12">
        <f>'S1 Maquette'!I108*1.5</f>
        <v>0</v>
      </c>
      <c r="AB92" s="12">
        <f>'S2 Maquette'!I109*1.5</f>
        <v>0</v>
      </c>
      <c r="AC92" s="12">
        <f>'S3 Maquette'!I125*1.5</f>
        <v>0</v>
      </c>
      <c r="AD92" s="12" t="e">
        <f>'S4 Maquette'!#REF!*1.5</f>
        <v>#REF!</v>
      </c>
    </row>
    <row r="93" spans="27:30">
      <c r="AA93" s="12">
        <f>'S1 Maquette'!I109*1.5</f>
        <v>0</v>
      </c>
      <c r="AB93" s="12">
        <f>'S2 Maquette'!I110*1.5</f>
        <v>0</v>
      </c>
      <c r="AC93" s="12">
        <f>'S3 Maquette'!I126*1.5</f>
        <v>0</v>
      </c>
      <c r="AD93" s="12">
        <f>'S4 Maquette'!I117*1.5</f>
        <v>0</v>
      </c>
    </row>
    <row r="94" spans="27:30">
      <c r="AA94" s="12">
        <f>'S1 Maquette'!I110*1.5</f>
        <v>0</v>
      </c>
      <c r="AB94" s="12">
        <f>'S2 Maquette'!I111*1.5</f>
        <v>0</v>
      </c>
      <c r="AC94" s="12">
        <f>'S3 Maquette'!I127*1.5</f>
        <v>0</v>
      </c>
      <c r="AD94" s="12">
        <f>'S4 Maquette'!I118*1.5</f>
        <v>0</v>
      </c>
    </row>
    <row r="95" spans="27:30">
      <c r="AA95" s="12">
        <f>'S1 Maquette'!I111*1.5</f>
        <v>0</v>
      </c>
      <c r="AB95" s="12">
        <f>'S2 Maquette'!I112*1.5</f>
        <v>0</v>
      </c>
      <c r="AC95" s="12">
        <f>'S3 Maquette'!I128*1.5</f>
        <v>0</v>
      </c>
      <c r="AD95" s="12">
        <f>'S4 Maquette'!I119*1.5</f>
        <v>21</v>
      </c>
    </row>
    <row r="96" spans="27:30">
      <c r="AA96" s="12">
        <f>'S1 Maquette'!I112*1.5</f>
        <v>0</v>
      </c>
      <c r="AB96" s="12">
        <f>'S2 Maquette'!I113*1.5</f>
        <v>0</v>
      </c>
      <c r="AC96" s="12">
        <f>'S3 Maquette'!I129*1.5</f>
        <v>0</v>
      </c>
      <c r="AD96" s="12">
        <f>'S4 Maquette'!I120*1.5</f>
        <v>0</v>
      </c>
    </row>
    <row r="97" spans="27:30">
      <c r="AA97" s="12">
        <f>'S1 Maquette'!I113*1.5</f>
        <v>0</v>
      </c>
      <c r="AB97" s="12">
        <f>'S2 Maquette'!I114*1.5</f>
        <v>0</v>
      </c>
      <c r="AC97" s="12">
        <f>'S3 Maquette'!I130*1.5</f>
        <v>0</v>
      </c>
      <c r="AD97" s="12">
        <f>'S4 Maquette'!I121*1.5</f>
        <v>0</v>
      </c>
    </row>
    <row r="98" spans="27:30">
      <c r="AA98" s="12">
        <f>'S1 Maquette'!I114*1.5</f>
        <v>0</v>
      </c>
      <c r="AB98" s="12">
        <f>'S2 Maquette'!I115*1.5</f>
        <v>0</v>
      </c>
      <c r="AC98" s="12">
        <f>'S3 Maquette'!I131*1.5</f>
        <v>0</v>
      </c>
      <c r="AD98" s="12">
        <f>'S4 Maquette'!I122*1.5</f>
        <v>0</v>
      </c>
    </row>
    <row r="99" spans="27:30">
      <c r="AA99" s="12">
        <f>'S1 Maquette'!I115*1.5</f>
        <v>0</v>
      </c>
      <c r="AB99" s="12">
        <f>'S2 Maquette'!I116*1.5</f>
        <v>0</v>
      </c>
      <c r="AC99" s="12">
        <f>'S3 Maquette'!I132*1.5</f>
        <v>0</v>
      </c>
      <c r="AD99" s="12">
        <f>'S4 Maquette'!I123*1.5</f>
        <v>0</v>
      </c>
    </row>
    <row r="100" spans="27:30">
      <c r="AA100" s="12">
        <f>'S1 Maquette'!I116*1.5</f>
        <v>0</v>
      </c>
      <c r="AB100" s="12">
        <f>'S2 Maquette'!I117*1.5</f>
        <v>0</v>
      </c>
      <c r="AC100" s="12">
        <f>'S3 Maquette'!I133*1.5</f>
        <v>0</v>
      </c>
      <c r="AD100" s="12">
        <f>'S4 Maquette'!I124*1.5</f>
        <v>0</v>
      </c>
    </row>
    <row r="101" spans="27:30">
      <c r="AA101" s="12">
        <f>'S1 Maquette'!I117*1.5</f>
        <v>0</v>
      </c>
      <c r="AB101" s="12">
        <f>'S2 Maquette'!I118*1.5</f>
        <v>0</v>
      </c>
      <c r="AC101" s="12">
        <f>'S3 Maquette'!I134*1.5</f>
        <v>0</v>
      </c>
      <c r="AD101" s="12">
        <f>'S4 Maquette'!I125*1.5</f>
        <v>0</v>
      </c>
    </row>
    <row r="102" spans="27:30">
      <c r="AA102" s="12">
        <f>'S1 Maquette'!I118*1.5</f>
        <v>0</v>
      </c>
      <c r="AB102" s="12">
        <f>'S2 Maquette'!I119*1.5</f>
        <v>0</v>
      </c>
      <c r="AC102" s="12">
        <f>'S3 Maquette'!I135*1.5</f>
        <v>0</v>
      </c>
      <c r="AD102" s="12">
        <f>'S4 Maquette'!I126*1.5</f>
        <v>0</v>
      </c>
    </row>
    <row r="103" spans="27:30">
      <c r="AA103" s="12">
        <f>'S1 Maquette'!I119*1.5</f>
        <v>0</v>
      </c>
      <c r="AB103" s="12">
        <f>'S2 Maquette'!I120*1.5</f>
        <v>0</v>
      </c>
      <c r="AC103" s="12">
        <f>'S3 Maquette'!I136*1.5</f>
        <v>0</v>
      </c>
      <c r="AD103" s="12">
        <f>'S4 Maquette'!I127*1.5</f>
        <v>0</v>
      </c>
    </row>
    <row r="104" spans="27:30">
      <c r="AA104" s="12">
        <f>'S1 Maquette'!I120*1.5</f>
        <v>0</v>
      </c>
      <c r="AB104" s="12">
        <f>'S2 Maquette'!I121*1.5</f>
        <v>0</v>
      </c>
      <c r="AC104" s="12">
        <f>'S3 Maquette'!I137*1.5</f>
        <v>0</v>
      </c>
      <c r="AD104" s="12">
        <f>'S4 Maquette'!I128*1.5</f>
        <v>0</v>
      </c>
    </row>
    <row r="105" spans="27:30">
      <c r="AA105" s="12">
        <f>'S1 Maquette'!I121*1.5</f>
        <v>0</v>
      </c>
      <c r="AB105" s="12">
        <f>'S2 Maquette'!I122*1.5</f>
        <v>0</v>
      </c>
      <c r="AC105" s="12">
        <f>'S3 Maquette'!I138*1.5</f>
        <v>0</v>
      </c>
      <c r="AD105" s="12">
        <f>'S4 Maquette'!I129*1.5</f>
        <v>0</v>
      </c>
    </row>
    <row r="106" spans="27:30">
      <c r="AA106" s="12">
        <f>'S1 Maquette'!I122*1.5</f>
        <v>0</v>
      </c>
      <c r="AB106" s="12">
        <f>'S2 Maquette'!I123*1.5</f>
        <v>0</v>
      </c>
      <c r="AC106" s="12">
        <f>'S3 Maquette'!I139*1.5</f>
        <v>0</v>
      </c>
      <c r="AD106" s="12">
        <f>'S4 Maquette'!I130*1.5</f>
        <v>0</v>
      </c>
    </row>
    <row r="107" spans="27:30">
      <c r="AA107" s="12">
        <f>'S1 Maquette'!I123*1.5</f>
        <v>0</v>
      </c>
      <c r="AB107" s="12">
        <f>'S2 Maquette'!I124*1.5</f>
        <v>0</v>
      </c>
      <c r="AC107" s="12">
        <f>'S3 Maquette'!I140*1.5</f>
        <v>0</v>
      </c>
      <c r="AD107" s="12">
        <f>'S4 Maquette'!I131*1.5</f>
        <v>0</v>
      </c>
    </row>
    <row r="108" spans="27:30">
      <c r="AA108" s="12">
        <f>'S1 Maquette'!I124*1.5</f>
        <v>0</v>
      </c>
      <c r="AB108" s="12">
        <f>'S2 Maquette'!I125*1.5</f>
        <v>0</v>
      </c>
      <c r="AC108" s="12">
        <f>'S3 Maquette'!I141*1.5</f>
        <v>0</v>
      </c>
      <c r="AD108" s="12">
        <f>'S4 Maquette'!I132*1.5</f>
        <v>0</v>
      </c>
    </row>
    <row r="109" spans="27:30">
      <c r="AA109" s="12">
        <f>'S1 Maquette'!I125*1.5</f>
        <v>0</v>
      </c>
      <c r="AB109" s="12">
        <f>'S2 Maquette'!I126*1.5</f>
        <v>0</v>
      </c>
      <c r="AC109" s="12">
        <f>'S3 Maquette'!I142*1.5</f>
        <v>0</v>
      </c>
      <c r="AD109" s="12">
        <f>'S4 Maquette'!I133*1.5</f>
        <v>0</v>
      </c>
    </row>
    <row r="110" spans="27:30">
      <c r="AA110" s="12">
        <f>'S1 Maquette'!I126*1.5</f>
        <v>0</v>
      </c>
      <c r="AB110" s="12">
        <f>'S2 Maquette'!I127*1.5</f>
        <v>0</v>
      </c>
      <c r="AC110" s="12">
        <f>'S3 Maquette'!I143*1.5</f>
        <v>0</v>
      </c>
      <c r="AD110" s="12">
        <f>'S4 Maquette'!I134*1.5</f>
        <v>0</v>
      </c>
    </row>
    <row r="111" spans="27:30">
      <c r="AA111" s="12">
        <f>'S1 Maquette'!I127*1.5</f>
        <v>0</v>
      </c>
      <c r="AB111" s="12">
        <f>'S2 Maquette'!I128*1.5</f>
        <v>0</v>
      </c>
      <c r="AC111" s="12">
        <f>'S3 Maquette'!I144*1.5</f>
        <v>0</v>
      </c>
      <c r="AD111" s="12">
        <f>'S4 Maquette'!I135*1.5</f>
        <v>0</v>
      </c>
    </row>
    <row r="112" spans="27:30">
      <c r="AA112" s="12">
        <f>'S1 Maquette'!I128*1.5</f>
        <v>0</v>
      </c>
      <c r="AB112" s="12">
        <f>'S2 Maquette'!I129*1.5</f>
        <v>0</v>
      </c>
      <c r="AC112" s="12">
        <f>'S3 Maquette'!I145*1.5</f>
        <v>0</v>
      </c>
      <c r="AD112" s="12">
        <f>'S4 Maquette'!I136*1.5</f>
        <v>0</v>
      </c>
    </row>
    <row r="113" spans="27:30">
      <c r="AA113" s="12">
        <f>'S1 Maquette'!I129*1.5</f>
        <v>0</v>
      </c>
      <c r="AB113" s="12">
        <f>'S2 Maquette'!I130*1.5</f>
        <v>0</v>
      </c>
      <c r="AC113" s="12">
        <f>'S3 Maquette'!I146*1.5</f>
        <v>0</v>
      </c>
      <c r="AD113" s="12">
        <f>'S4 Maquette'!I137*1.5</f>
        <v>0</v>
      </c>
    </row>
    <row r="114" spans="27:30">
      <c r="AA114" s="12">
        <f>'S1 Maquette'!I130*1.5</f>
        <v>0</v>
      </c>
      <c r="AB114" s="12">
        <f>'S2 Maquette'!I131*1.5</f>
        <v>0</v>
      </c>
      <c r="AC114" s="12">
        <f>'S3 Maquette'!I147*1.5</f>
        <v>0</v>
      </c>
      <c r="AD114" s="12">
        <f>'S4 Maquette'!I138*1.5</f>
        <v>0</v>
      </c>
    </row>
    <row r="115" spans="27:30">
      <c r="AA115" s="12">
        <f>'S1 Maquette'!I131*1.5</f>
        <v>0</v>
      </c>
      <c r="AB115" s="12">
        <f>'S2 Maquette'!I132*1.5</f>
        <v>0</v>
      </c>
      <c r="AC115" s="12">
        <f>'S3 Maquette'!I148*1.5</f>
        <v>0</v>
      </c>
      <c r="AD115" s="12">
        <f>'S4 Maquette'!I139*1.5</f>
        <v>0</v>
      </c>
    </row>
    <row r="116" spans="27:30">
      <c r="AA116" s="12">
        <f>'S1 Maquette'!I132*1.5</f>
        <v>0</v>
      </c>
      <c r="AB116" s="12">
        <f>'S2 Maquette'!I133*1.5</f>
        <v>0</v>
      </c>
      <c r="AC116" s="12">
        <f>'S3 Maquette'!I149*1.5</f>
        <v>0</v>
      </c>
      <c r="AD116" s="12">
        <f>'S4 Maquette'!I140*1.5</f>
        <v>0</v>
      </c>
    </row>
    <row r="117" spans="27:30">
      <c r="AA117" s="12">
        <f>'S1 Maquette'!I133*1.5</f>
        <v>0</v>
      </c>
      <c r="AB117" s="12">
        <f>'S2 Maquette'!I134*1.5</f>
        <v>0</v>
      </c>
      <c r="AC117" s="12">
        <f>'S3 Maquette'!I150*1.5</f>
        <v>0</v>
      </c>
      <c r="AD117" s="12">
        <f>'S4 Maquette'!I141*1.5</f>
        <v>0</v>
      </c>
    </row>
    <row r="118" spans="27:30">
      <c r="AA118" s="12">
        <f>'S1 Maquette'!I134*1.5</f>
        <v>0</v>
      </c>
      <c r="AB118" s="12">
        <f>'S2 Maquette'!I135*1.5</f>
        <v>0</v>
      </c>
      <c r="AC118" s="12">
        <f>'S3 Maquette'!I151*1.5</f>
        <v>0</v>
      </c>
      <c r="AD118" s="12">
        <f>'S4 Maquette'!I142*1.5</f>
        <v>0</v>
      </c>
    </row>
    <row r="119" spans="27:30">
      <c r="AA119" s="12">
        <f>'S1 Maquette'!I135*1.5</f>
        <v>0</v>
      </c>
      <c r="AB119" s="12">
        <f>'S2 Maquette'!I136*1.5</f>
        <v>0</v>
      </c>
      <c r="AC119" s="12">
        <f>'S3 Maquette'!I152*1.5</f>
        <v>0</v>
      </c>
      <c r="AD119" s="12">
        <f>'S4 Maquette'!I143*1.5</f>
        <v>0</v>
      </c>
    </row>
    <row r="120" spans="27:30">
      <c r="AA120" s="12">
        <f>'S1 Maquette'!I136*1.5</f>
        <v>0</v>
      </c>
      <c r="AB120" s="12">
        <f>'S2 Maquette'!I137*1.5</f>
        <v>0</v>
      </c>
      <c r="AC120" s="12">
        <f>'S3 Maquette'!I153*1.5</f>
        <v>0</v>
      </c>
      <c r="AD120" s="12">
        <f>'S4 Maquette'!I144*1.5</f>
        <v>0</v>
      </c>
    </row>
    <row r="121" spans="27:30">
      <c r="AA121" s="12">
        <f>'S1 Maquette'!I137*1.5</f>
        <v>0</v>
      </c>
      <c r="AB121" s="12">
        <f>'S2 Maquette'!I138*1.5</f>
        <v>0</v>
      </c>
      <c r="AC121" s="12">
        <f>'S3 Maquette'!I154*1.5</f>
        <v>0</v>
      </c>
      <c r="AD121" s="12">
        <f>'S4 Maquette'!I145*1.5</f>
        <v>0</v>
      </c>
    </row>
    <row r="122" spans="27:30">
      <c r="AA122" s="12">
        <f>'S1 Maquette'!I138*1.5</f>
        <v>0</v>
      </c>
      <c r="AB122" s="12">
        <f>'S2 Maquette'!I139*1.5</f>
        <v>0</v>
      </c>
      <c r="AC122" s="12">
        <f>'S3 Maquette'!I155*1.5</f>
        <v>0</v>
      </c>
      <c r="AD122" s="12">
        <f>'S4 Maquette'!I146*1.5</f>
        <v>0</v>
      </c>
    </row>
    <row r="123" spans="27:30">
      <c r="AA123" s="12">
        <f>'S1 Maquette'!I139*1.5</f>
        <v>0</v>
      </c>
      <c r="AB123" s="12">
        <f>'S2 Maquette'!I140*1.5</f>
        <v>0</v>
      </c>
      <c r="AC123" s="12">
        <f>'S3 Maquette'!I156*1.5</f>
        <v>0</v>
      </c>
      <c r="AD123" s="12">
        <f>'S4 Maquette'!I147*1.5</f>
        <v>0</v>
      </c>
    </row>
    <row r="124" spans="27:30">
      <c r="AA124" s="12">
        <f>'S1 Maquette'!I140*1.5</f>
        <v>0</v>
      </c>
      <c r="AB124" s="12">
        <f>'S2 Maquette'!I141*1.5</f>
        <v>0</v>
      </c>
      <c r="AC124" s="12">
        <f>'S3 Maquette'!I157*1.5</f>
        <v>0</v>
      </c>
      <c r="AD124" s="12">
        <f>'S4 Maquette'!I148*1.5</f>
        <v>0</v>
      </c>
    </row>
    <row r="125" spans="27:30">
      <c r="AA125" s="12">
        <f>'S1 Maquette'!I141*1.5</f>
        <v>0</v>
      </c>
      <c r="AB125" s="12">
        <f>'S2 Maquette'!I142*1.5</f>
        <v>0</v>
      </c>
      <c r="AC125" s="12">
        <f>'S3 Maquette'!I158*1.5</f>
        <v>0</v>
      </c>
      <c r="AD125" s="12">
        <f>'S4 Maquette'!I149*1.5</f>
        <v>0</v>
      </c>
    </row>
    <row r="126" spans="27:30">
      <c r="AA126" s="12">
        <f>'S1 Maquette'!I142*1.5</f>
        <v>0</v>
      </c>
      <c r="AB126" s="12">
        <f>'S2 Maquette'!I143*1.5</f>
        <v>0</v>
      </c>
      <c r="AC126" s="12">
        <f>'S3 Maquette'!I159*1.5</f>
        <v>0</v>
      </c>
      <c r="AD126" s="12">
        <f>'S4 Maquette'!I150*1.5</f>
        <v>0</v>
      </c>
    </row>
    <row r="127" spans="27:30">
      <c r="AA127" s="12">
        <f>'S1 Maquette'!I143*1.5</f>
        <v>0</v>
      </c>
      <c r="AB127" s="12">
        <f>'S2 Maquette'!I144*1.5</f>
        <v>0</v>
      </c>
      <c r="AC127" s="12">
        <f>'S3 Maquette'!I160*1.5</f>
        <v>0</v>
      </c>
      <c r="AD127" s="12">
        <f>'S4 Maquette'!I151*1.5</f>
        <v>0</v>
      </c>
    </row>
    <row r="128" spans="27:30">
      <c r="AA128" s="12">
        <f>'S1 Maquette'!I144*1.5</f>
        <v>0</v>
      </c>
      <c r="AB128" s="12">
        <f>'S2 Maquette'!I145*1.5</f>
        <v>0</v>
      </c>
      <c r="AC128" s="12">
        <f>'S3 Maquette'!I161*1.5</f>
        <v>0</v>
      </c>
      <c r="AD128" s="12">
        <f>'S4 Maquette'!I152*1.5</f>
        <v>0</v>
      </c>
    </row>
    <row r="129" spans="27:30">
      <c r="AA129" s="12">
        <f>'S1 Maquette'!I145*1.5</f>
        <v>0</v>
      </c>
      <c r="AB129" s="12">
        <f>'S2 Maquette'!I146*1.5</f>
        <v>0</v>
      </c>
      <c r="AC129" s="12">
        <f>'S3 Maquette'!I162*1.5</f>
        <v>0</v>
      </c>
      <c r="AD129" s="12">
        <f>'S4 Maquette'!I153*1.5</f>
        <v>0</v>
      </c>
    </row>
    <row r="130" spans="27:30">
      <c r="AA130" s="12">
        <f>'S1 Maquette'!I146*1.5</f>
        <v>0</v>
      </c>
      <c r="AB130" s="12">
        <f>'S2 Maquette'!I147*1.5</f>
        <v>0</v>
      </c>
      <c r="AC130" s="12">
        <f>'S3 Maquette'!I163*1.5</f>
        <v>0</v>
      </c>
      <c r="AD130" s="12">
        <f>'S4 Maquette'!I154*1.5</f>
        <v>0</v>
      </c>
    </row>
    <row r="131" spans="27:30">
      <c r="AA131" s="12">
        <f>'S1 Maquette'!I147*1.5</f>
        <v>0</v>
      </c>
      <c r="AB131" s="12">
        <f>'S2 Maquette'!I148*1.5</f>
        <v>0</v>
      </c>
      <c r="AC131" s="12">
        <f>'S3 Maquette'!I164*1.5</f>
        <v>0</v>
      </c>
      <c r="AD131" s="12">
        <f>'S4 Maquette'!I155*1.5</f>
        <v>0</v>
      </c>
    </row>
    <row r="132" spans="27:30">
      <c r="AA132" s="12">
        <f>'S1 Maquette'!I148*1.5</f>
        <v>0</v>
      </c>
      <c r="AB132" s="12">
        <f>'S2 Maquette'!I149*1.5</f>
        <v>0</v>
      </c>
      <c r="AC132" s="12">
        <f>'S3 Maquette'!I165*1.5</f>
        <v>0</v>
      </c>
      <c r="AD132" s="12">
        <f>'S4 Maquette'!I156*1.5</f>
        <v>0</v>
      </c>
    </row>
    <row r="133" spans="27:30">
      <c r="AA133" s="12">
        <f>'S1 Maquette'!I149*1.5</f>
        <v>0</v>
      </c>
      <c r="AB133" s="12">
        <f>'S2 Maquette'!I150*1.5</f>
        <v>0</v>
      </c>
      <c r="AC133" s="12">
        <f>'S3 Maquette'!I166*1.5</f>
        <v>0</v>
      </c>
      <c r="AD133" s="12">
        <f>'S4 Maquette'!I157*1.5</f>
        <v>0</v>
      </c>
    </row>
    <row r="134" spans="27:30">
      <c r="AA134" s="12">
        <f>'S1 Maquette'!I150*1.5</f>
        <v>0</v>
      </c>
      <c r="AB134" s="12">
        <f>'S2 Maquette'!I151*1.5</f>
        <v>0</v>
      </c>
      <c r="AC134" s="12">
        <f>'S3 Maquette'!I167*1.5</f>
        <v>0</v>
      </c>
      <c r="AD134" s="12">
        <f>'S4 Maquette'!I158*1.5</f>
        <v>0</v>
      </c>
    </row>
    <row r="135" spans="27:30">
      <c r="AA135" s="12">
        <f>'S1 Maquette'!I151*1.5</f>
        <v>0</v>
      </c>
      <c r="AB135" s="12">
        <f>'S2 Maquette'!I152*1.5</f>
        <v>0</v>
      </c>
      <c r="AC135" s="12">
        <f>'S3 Maquette'!I168*1.5</f>
        <v>0</v>
      </c>
      <c r="AD135" s="12">
        <f>'S4 Maquette'!I159*1.5</f>
        <v>0</v>
      </c>
    </row>
    <row r="136" spans="27:30">
      <c r="AA136" s="12">
        <f>'S1 Maquette'!I152*1.5</f>
        <v>0</v>
      </c>
      <c r="AB136" s="12">
        <f>'S2 Maquette'!I153*1.5</f>
        <v>0</v>
      </c>
      <c r="AC136" s="12">
        <f>'S3 Maquette'!I169*1.5</f>
        <v>0</v>
      </c>
      <c r="AD136" s="12">
        <f>'S4 Maquette'!I160*1.5</f>
        <v>0</v>
      </c>
    </row>
    <row r="137" spans="27:30">
      <c r="AA137" s="12">
        <f>'S1 Maquette'!I153*1.5</f>
        <v>0</v>
      </c>
      <c r="AB137" s="12">
        <f>'S2 Maquette'!I154*1.5</f>
        <v>0</v>
      </c>
      <c r="AC137" s="12">
        <f>'S3 Maquette'!I170*1.5</f>
        <v>0</v>
      </c>
      <c r="AD137" s="12">
        <f>'S4 Maquette'!I161*1.5</f>
        <v>0</v>
      </c>
    </row>
    <row r="138" spans="27:30">
      <c r="AA138" s="12">
        <f>'S1 Maquette'!I154*1.5</f>
        <v>0</v>
      </c>
      <c r="AB138" s="12">
        <f>'S2 Maquette'!I155*1.5</f>
        <v>0</v>
      </c>
      <c r="AC138" s="12">
        <f>'S3 Maquette'!I171*1.5</f>
        <v>0</v>
      </c>
      <c r="AD138" s="12">
        <f>'S4 Maquette'!I162*1.5</f>
        <v>0</v>
      </c>
    </row>
    <row r="139" spans="27:30">
      <c r="AA139" s="12">
        <f>'S1 Maquette'!I155*1.5</f>
        <v>0</v>
      </c>
      <c r="AB139" s="12">
        <f>'S2 Maquette'!I156*1.5</f>
        <v>0</v>
      </c>
      <c r="AC139" s="12">
        <f>'S3 Maquette'!I172*1.5</f>
        <v>0</v>
      </c>
      <c r="AD139" s="12">
        <f>'S4 Maquette'!I163*1.5</f>
        <v>0</v>
      </c>
    </row>
    <row r="140" spans="27:30">
      <c r="AA140" s="12">
        <f>'S1 Maquette'!I156*1.5</f>
        <v>0</v>
      </c>
      <c r="AB140" s="12">
        <f>'S2 Maquette'!I157*1.5</f>
        <v>0</v>
      </c>
      <c r="AC140" s="12">
        <f>'S3 Maquette'!I173*1.5</f>
        <v>0</v>
      </c>
      <c r="AD140" s="12">
        <f>'S4 Maquette'!I164*1.5</f>
        <v>0</v>
      </c>
    </row>
    <row r="141" spans="27:30">
      <c r="AA141" s="12">
        <f>'S1 Maquette'!I157*1.5</f>
        <v>0</v>
      </c>
      <c r="AB141" s="12">
        <f>'S2 Maquette'!I158*1.5</f>
        <v>0</v>
      </c>
      <c r="AC141" s="12">
        <f>'S3 Maquette'!I174*1.5</f>
        <v>0</v>
      </c>
      <c r="AD141" s="12">
        <f>'S4 Maquette'!I165*1.5</f>
        <v>0</v>
      </c>
    </row>
    <row r="142" spans="27:30">
      <c r="AA142" s="12">
        <f>'S1 Maquette'!I158*1.5</f>
        <v>0</v>
      </c>
      <c r="AB142" s="12">
        <f>'S2 Maquette'!I159*1.5</f>
        <v>0</v>
      </c>
      <c r="AC142" s="12">
        <f>'S3 Maquette'!I175*1.5</f>
        <v>0</v>
      </c>
      <c r="AD142" s="12">
        <f>'S4 Maquette'!I166*1.5</f>
        <v>0</v>
      </c>
    </row>
    <row r="143" spans="27:30">
      <c r="AA143" s="12">
        <f>'S1 Maquette'!I159*1.5</f>
        <v>0</v>
      </c>
      <c r="AB143" s="12">
        <f>'S2 Maquette'!I160*1.5</f>
        <v>0</v>
      </c>
      <c r="AC143" s="12">
        <f>'S3 Maquette'!I176*1.5</f>
        <v>0</v>
      </c>
      <c r="AD143" s="12">
        <f>'S4 Maquette'!I167*1.5</f>
        <v>0</v>
      </c>
    </row>
    <row r="144" spans="27:30">
      <c r="AA144" s="12">
        <f>'S1 Maquette'!I160*1.5</f>
        <v>0</v>
      </c>
      <c r="AB144" s="12">
        <f>'S2 Maquette'!I161*1.5</f>
        <v>0</v>
      </c>
      <c r="AC144" s="12">
        <f>'S3 Maquette'!I177*1.5</f>
        <v>0</v>
      </c>
      <c r="AD144" s="12">
        <f>'S4 Maquette'!I168*1.5</f>
        <v>0</v>
      </c>
    </row>
    <row r="145" spans="27:30">
      <c r="AA145" s="12">
        <f>'S1 Maquette'!I161*1.5</f>
        <v>0</v>
      </c>
      <c r="AB145" s="12">
        <f>'S2 Maquette'!I162*1.5</f>
        <v>0</v>
      </c>
      <c r="AC145" s="12">
        <f>'S3 Maquette'!I178*1.5</f>
        <v>0</v>
      </c>
      <c r="AD145" s="12">
        <f>'S4 Maquette'!I169*1.5</f>
        <v>0</v>
      </c>
    </row>
    <row r="146" spans="27:30">
      <c r="AA146" s="12">
        <f>'S1 Maquette'!I162*1.5</f>
        <v>0</v>
      </c>
      <c r="AB146" s="12">
        <f>'S2 Maquette'!I163*1.5</f>
        <v>0</v>
      </c>
      <c r="AC146" s="12">
        <f>'S3 Maquette'!I179*1.5</f>
        <v>0</v>
      </c>
      <c r="AD146" s="12">
        <f>'S4 Maquette'!I170*1.5</f>
        <v>0</v>
      </c>
    </row>
    <row r="147" spans="27:30">
      <c r="AA147" s="12">
        <f>'S1 Maquette'!I163*1.5</f>
        <v>0</v>
      </c>
      <c r="AB147" s="12">
        <f>'S2 Maquette'!I164*1.5</f>
        <v>0</v>
      </c>
      <c r="AC147" s="12">
        <f>'S3 Maquette'!I180*1.5</f>
        <v>0</v>
      </c>
      <c r="AD147" s="12">
        <f>'S4 Maquette'!I171*1.5</f>
        <v>0</v>
      </c>
    </row>
    <row r="148" spans="27:30">
      <c r="AA148" s="12">
        <f>'S1 Maquette'!I164*1.5</f>
        <v>0</v>
      </c>
      <c r="AB148" s="12">
        <f>'S2 Maquette'!I165*1.5</f>
        <v>0</v>
      </c>
      <c r="AC148" s="12">
        <f>'S3 Maquette'!I181*1.5</f>
        <v>0</v>
      </c>
      <c r="AD148" s="12">
        <f>'S4 Maquette'!I172*1.5</f>
        <v>0</v>
      </c>
    </row>
    <row r="149" spans="27:30">
      <c r="AA149" s="12">
        <f>'S1 Maquette'!I165*1.5</f>
        <v>0</v>
      </c>
      <c r="AB149" s="12">
        <f>'S2 Maquette'!I166*1.5</f>
        <v>0</v>
      </c>
      <c r="AC149" s="12">
        <f>'S3 Maquette'!I182*1.5</f>
        <v>0</v>
      </c>
      <c r="AD149" s="12">
        <f>'S4 Maquette'!I173*1.5</f>
        <v>0</v>
      </c>
    </row>
    <row r="150" spans="27:30">
      <c r="AA150" s="12">
        <f>'S1 Maquette'!I166*1.5</f>
        <v>0</v>
      </c>
      <c r="AB150" s="12">
        <f>'S2 Maquette'!I167*1.5</f>
        <v>0</v>
      </c>
      <c r="AC150" s="12">
        <f>'S3 Maquette'!I183*1.5</f>
        <v>0</v>
      </c>
      <c r="AD150" s="12">
        <f>'S4 Maquette'!I174*1.5</f>
        <v>0</v>
      </c>
    </row>
    <row r="151" spans="27:30">
      <c r="AA151" s="12">
        <f>'S1 Maquette'!I167*1.5</f>
        <v>0</v>
      </c>
      <c r="AB151" s="12">
        <f>'S2 Maquette'!I168*1.5</f>
        <v>0</v>
      </c>
      <c r="AC151" s="12">
        <f>'S3 Maquette'!I184*1.5</f>
        <v>0</v>
      </c>
      <c r="AD151" s="12">
        <f>'S4 Maquette'!I175*1.5</f>
        <v>0</v>
      </c>
    </row>
    <row r="152" spans="27:30">
      <c r="AA152" s="12">
        <f>'S1 Maquette'!I168*1.5</f>
        <v>0</v>
      </c>
      <c r="AB152" s="12">
        <f>'S2 Maquette'!I169*1.5</f>
        <v>0</v>
      </c>
      <c r="AC152" s="12">
        <f>'S3 Maquette'!I185*1.5</f>
        <v>0</v>
      </c>
      <c r="AD152" s="12">
        <f>'S4 Maquette'!I176*1.5</f>
        <v>0</v>
      </c>
    </row>
    <row r="153" spans="27:30">
      <c r="AA153" s="12">
        <f>'S1 Maquette'!I169*1.5</f>
        <v>0</v>
      </c>
      <c r="AB153" s="12">
        <f>'S2 Maquette'!I170*1.5</f>
        <v>0</v>
      </c>
      <c r="AC153" s="12">
        <f>'S3 Maquette'!I186*1.5</f>
        <v>0</v>
      </c>
      <c r="AD153" s="12">
        <f>'S4 Maquette'!I177*1.5</f>
        <v>0</v>
      </c>
    </row>
    <row r="154" spans="27:30">
      <c r="AA154" s="12">
        <f>'S1 Maquette'!I170*1.5</f>
        <v>0</v>
      </c>
      <c r="AB154" s="12">
        <f>'S2 Maquette'!I171*1.5</f>
        <v>0</v>
      </c>
      <c r="AC154" s="12">
        <f>'S3 Maquette'!I187*1.5</f>
        <v>0</v>
      </c>
      <c r="AD154" s="12">
        <f>'S4 Maquette'!I178*1.5</f>
        <v>0</v>
      </c>
    </row>
    <row r="155" spans="27:30">
      <c r="AA155" s="12">
        <f>'S1 Maquette'!I171*1.5</f>
        <v>0</v>
      </c>
      <c r="AB155" s="12">
        <f>'S2 Maquette'!I172*1.5</f>
        <v>0</v>
      </c>
      <c r="AC155" s="12">
        <f>'S3 Maquette'!I188*1.5</f>
        <v>0</v>
      </c>
      <c r="AD155" s="12">
        <f>'S4 Maquette'!I179*1.5</f>
        <v>0</v>
      </c>
    </row>
    <row r="156" spans="27:30">
      <c r="AA156" s="12">
        <f>'S1 Maquette'!I172*1.5</f>
        <v>0</v>
      </c>
      <c r="AB156" s="12">
        <f>'S2 Maquette'!I173*1.5</f>
        <v>0</v>
      </c>
      <c r="AC156" s="12">
        <f>'S3 Maquette'!I189*1.5</f>
        <v>0</v>
      </c>
      <c r="AD156" s="12">
        <f>'S4 Maquette'!I180*1.5</f>
        <v>0</v>
      </c>
    </row>
    <row r="157" spans="27:30">
      <c r="AA157" s="12">
        <f>'S1 Maquette'!I173*1.5</f>
        <v>0</v>
      </c>
      <c r="AB157" s="12">
        <f>'S2 Maquette'!I174*1.5</f>
        <v>0</v>
      </c>
      <c r="AC157" s="12">
        <f>'S3 Maquette'!I190*1.5</f>
        <v>0</v>
      </c>
      <c r="AD157" s="12">
        <f>'S4 Maquette'!I181*1.5</f>
        <v>0</v>
      </c>
    </row>
    <row r="158" spans="27:30">
      <c r="AA158" s="12">
        <f>'S1 Maquette'!I174*1.5</f>
        <v>0</v>
      </c>
      <c r="AB158" s="12">
        <f>'S2 Maquette'!I175*1.5</f>
        <v>0</v>
      </c>
      <c r="AC158" s="12">
        <f>'S3 Maquette'!I191*1.5</f>
        <v>0</v>
      </c>
      <c r="AD158" s="12">
        <f>'S4 Maquette'!I182*1.5</f>
        <v>0</v>
      </c>
    </row>
    <row r="159" spans="27:30">
      <c r="AA159" s="12">
        <f>'S1 Maquette'!I175*1.5</f>
        <v>0</v>
      </c>
      <c r="AB159" s="12">
        <f>'S2 Maquette'!I176*1.5</f>
        <v>0</v>
      </c>
      <c r="AC159" s="12">
        <f>'S3 Maquette'!I192*1.5</f>
        <v>0</v>
      </c>
      <c r="AD159" s="12">
        <f>'S4 Maquette'!I183*1.5</f>
        <v>0</v>
      </c>
    </row>
    <row r="160" spans="27:30">
      <c r="AA160" s="12">
        <f>'S1 Maquette'!I176*1.5</f>
        <v>0</v>
      </c>
      <c r="AB160" s="12">
        <f>'S2 Maquette'!I177*1.5</f>
        <v>0</v>
      </c>
      <c r="AC160" s="12">
        <f>'S3 Maquette'!I193*1.5</f>
        <v>0</v>
      </c>
      <c r="AD160" s="12">
        <f>'S4 Maquette'!I184*1.5</f>
        <v>0</v>
      </c>
    </row>
    <row r="161" spans="27:30">
      <c r="AA161" s="12">
        <f>'S1 Maquette'!I177*1.5</f>
        <v>0</v>
      </c>
      <c r="AB161" s="12">
        <f>'S2 Maquette'!I178*1.5</f>
        <v>0</v>
      </c>
      <c r="AC161" s="12">
        <f>'S3 Maquette'!I194*1.5</f>
        <v>0</v>
      </c>
      <c r="AD161" s="12">
        <f>'S4 Maquette'!I185*1.5</f>
        <v>0</v>
      </c>
    </row>
    <row r="162" spans="27:30">
      <c r="AA162" s="12">
        <f>'S1 Maquette'!I178*1.5</f>
        <v>0</v>
      </c>
      <c r="AB162" s="12">
        <f>'S2 Maquette'!I179*1.5</f>
        <v>0</v>
      </c>
      <c r="AC162" s="12">
        <f>'S3 Maquette'!I195*1.5</f>
        <v>0</v>
      </c>
      <c r="AD162" s="12">
        <f>'S4 Maquette'!I186*1.5</f>
        <v>0</v>
      </c>
    </row>
    <row r="163" spans="27:30">
      <c r="AA163" s="12">
        <f>'S1 Maquette'!I179*1.5</f>
        <v>0</v>
      </c>
      <c r="AB163" s="12">
        <f>'S2 Maquette'!I180*1.5</f>
        <v>0</v>
      </c>
      <c r="AC163" s="12">
        <f>'S3 Maquette'!I196*1.5</f>
        <v>0</v>
      </c>
      <c r="AD163" s="12">
        <f>'S4 Maquette'!I187*1.5</f>
        <v>0</v>
      </c>
    </row>
    <row r="164" spans="27:30">
      <c r="AA164" s="12">
        <f>'S1 Maquette'!I180*1.5</f>
        <v>0</v>
      </c>
      <c r="AB164" s="12">
        <f>'S2 Maquette'!I181*1.5</f>
        <v>0</v>
      </c>
      <c r="AC164" s="12">
        <f>'S3 Maquette'!I197*1.5</f>
        <v>0</v>
      </c>
      <c r="AD164" s="12">
        <f>'S4 Maquette'!I188*1.5</f>
        <v>0</v>
      </c>
    </row>
    <row r="165" spans="27:30">
      <c r="AA165" s="12">
        <f>'S1 Maquette'!I181*1.5</f>
        <v>0</v>
      </c>
      <c r="AB165" s="12">
        <f>'S2 Maquette'!I182*1.5</f>
        <v>0</v>
      </c>
      <c r="AC165" s="12">
        <f>'S3 Maquette'!I198*1.5</f>
        <v>0</v>
      </c>
      <c r="AD165" s="12">
        <f>'S4 Maquette'!I189*1.5</f>
        <v>0</v>
      </c>
    </row>
    <row r="166" spans="27:30">
      <c r="AA166" s="12">
        <f>'S1 Maquette'!I182*1.5</f>
        <v>0</v>
      </c>
      <c r="AB166" s="12">
        <f>'S2 Maquette'!I183*1.5</f>
        <v>0</v>
      </c>
      <c r="AC166" s="12">
        <f>'S3 Maquette'!I199*1.5</f>
        <v>0</v>
      </c>
      <c r="AD166" s="12">
        <f>'S4 Maquette'!I190*1.5</f>
        <v>0</v>
      </c>
    </row>
    <row r="167" spans="27:30">
      <c r="AA167" s="12">
        <f>'S1 Maquette'!I183*1.5</f>
        <v>0</v>
      </c>
      <c r="AB167" s="12">
        <f>'S2 Maquette'!I184*1.5</f>
        <v>0</v>
      </c>
      <c r="AC167" s="12">
        <f>'S3 Maquette'!I200*1.5</f>
        <v>0</v>
      </c>
      <c r="AD167" s="12">
        <f>'S4 Maquette'!I191*1.5</f>
        <v>0</v>
      </c>
    </row>
    <row r="168" spans="27:30">
      <c r="AA168" s="12">
        <f>'S1 Maquette'!I184*1.5</f>
        <v>0</v>
      </c>
      <c r="AB168" s="12">
        <f>'S2 Maquette'!I185*1.5</f>
        <v>0</v>
      </c>
      <c r="AC168" s="12">
        <f>'S3 Maquette'!I201*1.5</f>
        <v>0</v>
      </c>
      <c r="AD168" s="12">
        <f>'S4 Maquette'!I192*1.5</f>
        <v>0</v>
      </c>
    </row>
    <row r="169" spans="27:30">
      <c r="AA169" s="12">
        <f>'S1 Maquette'!I185*1.5</f>
        <v>0</v>
      </c>
      <c r="AB169" s="12">
        <f>'S2 Maquette'!I186*1.5</f>
        <v>0</v>
      </c>
      <c r="AC169" s="12">
        <f>'S3 Maquette'!I202*1.5</f>
        <v>0</v>
      </c>
      <c r="AD169" s="12">
        <f>'S4 Maquette'!I193*1.5</f>
        <v>0</v>
      </c>
    </row>
    <row r="170" spans="27:30">
      <c r="AA170" s="12">
        <f>'S1 Maquette'!I186*1.5</f>
        <v>0</v>
      </c>
      <c r="AB170" s="12">
        <f>'S2 Maquette'!I187*1.5</f>
        <v>0</v>
      </c>
      <c r="AC170" s="12">
        <f>'S3 Maquette'!I203*1.5</f>
        <v>0</v>
      </c>
      <c r="AD170" s="12">
        <f>'S4 Maquette'!I194*1.5</f>
        <v>0</v>
      </c>
    </row>
    <row r="171" spans="27:30">
      <c r="AA171" s="12">
        <f>'S1 Maquette'!I187*1.5</f>
        <v>0</v>
      </c>
      <c r="AB171" s="12">
        <f>'S2 Maquette'!I188*1.5</f>
        <v>0</v>
      </c>
      <c r="AC171" s="12">
        <f>'S3 Maquette'!I204*1.5</f>
        <v>0</v>
      </c>
      <c r="AD171" s="12">
        <f>'S4 Maquette'!I195*1.5</f>
        <v>0</v>
      </c>
    </row>
    <row r="172" spans="27:30">
      <c r="AA172" s="12">
        <f>'S1 Maquette'!I188*1.5</f>
        <v>0</v>
      </c>
      <c r="AB172" s="12">
        <f>'S2 Maquette'!I189*1.5</f>
        <v>0</v>
      </c>
      <c r="AC172" s="12">
        <f>'S3 Maquette'!I205*1.5</f>
        <v>0</v>
      </c>
      <c r="AD172" s="12">
        <f>'S4 Maquette'!I196*1.5</f>
        <v>0</v>
      </c>
    </row>
    <row r="173" spans="27:30">
      <c r="AA173" s="12">
        <f>'S1 Maquette'!I189*1.5</f>
        <v>0</v>
      </c>
      <c r="AB173" s="12">
        <f>'S2 Maquette'!I190*1.5</f>
        <v>0</v>
      </c>
      <c r="AC173" s="12">
        <f>'S3 Maquette'!I206*1.5</f>
        <v>0</v>
      </c>
      <c r="AD173" s="12">
        <f>'S4 Maquette'!I197*1.5</f>
        <v>0</v>
      </c>
    </row>
    <row r="174" spans="27:30">
      <c r="AA174" s="12">
        <f>'S1 Maquette'!I190*1.5</f>
        <v>0</v>
      </c>
      <c r="AB174" s="12">
        <f>'S2 Maquette'!I191*1.5</f>
        <v>0</v>
      </c>
      <c r="AC174" s="12">
        <f>'S3 Maquette'!I207*1.5</f>
        <v>0</v>
      </c>
      <c r="AD174" s="12">
        <f>'S4 Maquette'!I198*1.5</f>
        <v>0</v>
      </c>
    </row>
    <row r="175" spans="27:30">
      <c r="AA175" s="12">
        <f>'S1 Maquette'!I191*1.5</f>
        <v>0</v>
      </c>
      <c r="AB175" s="12">
        <f>'S2 Maquette'!I192*1.5</f>
        <v>0</v>
      </c>
      <c r="AC175" s="12">
        <f>'S3 Maquette'!I208*1.5</f>
        <v>0</v>
      </c>
      <c r="AD175" s="12">
        <f>'S4 Maquette'!I199*1.5</f>
        <v>0</v>
      </c>
    </row>
    <row r="176" spans="27:30">
      <c r="AA176" s="12">
        <f>'S1 Maquette'!I192*1.5</f>
        <v>0</v>
      </c>
      <c r="AB176" s="12">
        <f>'S2 Maquette'!I193*1.5</f>
        <v>0</v>
      </c>
      <c r="AC176" s="12">
        <f>'S3 Maquette'!I209*1.5</f>
        <v>0</v>
      </c>
      <c r="AD176" s="12">
        <f>'S4 Maquette'!I200*1.5</f>
        <v>0</v>
      </c>
    </row>
    <row r="177" spans="27:30">
      <c r="AA177" s="12">
        <f>'S1 Maquette'!I193*1.5</f>
        <v>0</v>
      </c>
      <c r="AB177" s="12">
        <f>'S2 Maquette'!I194*1.5</f>
        <v>0</v>
      </c>
      <c r="AC177" s="12">
        <f>'S3 Maquette'!I210*1.5</f>
        <v>0</v>
      </c>
      <c r="AD177" s="12">
        <f>'S4 Maquette'!I201*1.5</f>
        <v>0</v>
      </c>
    </row>
    <row r="178" spans="27:30">
      <c r="AA178" s="12">
        <f>'S1 Maquette'!I194*1.5</f>
        <v>0</v>
      </c>
      <c r="AB178" s="12">
        <f>'S2 Maquette'!I195*1.5</f>
        <v>0</v>
      </c>
      <c r="AC178" s="12">
        <f>'S3 Maquette'!I211*1.5</f>
        <v>0</v>
      </c>
      <c r="AD178" s="12">
        <f>'S4 Maquette'!I202*1.5</f>
        <v>0</v>
      </c>
    </row>
    <row r="179" spans="27:30">
      <c r="AA179" s="12">
        <f>'S1 Maquette'!I195*1.5</f>
        <v>0</v>
      </c>
      <c r="AB179" s="12">
        <f>'S2 Maquette'!I196*1.5</f>
        <v>0</v>
      </c>
      <c r="AC179" s="12">
        <f>'S3 Maquette'!I212*1.5</f>
        <v>0</v>
      </c>
      <c r="AD179" s="12">
        <f>'S4 Maquette'!I203*1.5</f>
        <v>0</v>
      </c>
    </row>
    <row r="180" spans="27:30">
      <c r="AA180" s="12">
        <f>'S1 Maquette'!I196*1.5</f>
        <v>0</v>
      </c>
      <c r="AB180" s="12">
        <f>'S2 Maquette'!I197*1.5</f>
        <v>0</v>
      </c>
      <c r="AC180" s="12">
        <f>'S3 Maquette'!I213*1.5</f>
        <v>0</v>
      </c>
      <c r="AD180" s="12">
        <f>'S4 Maquette'!I204*1.5</f>
        <v>0</v>
      </c>
    </row>
    <row r="181" spans="27:30">
      <c r="AA181" s="12">
        <f>'S1 Maquette'!I197*1.5</f>
        <v>0</v>
      </c>
      <c r="AB181" s="12">
        <f>'S2 Maquette'!I198*1.5</f>
        <v>0</v>
      </c>
      <c r="AC181" s="12">
        <f>'S3 Maquette'!I214*1.5</f>
        <v>0</v>
      </c>
      <c r="AD181" s="12">
        <f>'S4 Maquette'!I205*1.5</f>
        <v>0</v>
      </c>
    </row>
    <row r="182" spans="27:30">
      <c r="AA182" s="12">
        <f>'S1 Maquette'!I198*1.5</f>
        <v>0</v>
      </c>
      <c r="AB182" s="12">
        <f>'S2 Maquette'!I199*1.5</f>
        <v>0</v>
      </c>
      <c r="AC182" s="12">
        <f>'S3 Maquette'!I215*1.5</f>
        <v>0</v>
      </c>
      <c r="AD182" s="12">
        <f>'S4 Maquette'!I206*1.5</f>
        <v>0</v>
      </c>
    </row>
    <row r="183" spans="27:30">
      <c r="AA183" s="12">
        <f>'S1 Maquette'!I199*1.5</f>
        <v>0</v>
      </c>
      <c r="AB183" s="12">
        <f>'S2 Maquette'!I200*1.5</f>
        <v>0</v>
      </c>
      <c r="AC183" s="12">
        <f>'S3 Maquette'!I216*1.5</f>
        <v>0</v>
      </c>
      <c r="AD183" s="12">
        <f>'S4 Maquette'!I207*1.5</f>
        <v>0</v>
      </c>
    </row>
    <row r="184" spans="27:30">
      <c r="AA184" s="12">
        <f>'S1 Maquette'!I200*1.5</f>
        <v>0</v>
      </c>
      <c r="AB184" s="12">
        <f>'S2 Maquette'!I201*1.5</f>
        <v>0</v>
      </c>
      <c r="AC184" s="12">
        <f>'S3 Maquette'!I217*1.5</f>
        <v>0</v>
      </c>
      <c r="AD184" s="12">
        <f>'S4 Maquette'!I208*1.5</f>
        <v>0</v>
      </c>
    </row>
    <row r="185" spans="27:30">
      <c r="AA185" s="12">
        <f>'S1 Maquette'!I201*1.5</f>
        <v>0</v>
      </c>
      <c r="AB185" s="12">
        <f>'S2 Maquette'!I202*1.5</f>
        <v>0</v>
      </c>
      <c r="AC185" s="12">
        <f>'S3 Maquette'!I218*1.5</f>
        <v>0</v>
      </c>
      <c r="AD185" s="12">
        <f>'S4 Maquette'!I209*1.5</f>
        <v>0</v>
      </c>
    </row>
    <row r="186" spans="27:30">
      <c r="AA186" s="12">
        <f>'S1 Maquette'!I202*1.5</f>
        <v>0</v>
      </c>
      <c r="AB186" s="12">
        <f>'S2 Maquette'!I203*1.5</f>
        <v>0</v>
      </c>
      <c r="AC186" s="12">
        <f>'S3 Maquette'!I219*1.5</f>
        <v>0</v>
      </c>
      <c r="AD186" s="12">
        <f>'S4 Maquette'!I210*1.5</f>
        <v>0</v>
      </c>
    </row>
    <row r="187" spans="27:30">
      <c r="AA187" s="12">
        <f>'S1 Maquette'!I203*1.5</f>
        <v>0</v>
      </c>
      <c r="AB187" s="12">
        <f>'S2 Maquette'!I204*1.5</f>
        <v>0</v>
      </c>
      <c r="AC187" s="12">
        <f>'S3 Maquette'!I220*1.5</f>
        <v>0</v>
      </c>
      <c r="AD187" s="12">
        <f>'S4 Maquette'!I211*1.5</f>
        <v>0</v>
      </c>
    </row>
    <row r="188" spans="27:30">
      <c r="AA188" s="12">
        <f>'S1 Maquette'!I204*1.5</f>
        <v>0</v>
      </c>
      <c r="AB188" s="12">
        <f>'S2 Maquette'!I205*1.5</f>
        <v>0</v>
      </c>
      <c r="AC188" s="12">
        <f>'S3 Maquette'!I221*1.5</f>
        <v>0</v>
      </c>
      <c r="AD188" s="12">
        <f>'S4 Maquette'!I212*1.5</f>
        <v>0</v>
      </c>
    </row>
    <row r="189" spans="27:30">
      <c r="AA189" s="12">
        <f>'S1 Maquette'!I205*1.5</f>
        <v>0</v>
      </c>
      <c r="AB189" s="12">
        <f>'S2 Maquette'!I206*1.5</f>
        <v>0</v>
      </c>
      <c r="AC189" s="12">
        <f>'S3 Maquette'!I222*1.5</f>
        <v>0</v>
      </c>
      <c r="AD189" s="12">
        <f>'S4 Maquette'!I213*1.5</f>
        <v>0</v>
      </c>
    </row>
    <row r="190" spans="27:30">
      <c r="AA190" s="12">
        <f>'S1 Maquette'!I206*1.5</f>
        <v>0</v>
      </c>
      <c r="AB190" s="12">
        <f>'S2 Maquette'!I207*1.5</f>
        <v>0</v>
      </c>
      <c r="AC190" s="12">
        <f>'S3 Maquette'!I223*1.5</f>
        <v>0</v>
      </c>
      <c r="AD190" s="12">
        <f>'S4 Maquette'!I214*1.5</f>
        <v>0</v>
      </c>
    </row>
    <row r="191" spans="27:30">
      <c r="AA191" s="12">
        <f>'S1 Maquette'!I207*1.5</f>
        <v>0</v>
      </c>
      <c r="AB191" s="12">
        <f>'S2 Maquette'!I208*1.5</f>
        <v>0</v>
      </c>
      <c r="AC191" s="12">
        <f>'S3 Maquette'!I224*1.5</f>
        <v>0</v>
      </c>
      <c r="AD191" s="12">
        <f>'S4 Maquette'!I215*1.5</f>
        <v>0</v>
      </c>
    </row>
    <row r="192" spans="27:30">
      <c r="AA192" s="12">
        <f>'S1 Maquette'!I208*1.5</f>
        <v>0</v>
      </c>
      <c r="AB192" s="12">
        <f>'S2 Maquette'!I209*1.5</f>
        <v>0</v>
      </c>
      <c r="AC192" s="12">
        <f>'S3 Maquette'!I225*1.5</f>
        <v>0</v>
      </c>
      <c r="AD192" s="12">
        <f>'S4 Maquette'!I216*1.5</f>
        <v>0</v>
      </c>
    </row>
    <row r="193" spans="27:30">
      <c r="AA193" s="12">
        <f>'S1 Maquette'!I209*1.5</f>
        <v>0</v>
      </c>
      <c r="AB193" s="12">
        <f>'S2 Maquette'!I210*1.5</f>
        <v>0</v>
      </c>
      <c r="AC193" s="12">
        <f>'S3 Maquette'!I226*1.5</f>
        <v>0</v>
      </c>
      <c r="AD193" s="12">
        <f>'S4 Maquette'!I217*1.5</f>
        <v>0</v>
      </c>
    </row>
    <row r="194" spans="27:30">
      <c r="AA194" s="12">
        <f>'S1 Maquette'!I210*1.5</f>
        <v>0</v>
      </c>
      <c r="AB194" s="12">
        <f>'S2 Maquette'!I211*1.5</f>
        <v>0</v>
      </c>
      <c r="AC194" s="12">
        <f>'S3 Maquette'!I227*1.5</f>
        <v>0</v>
      </c>
      <c r="AD194" s="12">
        <f>'S4 Maquette'!I218*1.5</f>
        <v>0</v>
      </c>
    </row>
    <row r="195" spans="27:30">
      <c r="AA195" s="12">
        <f>'S1 Maquette'!I211*1.5</f>
        <v>0</v>
      </c>
      <c r="AB195" s="12">
        <f>'S2 Maquette'!I212*1.5</f>
        <v>0</v>
      </c>
      <c r="AC195" s="12">
        <f>'S3 Maquette'!I228*1.5</f>
        <v>0</v>
      </c>
      <c r="AD195" s="12">
        <f>'S4 Maquette'!I219*1.5</f>
        <v>0</v>
      </c>
    </row>
    <row r="196" spans="27:30">
      <c r="AA196" s="12">
        <f>'S1 Maquette'!I212*1.5</f>
        <v>0</v>
      </c>
      <c r="AB196" s="12">
        <f>'S2 Maquette'!I213*1.5</f>
        <v>0</v>
      </c>
      <c r="AC196" s="12">
        <f>'S3 Maquette'!I229*1.5</f>
        <v>0</v>
      </c>
      <c r="AD196" s="12">
        <f>'S4 Maquette'!I220*1.5</f>
        <v>0</v>
      </c>
    </row>
    <row r="197" spans="27:30">
      <c r="AA197" s="12">
        <f>'S1 Maquette'!I213*1.5</f>
        <v>0</v>
      </c>
      <c r="AB197" s="12">
        <f>'S2 Maquette'!I214*1.5</f>
        <v>0</v>
      </c>
      <c r="AC197" s="12">
        <f>'S3 Maquette'!I230*1.5</f>
        <v>0</v>
      </c>
      <c r="AD197" s="12">
        <f>'S4 Maquette'!I221*1.5</f>
        <v>0</v>
      </c>
    </row>
    <row r="198" spans="27:30">
      <c r="AA198" s="12">
        <f>'S1 Maquette'!I214*1.5</f>
        <v>0</v>
      </c>
      <c r="AB198" s="12">
        <f>'S2 Maquette'!I215*1.5</f>
        <v>0</v>
      </c>
      <c r="AC198" s="12">
        <f>'S3 Maquette'!I231*1.5</f>
        <v>0</v>
      </c>
      <c r="AD198" s="12">
        <f>'S4 Maquette'!I222*1.5</f>
        <v>0</v>
      </c>
    </row>
    <row r="199" spans="27:30">
      <c r="AA199" s="12">
        <f>'S1 Maquette'!I215*1.5</f>
        <v>0</v>
      </c>
      <c r="AB199" s="12">
        <f>'S2 Maquette'!I216*1.5</f>
        <v>0</v>
      </c>
      <c r="AC199" s="12">
        <f>'S3 Maquette'!I232*1.5</f>
        <v>0</v>
      </c>
      <c r="AD199" s="12">
        <f>'S4 Maquette'!I223*1.5</f>
        <v>0</v>
      </c>
    </row>
    <row r="200" spans="27:30">
      <c r="AA200" s="12">
        <f>'S1 Maquette'!I216*1.5</f>
        <v>0</v>
      </c>
      <c r="AB200" s="12">
        <f>'S2 Maquette'!I217*1.5</f>
        <v>0</v>
      </c>
      <c r="AC200" s="12">
        <f>'S3 Maquette'!I233*1.5</f>
        <v>0</v>
      </c>
      <c r="AD200" s="12">
        <f>'S4 Maquette'!I224*1.5</f>
        <v>0</v>
      </c>
    </row>
    <row r="201" spans="27:30">
      <c r="AA201" s="12">
        <f>'S1 Maquette'!I217*1.5</f>
        <v>0</v>
      </c>
      <c r="AB201" s="12">
        <f>'S2 Maquette'!I218*1.5</f>
        <v>0</v>
      </c>
      <c r="AC201" s="12">
        <f>'S3 Maquette'!I234*1.5</f>
        <v>0</v>
      </c>
      <c r="AD201" s="12">
        <f>'S4 Maquette'!I225*1.5</f>
        <v>0</v>
      </c>
    </row>
    <row r="202" spans="27:30">
      <c r="AA202" s="12">
        <f>'S1 Maquette'!I218*1.5</f>
        <v>0</v>
      </c>
      <c r="AB202" s="12">
        <f>'S2 Maquette'!I219*1.5</f>
        <v>0</v>
      </c>
      <c r="AC202" s="12">
        <f>'S3 Maquette'!I235*1.5</f>
        <v>0</v>
      </c>
      <c r="AD202" s="12">
        <f>'S4 Maquette'!I226*1.5</f>
        <v>0</v>
      </c>
    </row>
    <row r="203" spans="27:30">
      <c r="AA203" s="12">
        <f>'S1 Maquette'!I219*1.5</f>
        <v>0</v>
      </c>
      <c r="AB203" s="12">
        <f>'S2 Maquette'!I220*1.5</f>
        <v>0</v>
      </c>
      <c r="AC203" s="12">
        <f>'S3 Maquette'!I236*1.5</f>
        <v>0</v>
      </c>
      <c r="AD203" s="12">
        <f>'S4 Maquette'!I227*1.5</f>
        <v>0</v>
      </c>
    </row>
    <row r="204" spans="27:30">
      <c r="AA204" s="12">
        <f>'S1 Maquette'!I220*1.5</f>
        <v>0</v>
      </c>
      <c r="AB204" s="12">
        <f>'S2 Maquette'!I221*1.5</f>
        <v>0</v>
      </c>
      <c r="AC204" s="12">
        <f>'S3 Maquette'!I237*1.5</f>
        <v>0</v>
      </c>
      <c r="AD204" s="12">
        <f>'S4 Maquette'!I228*1.5</f>
        <v>0</v>
      </c>
    </row>
    <row r="205" spans="27:30">
      <c r="AA205" s="12">
        <f>'S1 Maquette'!I221*1.5</f>
        <v>0</v>
      </c>
      <c r="AB205" s="12">
        <f>'S2 Maquette'!I222*1.5</f>
        <v>0</v>
      </c>
      <c r="AC205" s="12">
        <f>'S3 Maquette'!I238*1.5</f>
        <v>0</v>
      </c>
      <c r="AD205" s="12">
        <f>'S4 Maquette'!I229*1.5</f>
        <v>0</v>
      </c>
    </row>
    <row r="206" spans="27:30">
      <c r="AA206" s="12">
        <f>'S1 Maquette'!I222*1.5</f>
        <v>0</v>
      </c>
      <c r="AB206" s="12">
        <f>'S2 Maquette'!I223*1.5</f>
        <v>0</v>
      </c>
      <c r="AC206" s="12">
        <f>'S3 Maquette'!I239*1.5</f>
        <v>0</v>
      </c>
      <c r="AD206" s="12">
        <f>'S4 Maquette'!I230*1.5</f>
        <v>0</v>
      </c>
    </row>
    <row r="207" spans="27:30">
      <c r="AA207" s="12">
        <f>'S1 Maquette'!I223*1.5</f>
        <v>0</v>
      </c>
      <c r="AB207" s="12">
        <f>'S2 Maquette'!I224*1.5</f>
        <v>0</v>
      </c>
      <c r="AC207" s="12">
        <f>'S3 Maquette'!I240*1.5</f>
        <v>0</v>
      </c>
      <c r="AD207" s="12">
        <f>'S4 Maquette'!I231*1.5</f>
        <v>0</v>
      </c>
    </row>
    <row r="208" spans="27:30">
      <c r="AA208" s="12">
        <f>'S1 Maquette'!I224*1.5</f>
        <v>0</v>
      </c>
      <c r="AB208" s="12">
        <f>'S2 Maquette'!I225*1.5</f>
        <v>0</v>
      </c>
      <c r="AC208" s="12">
        <f>'S3 Maquette'!I241*1.5</f>
        <v>0</v>
      </c>
      <c r="AD208" s="12">
        <f>'S4 Maquette'!I232*1.5</f>
        <v>0</v>
      </c>
    </row>
    <row r="209" spans="27:30">
      <c r="AA209" s="12">
        <f>'S1 Maquette'!I225*1.5</f>
        <v>0</v>
      </c>
      <c r="AB209" s="12">
        <f>'S2 Maquette'!I226*1.5</f>
        <v>0</v>
      </c>
      <c r="AC209" s="12">
        <f>'S3 Maquette'!I242*1.5</f>
        <v>0</v>
      </c>
      <c r="AD209" s="12">
        <f>'S4 Maquette'!I233*1.5</f>
        <v>0</v>
      </c>
    </row>
    <row r="210" spans="27:30">
      <c r="AA210" s="12">
        <f>'S1 Maquette'!I226*1.5</f>
        <v>0</v>
      </c>
      <c r="AB210" s="12">
        <f>'S2 Maquette'!I227*1.5</f>
        <v>0</v>
      </c>
      <c r="AC210" s="12">
        <f>'S3 Maquette'!I243*1.5</f>
        <v>0</v>
      </c>
      <c r="AD210" s="12">
        <f>'S4 Maquette'!I234*1.5</f>
        <v>0</v>
      </c>
    </row>
    <row r="211" spans="27:30">
      <c r="AA211" s="12">
        <f>'S1 Maquette'!I227*1.5</f>
        <v>0</v>
      </c>
      <c r="AB211" s="12">
        <f>'S2 Maquette'!I228*1.5</f>
        <v>0</v>
      </c>
      <c r="AC211" s="12">
        <f>'S3 Maquette'!I244*1.5</f>
        <v>0</v>
      </c>
      <c r="AD211" s="12">
        <f>'S4 Maquette'!I235*1.5</f>
        <v>0</v>
      </c>
    </row>
    <row r="212" spans="27:30">
      <c r="AA212" s="12">
        <f>'S1 Maquette'!I228*1.5</f>
        <v>0</v>
      </c>
      <c r="AB212" s="12">
        <f>'S2 Maquette'!I229*1.5</f>
        <v>0</v>
      </c>
      <c r="AC212" s="12">
        <f>'S3 Maquette'!I245*1.5</f>
        <v>0</v>
      </c>
      <c r="AD212" s="12">
        <f>'S4 Maquette'!I236*1.5</f>
        <v>0</v>
      </c>
    </row>
    <row r="213" spans="27:30">
      <c r="AA213" s="12">
        <f>'S1 Maquette'!I229*1.5</f>
        <v>0</v>
      </c>
      <c r="AB213" s="12">
        <f>'S2 Maquette'!I230*1.5</f>
        <v>0</v>
      </c>
      <c r="AC213" s="12">
        <f>'S3 Maquette'!I246*1.5</f>
        <v>0</v>
      </c>
      <c r="AD213" s="12">
        <f>'S4 Maquette'!I237*1.5</f>
        <v>0</v>
      </c>
    </row>
    <row r="214" spans="27:30">
      <c r="AA214" s="12">
        <f>'S1 Maquette'!I230*1.5</f>
        <v>0</v>
      </c>
      <c r="AB214" s="12">
        <f>'S2 Maquette'!I231*1.5</f>
        <v>0</v>
      </c>
      <c r="AC214" s="12">
        <f>'S3 Maquette'!I247*1.5</f>
        <v>0</v>
      </c>
      <c r="AD214" s="12">
        <f>'S4 Maquette'!I238*1.5</f>
        <v>0</v>
      </c>
    </row>
    <row r="215" spans="27:30">
      <c r="AA215" s="12">
        <f>'S1 Maquette'!I231*1.5</f>
        <v>0</v>
      </c>
      <c r="AB215" s="12">
        <f>'S2 Maquette'!I232*1.5</f>
        <v>0</v>
      </c>
      <c r="AC215" s="12">
        <f>'S3 Maquette'!I248*1.5</f>
        <v>0</v>
      </c>
      <c r="AD215" s="12">
        <f>'S4 Maquette'!I239*1.5</f>
        <v>0</v>
      </c>
    </row>
    <row r="216" spans="27:30">
      <c r="AA216" s="12">
        <f>'S1 Maquette'!I232*1.5</f>
        <v>0</v>
      </c>
      <c r="AB216" s="12">
        <f>'S2 Maquette'!I233*1.5</f>
        <v>0</v>
      </c>
      <c r="AC216" s="12">
        <f>'S3 Maquette'!I249*1.5</f>
        <v>0</v>
      </c>
      <c r="AD216" s="12">
        <f>'S4 Maquette'!I240*1.5</f>
        <v>0</v>
      </c>
    </row>
    <row r="217" spans="27:30">
      <c r="AA217" s="12">
        <f>'S1 Maquette'!I233*1.5</f>
        <v>0</v>
      </c>
      <c r="AB217" s="12">
        <f>'S2 Maquette'!I234*1.5</f>
        <v>0</v>
      </c>
      <c r="AC217" s="12">
        <f>'S3 Maquette'!I250*1.5</f>
        <v>0</v>
      </c>
      <c r="AD217" s="12">
        <f>'S4 Maquette'!I241*1.5</f>
        <v>0</v>
      </c>
    </row>
    <row r="218" spans="27:30">
      <c r="AA218" s="12">
        <f>'S1 Maquette'!I234*1.5</f>
        <v>0</v>
      </c>
      <c r="AB218" s="12">
        <f>'S2 Maquette'!I235*1.5</f>
        <v>0</v>
      </c>
      <c r="AC218" s="12">
        <f>'S3 Maquette'!I251*1.5</f>
        <v>0</v>
      </c>
      <c r="AD218" s="12">
        <f>'S4 Maquette'!I242*1.5</f>
        <v>0</v>
      </c>
    </row>
    <row r="219" spans="27:30">
      <c r="AA219" s="12">
        <f>'S1 Maquette'!I235*1.5</f>
        <v>0</v>
      </c>
      <c r="AB219" s="12">
        <f>'S2 Maquette'!I236*1.5</f>
        <v>0</v>
      </c>
      <c r="AC219" s="12">
        <f>'S3 Maquette'!I252*1.5</f>
        <v>0</v>
      </c>
      <c r="AD219" s="12">
        <f>'S4 Maquette'!I243*1.5</f>
        <v>0</v>
      </c>
    </row>
    <row r="220" spans="27:30">
      <c r="AA220" s="12">
        <f>'S1 Maquette'!I236*1.5</f>
        <v>0</v>
      </c>
      <c r="AB220" s="12">
        <f>'S2 Maquette'!I237*1.5</f>
        <v>0</v>
      </c>
      <c r="AC220" s="12">
        <f>'S3 Maquette'!I253*1.5</f>
        <v>0</v>
      </c>
      <c r="AD220" s="12">
        <f>'S4 Maquette'!I244*1.5</f>
        <v>0</v>
      </c>
    </row>
    <row r="221" spans="27:30">
      <c r="AA221" s="12">
        <f>'S1 Maquette'!I237*1.5</f>
        <v>0</v>
      </c>
      <c r="AB221" s="12">
        <f>'S2 Maquette'!I238*1.5</f>
        <v>0</v>
      </c>
      <c r="AC221" s="12">
        <f>'S3 Maquette'!I254*1.5</f>
        <v>0</v>
      </c>
      <c r="AD221" s="12">
        <f>'S4 Maquette'!I245*1.5</f>
        <v>0</v>
      </c>
    </row>
    <row r="222" spans="27:30">
      <c r="AA222" s="12">
        <f>'S1 Maquette'!I238*1.5</f>
        <v>0</v>
      </c>
      <c r="AB222" s="12">
        <f>'S2 Maquette'!I239*1.5</f>
        <v>0</v>
      </c>
      <c r="AC222" s="12">
        <f>'S3 Maquette'!I255*1.5</f>
        <v>0</v>
      </c>
      <c r="AD222" s="12">
        <f>'S4 Maquette'!I246*1.5</f>
        <v>0</v>
      </c>
    </row>
    <row r="223" spans="27:30">
      <c r="AA223" s="12">
        <f>'S1 Maquette'!I239*1.5</f>
        <v>0</v>
      </c>
      <c r="AB223" s="12">
        <f>'S2 Maquette'!I240*1.5</f>
        <v>0</v>
      </c>
      <c r="AC223" s="12">
        <f>'S3 Maquette'!I256*1.5</f>
        <v>0</v>
      </c>
      <c r="AD223" s="12">
        <f>'S4 Maquette'!I247*1.5</f>
        <v>0</v>
      </c>
    </row>
    <row r="224" spans="27:30">
      <c r="AA224" s="12">
        <f>'S1 Maquette'!I240*1.5</f>
        <v>0</v>
      </c>
      <c r="AB224" s="12">
        <f>'S2 Maquette'!I241*1.5</f>
        <v>0</v>
      </c>
      <c r="AC224" s="12">
        <f>'S3 Maquette'!I257*1.5</f>
        <v>0</v>
      </c>
      <c r="AD224" s="12">
        <f>'S4 Maquette'!I248*1.5</f>
        <v>0</v>
      </c>
    </row>
    <row r="225" spans="27:30">
      <c r="AA225" s="12">
        <f>'S1 Maquette'!I241*1.5</f>
        <v>0</v>
      </c>
      <c r="AB225" s="12">
        <f>'S2 Maquette'!I242*1.5</f>
        <v>0</v>
      </c>
      <c r="AC225" s="12">
        <f>'S3 Maquette'!I258*1.5</f>
        <v>0</v>
      </c>
      <c r="AD225" s="12">
        <f>'S4 Maquette'!I249*1.5</f>
        <v>0</v>
      </c>
    </row>
    <row r="226" spans="27:30">
      <c r="AA226" s="12">
        <f>'S1 Maquette'!I242*1.5</f>
        <v>0</v>
      </c>
      <c r="AB226" s="12">
        <f>'S2 Maquette'!I243*1.5</f>
        <v>0</v>
      </c>
      <c r="AC226" s="12">
        <f>'S3 Maquette'!I259*1.5</f>
        <v>0</v>
      </c>
      <c r="AD226" s="12">
        <f>'S4 Maquette'!I250*1.5</f>
        <v>0</v>
      </c>
    </row>
    <row r="227" spans="27:30">
      <c r="AA227" s="12">
        <f>'S1 Maquette'!I243*1.5</f>
        <v>0</v>
      </c>
      <c r="AB227" s="12">
        <f>'S2 Maquette'!I244*1.5</f>
        <v>0</v>
      </c>
      <c r="AC227" s="12">
        <f>'S3 Maquette'!I260*1.5</f>
        <v>0</v>
      </c>
      <c r="AD227" s="12">
        <f>'S4 Maquette'!I251*1.5</f>
        <v>0</v>
      </c>
    </row>
    <row r="228" spans="27:30">
      <c r="AA228" s="12">
        <f>'S1 Maquette'!I244*1.5</f>
        <v>0</v>
      </c>
      <c r="AB228" s="12">
        <f>'S2 Maquette'!I245*1.5</f>
        <v>0</v>
      </c>
      <c r="AC228" s="12">
        <f>'S3 Maquette'!I261*1.5</f>
        <v>0</v>
      </c>
      <c r="AD228" s="12">
        <f>'S4 Maquette'!I252*1.5</f>
        <v>0</v>
      </c>
    </row>
    <row r="229" spans="27:30">
      <c r="AA229" s="12">
        <f>'S1 Maquette'!I245*1.5</f>
        <v>0</v>
      </c>
      <c r="AB229" s="12">
        <f>'S2 Maquette'!I246*1.5</f>
        <v>0</v>
      </c>
      <c r="AC229" s="12">
        <f>'S3 Maquette'!I262*1.5</f>
        <v>0</v>
      </c>
      <c r="AD229" s="12">
        <f>'S4 Maquette'!I253*1.5</f>
        <v>0</v>
      </c>
    </row>
    <row r="230" spans="27:30">
      <c r="AA230" s="12">
        <f>'S1 Maquette'!I246*1.5</f>
        <v>0</v>
      </c>
      <c r="AB230" s="12">
        <f>'S2 Maquette'!I247*1.5</f>
        <v>0</v>
      </c>
      <c r="AC230" s="12">
        <f>'S3 Maquette'!I263*1.5</f>
        <v>0</v>
      </c>
      <c r="AD230" s="12">
        <f>'S4 Maquette'!I254*1.5</f>
        <v>0</v>
      </c>
    </row>
    <row r="231" spans="27:30">
      <c r="AA231" s="12">
        <f>'S1 Maquette'!I247*1.5</f>
        <v>0</v>
      </c>
      <c r="AB231" s="12">
        <f>'S2 Maquette'!I248*1.5</f>
        <v>0</v>
      </c>
      <c r="AC231" s="12">
        <f>'S3 Maquette'!I264*1.5</f>
        <v>0</v>
      </c>
      <c r="AD231" s="12">
        <f>'S4 Maquette'!I255*1.5</f>
        <v>0</v>
      </c>
    </row>
    <row r="232" spans="27:30">
      <c r="AA232" s="12">
        <f>'S1 Maquette'!I248*1.5</f>
        <v>0</v>
      </c>
      <c r="AB232" s="12">
        <f>'S2 Maquette'!I249*1.5</f>
        <v>0</v>
      </c>
      <c r="AC232" s="12">
        <f>'S3 Maquette'!I265*1.5</f>
        <v>0</v>
      </c>
      <c r="AD232" s="12">
        <f>'S4 Maquette'!I256*1.5</f>
        <v>0</v>
      </c>
    </row>
    <row r="233" spans="27:30">
      <c r="AA233" s="12">
        <f>'S1 Maquette'!I249*1.5</f>
        <v>0</v>
      </c>
      <c r="AB233" s="12">
        <f>'S2 Maquette'!I250*1.5</f>
        <v>0</v>
      </c>
      <c r="AC233" s="12">
        <f>'S3 Maquette'!I266*1.5</f>
        <v>0</v>
      </c>
      <c r="AD233" s="12">
        <f>'S4 Maquette'!I257*1.5</f>
        <v>0</v>
      </c>
    </row>
    <row r="234" spans="27:30">
      <c r="AA234" s="12">
        <f>'S1 Maquette'!I250*1.5</f>
        <v>0</v>
      </c>
      <c r="AB234" s="12">
        <f>'S2 Maquette'!I251*1.5</f>
        <v>0</v>
      </c>
      <c r="AC234" s="12">
        <f>'S3 Maquette'!I267*1.5</f>
        <v>0</v>
      </c>
      <c r="AD234" s="12">
        <f>'S4 Maquette'!I258*1.5</f>
        <v>0</v>
      </c>
    </row>
    <row r="235" spans="27:30">
      <c r="AA235" s="12">
        <f>'S1 Maquette'!I251*1.5</f>
        <v>0</v>
      </c>
      <c r="AB235" s="12">
        <f>'S2 Maquette'!I252*1.5</f>
        <v>0</v>
      </c>
      <c r="AC235" s="12">
        <f>'S3 Maquette'!I268*1.5</f>
        <v>0</v>
      </c>
      <c r="AD235" s="12">
        <f>'S4 Maquette'!I259*1.5</f>
        <v>0</v>
      </c>
    </row>
    <row r="236" spans="27:30">
      <c r="AA236" s="12">
        <f>'S1 Maquette'!I252*1.5</f>
        <v>0</v>
      </c>
      <c r="AB236" s="12">
        <f>'S2 Maquette'!I253*1.5</f>
        <v>0</v>
      </c>
      <c r="AC236" s="12">
        <f>'S3 Maquette'!I269*1.5</f>
        <v>0</v>
      </c>
      <c r="AD236" s="12">
        <f>'S4 Maquette'!I260*1.5</f>
        <v>0</v>
      </c>
    </row>
    <row r="237" spans="27:30">
      <c r="AA237" s="12">
        <f>'S1 Maquette'!I253*1.5</f>
        <v>0</v>
      </c>
      <c r="AB237" s="12">
        <f>'S2 Maquette'!I254*1.5</f>
        <v>0</v>
      </c>
      <c r="AC237" s="12">
        <f>'S3 Maquette'!I270*1.5</f>
        <v>0</v>
      </c>
      <c r="AD237" s="12">
        <f>'S4 Maquette'!I261*1.5</f>
        <v>0</v>
      </c>
    </row>
    <row r="238" spans="27:30">
      <c r="AA238" s="12">
        <f>'S1 Maquette'!I254*1.5</f>
        <v>0</v>
      </c>
      <c r="AB238" s="12">
        <f>'S2 Maquette'!I255*1.5</f>
        <v>0</v>
      </c>
      <c r="AC238" s="12">
        <f>'S3 Maquette'!I271*1.5</f>
        <v>0</v>
      </c>
      <c r="AD238" s="12">
        <f>'S4 Maquette'!I262*1.5</f>
        <v>0</v>
      </c>
    </row>
    <row r="239" spans="27:30">
      <c r="AA239" s="12">
        <f>'S1 Maquette'!I255*1.5</f>
        <v>0</v>
      </c>
      <c r="AB239" s="12">
        <f>'S2 Maquette'!I256*1.5</f>
        <v>0</v>
      </c>
      <c r="AC239" s="12">
        <f>'S3 Maquette'!I272*1.5</f>
        <v>0</v>
      </c>
      <c r="AD239" s="12">
        <f>'S4 Maquette'!I263*1.5</f>
        <v>0</v>
      </c>
    </row>
    <row r="240" spans="27:30">
      <c r="AA240" s="12">
        <f>'S1 Maquette'!I256*1.5</f>
        <v>0</v>
      </c>
      <c r="AB240" s="12">
        <f>'S2 Maquette'!I257*1.5</f>
        <v>0</v>
      </c>
      <c r="AC240" s="12">
        <f>'S3 Maquette'!I273*1.5</f>
        <v>0</v>
      </c>
      <c r="AD240" s="12">
        <f>'S4 Maquette'!I264*1.5</f>
        <v>0</v>
      </c>
    </row>
    <row r="241" spans="27:30">
      <c r="AA241" s="12">
        <f>'S1 Maquette'!I257*1.5</f>
        <v>0</v>
      </c>
      <c r="AB241" s="12">
        <f>'S2 Maquette'!I258*1.5</f>
        <v>0</v>
      </c>
      <c r="AC241" s="12">
        <f>'S3 Maquette'!I274*1.5</f>
        <v>0</v>
      </c>
      <c r="AD241" s="12">
        <f>'S4 Maquette'!I265*1.5</f>
        <v>0</v>
      </c>
    </row>
    <row r="242" spans="27:30">
      <c r="AA242" s="12">
        <f>'S1 Maquette'!I258*1.5</f>
        <v>0</v>
      </c>
      <c r="AB242" s="12">
        <f>'S2 Maquette'!I259*1.5</f>
        <v>0</v>
      </c>
      <c r="AC242" s="12">
        <f>'S3 Maquette'!I275*1.5</f>
        <v>0</v>
      </c>
      <c r="AD242" s="12">
        <f>'S4 Maquette'!I266*1.5</f>
        <v>0</v>
      </c>
    </row>
    <row r="243" spans="27:30">
      <c r="AA243" s="12">
        <f>'S1 Maquette'!I259*1.5</f>
        <v>0</v>
      </c>
      <c r="AB243" s="12">
        <f>'S2 Maquette'!I260*1.5</f>
        <v>0</v>
      </c>
      <c r="AC243" s="12">
        <f>'S3 Maquette'!I276*1.5</f>
        <v>0</v>
      </c>
      <c r="AD243" s="12">
        <f>'S4 Maquette'!I267*1.5</f>
        <v>0</v>
      </c>
    </row>
    <row r="244" spans="27:30">
      <c r="AA244" s="12">
        <f>'S1 Maquette'!I260*1.5</f>
        <v>0</v>
      </c>
      <c r="AB244" s="12">
        <f>'S2 Maquette'!I261*1.5</f>
        <v>0</v>
      </c>
      <c r="AC244" s="12">
        <f>'S3 Maquette'!I277*1.5</f>
        <v>0</v>
      </c>
      <c r="AD244" s="12">
        <f>'S4 Maquette'!I268*1.5</f>
        <v>0</v>
      </c>
    </row>
    <row r="245" spans="27:30">
      <c r="AA245" s="12">
        <f>'S1 Maquette'!I261*1.5</f>
        <v>0</v>
      </c>
      <c r="AB245" s="12">
        <f>'S2 Maquette'!I262*1.5</f>
        <v>0</v>
      </c>
      <c r="AC245" s="12">
        <f>'S3 Maquette'!I278*1.5</f>
        <v>0</v>
      </c>
      <c r="AD245" s="12">
        <f>'S4 Maquette'!I269*1.5</f>
        <v>0</v>
      </c>
    </row>
    <row r="246" spans="27:30">
      <c r="AA246" s="12">
        <f>'S1 Maquette'!I262*1.5</f>
        <v>0</v>
      </c>
      <c r="AB246" s="12">
        <f>'S2 Maquette'!I263*1.5</f>
        <v>0</v>
      </c>
      <c r="AC246" s="12">
        <f>'S3 Maquette'!I279*1.5</f>
        <v>0</v>
      </c>
      <c r="AD246" s="12">
        <f>'S4 Maquette'!I270*1.5</f>
        <v>0</v>
      </c>
    </row>
    <row r="247" spans="27:30">
      <c r="AA247" s="12">
        <f>'S1 Maquette'!I263*1.5</f>
        <v>0</v>
      </c>
      <c r="AB247" s="12">
        <f>'S2 Maquette'!I264*1.5</f>
        <v>0</v>
      </c>
      <c r="AC247" s="12">
        <f>'S3 Maquette'!I280*1.5</f>
        <v>0</v>
      </c>
      <c r="AD247" s="12">
        <f>'S4 Maquette'!I271*1.5</f>
        <v>0</v>
      </c>
    </row>
    <row r="248" spans="27:30">
      <c r="AA248" s="12">
        <f>'S1 Maquette'!I264*1.5</f>
        <v>0</v>
      </c>
      <c r="AB248" s="12">
        <f>'S2 Maquette'!I265*1.5</f>
        <v>0</v>
      </c>
      <c r="AC248" s="12">
        <f>'S3 Maquette'!I281*1.5</f>
        <v>0</v>
      </c>
      <c r="AD248" s="12">
        <f>'S4 Maquette'!I272*1.5</f>
        <v>0</v>
      </c>
    </row>
    <row r="249" spans="27:30">
      <c r="AA249" s="12">
        <f>'S1 Maquette'!I265*1.5</f>
        <v>0</v>
      </c>
      <c r="AB249" s="12">
        <f>'S2 Maquette'!I266*1.5</f>
        <v>0</v>
      </c>
      <c r="AC249" s="12">
        <f>'S3 Maquette'!I282*1.5</f>
        <v>0</v>
      </c>
      <c r="AD249" s="12">
        <f>'S4 Maquette'!I273*1.5</f>
        <v>0</v>
      </c>
    </row>
    <row r="250" spans="27:30">
      <c r="AA250" s="12">
        <f>'S1 Maquette'!I266*1.5</f>
        <v>0</v>
      </c>
      <c r="AB250" s="12">
        <f>'S2 Maquette'!I267*1.5</f>
        <v>0</v>
      </c>
      <c r="AC250" s="12">
        <f>'S3 Maquette'!I283*1.5</f>
        <v>0</v>
      </c>
      <c r="AD250" s="12">
        <f>'S4 Maquette'!I274*1.5</f>
        <v>0</v>
      </c>
    </row>
    <row r="251" spans="27:30">
      <c r="AA251" s="12">
        <f>'S1 Maquette'!I267*1.5</f>
        <v>0</v>
      </c>
      <c r="AB251" s="12">
        <f>'S2 Maquette'!I268*1.5</f>
        <v>0</v>
      </c>
      <c r="AC251" s="12">
        <f>'S3 Maquette'!I284*1.5</f>
        <v>0</v>
      </c>
      <c r="AD251" s="12">
        <f>'S4 Maquette'!I275*1.5</f>
        <v>0</v>
      </c>
    </row>
    <row r="252" spans="27:30">
      <c r="AA252" s="12">
        <f>'S1 Maquette'!I268*1.5</f>
        <v>0</v>
      </c>
      <c r="AB252" s="12">
        <f>'S2 Maquette'!I269*1.5</f>
        <v>0</v>
      </c>
      <c r="AC252" s="12">
        <f>'S3 Maquette'!I285*1.5</f>
        <v>0</v>
      </c>
      <c r="AD252" s="12">
        <f>'S4 Maquette'!I276*1.5</f>
        <v>0</v>
      </c>
    </row>
    <row r="253" spans="27:30">
      <c r="AA253" s="12">
        <f>'S1 Maquette'!I269*1.5</f>
        <v>0</v>
      </c>
      <c r="AB253" s="12">
        <f>'S2 Maquette'!I270*1.5</f>
        <v>0</v>
      </c>
      <c r="AC253" s="12">
        <f>'S3 Maquette'!I286*1.5</f>
        <v>0</v>
      </c>
      <c r="AD253" s="12">
        <f>'S4 Maquette'!I277*1.5</f>
        <v>0</v>
      </c>
    </row>
    <row r="254" spans="27:30">
      <c r="AA254" s="12">
        <f>'S1 Maquette'!I270*1.5</f>
        <v>0</v>
      </c>
      <c r="AB254" s="12">
        <f>'S2 Maquette'!I271*1.5</f>
        <v>0</v>
      </c>
      <c r="AC254" s="12">
        <f>'S3 Maquette'!I287*1.5</f>
        <v>0</v>
      </c>
      <c r="AD254" s="12">
        <f>'S4 Maquette'!I278*1.5</f>
        <v>0</v>
      </c>
    </row>
    <row r="255" spans="27:30">
      <c r="AA255" s="12">
        <f>'S1 Maquette'!I271*1.5</f>
        <v>0</v>
      </c>
      <c r="AB255" s="12">
        <f>'S2 Maquette'!I272*1.5</f>
        <v>0</v>
      </c>
      <c r="AC255" s="12">
        <f>'S3 Maquette'!I288*1.5</f>
        <v>0</v>
      </c>
      <c r="AD255" s="12">
        <f>'S4 Maquette'!I279*1.5</f>
        <v>0</v>
      </c>
    </row>
    <row r="256" spans="27:30">
      <c r="AA256" s="12">
        <f>'S1 Maquette'!I272*1.5</f>
        <v>0</v>
      </c>
      <c r="AB256" s="12">
        <f>'S2 Maquette'!I273*1.5</f>
        <v>0</v>
      </c>
      <c r="AC256" s="12">
        <f>'S3 Maquette'!I289*1.5</f>
        <v>0</v>
      </c>
      <c r="AD256" s="12">
        <f>'S4 Maquette'!I280*1.5</f>
        <v>0</v>
      </c>
    </row>
    <row r="257" spans="27:30">
      <c r="AA257" s="12">
        <f>'S1 Maquette'!I273*1.5</f>
        <v>0</v>
      </c>
      <c r="AB257" s="12">
        <f>'S2 Maquette'!I274*1.5</f>
        <v>0</v>
      </c>
      <c r="AC257" s="12">
        <f>'S3 Maquette'!I290*1.5</f>
        <v>0</v>
      </c>
      <c r="AD257" s="12">
        <f>'S4 Maquette'!I281*1.5</f>
        <v>0</v>
      </c>
    </row>
    <row r="258" spans="27:30">
      <c r="AA258" s="12">
        <f>'S1 Maquette'!I274*1.5</f>
        <v>0</v>
      </c>
      <c r="AB258" s="12">
        <f>'S2 Maquette'!I275*1.5</f>
        <v>0</v>
      </c>
      <c r="AC258" s="12">
        <f>'S3 Maquette'!I291*1.5</f>
        <v>0</v>
      </c>
      <c r="AD258" s="12">
        <f>'S4 Maquette'!I282*1.5</f>
        <v>0</v>
      </c>
    </row>
    <row r="259" spans="27:30">
      <c r="AA259" s="12">
        <f>'S1 Maquette'!I275*1.5</f>
        <v>0</v>
      </c>
      <c r="AB259" s="12">
        <f>'S2 Maquette'!I276*1.5</f>
        <v>0</v>
      </c>
      <c r="AC259" s="12">
        <f>'S3 Maquette'!I292*1.5</f>
        <v>0</v>
      </c>
      <c r="AD259" s="12">
        <f>'S4 Maquette'!I283*1.5</f>
        <v>0</v>
      </c>
    </row>
    <row r="260" spans="27:30">
      <c r="AA260" s="12">
        <f>'S1 Maquette'!I276*1.5</f>
        <v>0</v>
      </c>
      <c r="AB260" s="12">
        <f>'S2 Maquette'!I277*1.5</f>
        <v>0</v>
      </c>
      <c r="AC260" s="12">
        <f>'S3 Maquette'!I293*1.5</f>
        <v>0</v>
      </c>
      <c r="AD260" s="12">
        <f>'S4 Maquette'!I284*1.5</f>
        <v>0</v>
      </c>
    </row>
    <row r="261" spans="27:30">
      <c r="AA261" s="12">
        <f>'S1 Maquette'!I277*1.5</f>
        <v>0</v>
      </c>
      <c r="AB261" s="12">
        <f>'S2 Maquette'!I278*1.5</f>
        <v>0</v>
      </c>
      <c r="AC261" s="12">
        <f>'S3 Maquette'!I294*1.5</f>
        <v>0</v>
      </c>
      <c r="AD261" s="12">
        <f>'S4 Maquette'!I285*1.5</f>
        <v>0</v>
      </c>
    </row>
    <row r="262" spans="27:30">
      <c r="AA262" s="12">
        <f>'S1 Maquette'!I278*1.5</f>
        <v>0</v>
      </c>
      <c r="AB262" s="12">
        <f>'S2 Maquette'!I279*1.5</f>
        <v>0</v>
      </c>
      <c r="AC262" s="12">
        <f>'S3 Maquette'!I295*1.5</f>
        <v>0</v>
      </c>
      <c r="AD262" s="12">
        <f>'S4 Maquette'!I286*1.5</f>
        <v>0</v>
      </c>
    </row>
    <row r="263" spans="27:30">
      <c r="AA263" s="12">
        <f>'S1 Maquette'!I279*1.5</f>
        <v>0</v>
      </c>
      <c r="AB263" s="12">
        <f>'S2 Maquette'!I280*1.5</f>
        <v>0</v>
      </c>
      <c r="AC263" s="12">
        <f>'S3 Maquette'!I296*1.5</f>
        <v>0</v>
      </c>
      <c r="AD263" s="12">
        <f>'S4 Maquette'!I287*1.5</f>
        <v>0</v>
      </c>
    </row>
    <row r="264" spans="27:30">
      <c r="AA264" s="12">
        <f>'S1 Maquette'!I280*1.5</f>
        <v>0</v>
      </c>
      <c r="AB264" s="12">
        <f>'S2 Maquette'!I281*1.5</f>
        <v>0</v>
      </c>
      <c r="AC264" s="12">
        <f>'S3 Maquette'!I297*1.5</f>
        <v>0</v>
      </c>
      <c r="AD264" s="12">
        <f>'S4 Maquette'!I288*1.5</f>
        <v>0</v>
      </c>
    </row>
    <row r="265" spans="27:30">
      <c r="AA265" s="12">
        <f>'S1 Maquette'!I281*1.5</f>
        <v>0</v>
      </c>
      <c r="AB265" s="12">
        <f>'S2 Maquette'!I282*1.5</f>
        <v>0</v>
      </c>
      <c r="AC265" s="12">
        <f>'S3 Maquette'!I298*1.5</f>
        <v>0</v>
      </c>
      <c r="AD265" s="12">
        <f>'S4 Maquette'!I289*1.5</f>
        <v>0</v>
      </c>
    </row>
    <row r="266" spans="27:30">
      <c r="AA266" s="12">
        <f>'S1 Maquette'!I282*1.5</f>
        <v>0</v>
      </c>
      <c r="AB266" s="12">
        <f>'S2 Maquette'!I283*1.5</f>
        <v>0</v>
      </c>
      <c r="AC266" s="12">
        <f>'S3 Maquette'!I299*1.5</f>
        <v>0</v>
      </c>
      <c r="AD266" s="12">
        <f>'S4 Maquette'!I290*1.5</f>
        <v>0</v>
      </c>
    </row>
    <row r="267" spans="27:30">
      <c r="AA267" s="12">
        <f>'S1 Maquette'!I283*1.5</f>
        <v>0</v>
      </c>
      <c r="AB267" s="12">
        <f>'S2 Maquette'!I284*1.5</f>
        <v>0</v>
      </c>
      <c r="AC267" s="12">
        <f>'S3 Maquette'!I300*1.5</f>
        <v>0</v>
      </c>
      <c r="AD267" s="12">
        <f>'S4 Maquette'!I291*1.5</f>
        <v>0</v>
      </c>
    </row>
    <row r="268" spans="27:30">
      <c r="AA268" s="12">
        <f>'S1 Maquette'!I284*1.5</f>
        <v>0</v>
      </c>
      <c r="AB268" s="12">
        <f>'S2 Maquette'!I285*1.5</f>
        <v>0</v>
      </c>
      <c r="AC268" s="12">
        <f>'S3 Maquette'!I301*1.5</f>
        <v>0</v>
      </c>
      <c r="AD268" s="12">
        <f>'S4 Maquette'!I292*1.5</f>
        <v>0</v>
      </c>
    </row>
    <row r="269" spans="27:30">
      <c r="AA269" s="12">
        <f>'S1 Maquette'!I285*1.5</f>
        <v>0</v>
      </c>
      <c r="AB269" s="12">
        <f>'S2 Maquette'!I286*1.5</f>
        <v>0</v>
      </c>
      <c r="AC269" s="12">
        <f>'S3 Maquette'!I302*1.5</f>
        <v>0</v>
      </c>
      <c r="AD269" s="12">
        <f>'S4 Maquette'!I293*1.5</f>
        <v>0</v>
      </c>
    </row>
    <row r="270" spans="27:30">
      <c r="AA270" s="12">
        <f>'S1 Maquette'!I286*1.5</f>
        <v>0</v>
      </c>
      <c r="AB270" s="12">
        <f>'S2 Maquette'!I287*1.5</f>
        <v>0</v>
      </c>
      <c r="AC270" s="12">
        <f>'S3 Maquette'!I303*1.5</f>
        <v>0</v>
      </c>
      <c r="AD270" s="12">
        <f>'S4 Maquette'!I294*1.5</f>
        <v>0</v>
      </c>
    </row>
    <row r="271" spans="27:30">
      <c r="AA271" s="12">
        <f>'S1 Maquette'!I287*1.5</f>
        <v>0</v>
      </c>
      <c r="AB271" s="12">
        <f>'S2 Maquette'!I288*1.5</f>
        <v>0</v>
      </c>
      <c r="AC271" s="12">
        <f>'S3 Maquette'!I304*1.5</f>
        <v>0</v>
      </c>
      <c r="AD271" s="12">
        <f>'S4 Maquette'!I295*1.5</f>
        <v>0</v>
      </c>
    </row>
    <row r="272" spans="27:30">
      <c r="AA272" s="12">
        <f>'S1 Maquette'!I288*1.5</f>
        <v>0</v>
      </c>
      <c r="AB272" s="12">
        <f>'S2 Maquette'!I289*1.5</f>
        <v>0</v>
      </c>
      <c r="AC272" s="12">
        <f>'S3 Maquette'!I305*1.5</f>
        <v>0</v>
      </c>
      <c r="AD272" s="12">
        <f>'S4 Maquette'!I296*1.5</f>
        <v>0</v>
      </c>
    </row>
    <row r="273" spans="27:30">
      <c r="AA273" s="12">
        <f>'S1 Maquette'!I289*1.5</f>
        <v>0</v>
      </c>
      <c r="AB273" s="12">
        <f>'S2 Maquette'!I290*1.5</f>
        <v>0</v>
      </c>
      <c r="AC273" s="12">
        <f>'S3 Maquette'!I306*1.5</f>
        <v>0</v>
      </c>
      <c r="AD273" s="12">
        <f>'S4 Maquette'!I297*1.5</f>
        <v>0</v>
      </c>
    </row>
    <row r="274" spans="27:30">
      <c r="AA274" s="12">
        <f>'S1 Maquette'!I290*1.5</f>
        <v>0</v>
      </c>
      <c r="AB274" s="12">
        <f>'S2 Maquette'!I291*1.5</f>
        <v>0</v>
      </c>
      <c r="AC274" s="12">
        <f>'S3 Maquette'!I307*1.5</f>
        <v>0</v>
      </c>
      <c r="AD274" s="12">
        <f>'S4 Maquette'!I298*1.5</f>
        <v>0</v>
      </c>
    </row>
    <row r="275" spans="27:30">
      <c r="AA275" s="12">
        <f>'S1 Maquette'!I291*1.5</f>
        <v>0</v>
      </c>
      <c r="AB275" s="12">
        <f>'S2 Maquette'!I292*1.5</f>
        <v>0</v>
      </c>
      <c r="AC275" s="12">
        <f>'S3 Maquette'!I308*1.5</f>
        <v>0</v>
      </c>
      <c r="AD275" s="12">
        <f>'S4 Maquette'!I299*1.5</f>
        <v>0</v>
      </c>
    </row>
    <row r="276" spans="27:30">
      <c r="AA276" s="12">
        <f>'S1 Maquette'!I292*1.5</f>
        <v>0</v>
      </c>
      <c r="AB276" s="12">
        <f>'S2 Maquette'!I293*1.5</f>
        <v>0</v>
      </c>
      <c r="AC276" s="12">
        <f>'S3 Maquette'!I309*1.5</f>
        <v>0</v>
      </c>
      <c r="AD276" s="12">
        <f>'S4 Maquette'!I300*1.5</f>
        <v>0</v>
      </c>
    </row>
    <row r="277" spans="27:30">
      <c r="AA277" s="12">
        <f>'S1 Maquette'!I293*1.5</f>
        <v>0</v>
      </c>
      <c r="AB277" s="12">
        <f>'S2 Maquette'!I294*1.5</f>
        <v>0</v>
      </c>
      <c r="AC277" s="12">
        <f>'S3 Maquette'!I310*1.5</f>
        <v>0</v>
      </c>
      <c r="AD277" s="12">
        <f>'S4 Maquette'!I301*1.5</f>
        <v>0</v>
      </c>
    </row>
    <row r="278" spans="27:30">
      <c r="AA278" s="12">
        <f>'S1 Maquette'!I294*1.5</f>
        <v>0</v>
      </c>
      <c r="AB278" s="12">
        <f>'S2 Maquette'!I295*1.5</f>
        <v>0</v>
      </c>
      <c r="AC278" s="12">
        <f>'S3 Maquette'!I311*1.5</f>
        <v>0</v>
      </c>
      <c r="AD278" s="12">
        <f>'S4 Maquette'!I302*1.5</f>
        <v>0</v>
      </c>
    </row>
    <row r="279" spans="27:30">
      <c r="AA279" s="12">
        <f>'S1 Maquette'!I295*1.5</f>
        <v>0</v>
      </c>
      <c r="AB279" s="12">
        <f>'S2 Maquette'!I296*1.5</f>
        <v>0</v>
      </c>
      <c r="AC279" s="12">
        <f>'S3 Maquette'!I312*1.5</f>
        <v>0</v>
      </c>
      <c r="AD279" s="12">
        <f>'S4 Maquette'!I303*1.5</f>
        <v>0</v>
      </c>
    </row>
    <row r="280" spans="27:30">
      <c r="AA280" s="12">
        <f>'S1 Maquette'!I296*1.5</f>
        <v>0</v>
      </c>
      <c r="AB280" s="12">
        <f>'S2 Maquette'!I297*1.5</f>
        <v>0</v>
      </c>
      <c r="AC280" s="12">
        <f>'S3 Maquette'!I313*1.5</f>
        <v>0</v>
      </c>
      <c r="AD280" s="12">
        <f>'S4 Maquette'!I304*1.5</f>
        <v>0</v>
      </c>
    </row>
    <row r="281" spans="27:30">
      <c r="AA281" s="12">
        <f>'S1 Maquette'!I297*1.5</f>
        <v>0</v>
      </c>
      <c r="AB281" s="12">
        <f>'S2 Maquette'!I298*1.5</f>
        <v>0</v>
      </c>
      <c r="AC281" s="12">
        <f>'S3 Maquette'!I314*1.5</f>
        <v>0</v>
      </c>
      <c r="AD281" s="12">
        <f>'S4 Maquette'!I305*1.5</f>
        <v>0</v>
      </c>
    </row>
    <row r="282" spans="27:30">
      <c r="AA282" s="12">
        <f>'S1 Maquette'!I298*1.5</f>
        <v>0</v>
      </c>
      <c r="AB282" s="12">
        <f>'S2 Maquette'!I299*1.5</f>
        <v>0</v>
      </c>
      <c r="AC282" s="12">
        <f>'S3 Maquette'!I315*1.5</f>
        <v>0</v>
      </c>
      <c r="AD282" s="12">
        <f>'S4 Maquette'!I306*1.5</f>
        <v>0</v>
      </c>
    </row>
    <row r="283" spans="27:30">
      <c r="AA283" s="12">
        <f>'S1 Maquette'!I299*1.5</f>
        <v>0</v>
      </c>
      <c r="AB283" s="12">
        <f>'S2 Maquette'!I300*1.5</f>
        <v>0</v>
      </c>
      <c r="AC283" s="12">
        <f>'S3 Maquette'!I316*1.5</f>
        <v>0</v>
      </c>
      <c r="AD283" s="12">
        <f>'S4 Maquette'!I307*1.5</f>
        <v>0</v>
      </c>
    </row>
    <row r="284" spans="27:30">
      <c r="AA284" s="12">
        <f>'S1 Maquette'!I300*1.5</f>
        <v>0</v>
      </c>
      <c r="AB284" s="12">
        <f>'S2 Maquette'!I301*1.5</f>
        <v>0</v>
      </c>
      <c r="AC284" s="12">
        <f>'S3 Maquette'!I317*1.5</f>
        <v>0</v>
      </c>
      <c r="AD284" s="12">
        <f>'S4 Maquette'!I308*1.5</f>
        <v>0</v>
      </c>
    </row>
    <row r="285" spans="27:30">
      <c r="AA285" s="12">
        <f>'S1 Maquette'!I301*1.5</f>
        <v>0</v>
      </c>
      <c r="AB285" s="12">
        <f>'S2 Maquette'!I302*1.5</f>
        <v>0</v>
      </c>
      <c r="AC285" s="12">
        <f>'S3 Maquette'!I318*1.5</f>
        <v>0</v>
      </c>
      <c r="AD285" s="12">
        <f>'S4 Maquette'!I309*1.5</f>
        <v>0</v>
      </c>
    </row>
    <row r="286" spans="27:30">
      <c r="AA286" s="12">
        <f>'S1 Maquette'!I302*1.5</f>
        <v>0</v>
      </c>
      <c r="AB286" s="12">
        <f>'S2 Maquette'!I303*1.5</f>
        <v>0</v>
      </c>
      <c r="AC286" s="12">
        <f>'S3 Maquette'!I319*1.5</f>
        <v>0</v>
      </c>
      <c r="AD286" s="12">
        <f>'S4 Maquette'!I310*1.5</f>
        <v>0</v>
      </c>
    </row>
    <row r="287" spans="27:30">
      <c r="AA287" s="12">
        <f>'S1 Maquette'!I303*1.5</f>
        <v>0</v>
      </c>
      <c r="AB287" s="12">
        <f>'S2 Maquette'!I304*1.5</f>
        <v>0</v>
      </c>
      <c r="AC287" s="12">
        <f>'S3 Maquette'!I320*1.5</f>
        <v>0</v>
      </c>
      <c r="AD287" s="12">
        <f>'S4 Maquette'!I311*1.5</f>
        <v>0</v>
      </c>
    </row>
    <row r="288" spans="27:30">
      <c r="AA288" s="12">
        <f>'S1 Maquette'!I304*1.5</f>
        <v>0</v>
      </c>
      <c r="AB288" s="12">
        <f>'S2 Maquette'!I305*1.5</f>
        <v>0</v>
      </c>
      <c r="AC288" s="12">
        <f>'S3 Maquette'!I321*1.5</f>
        <v>0</v>
      </c>
      <c r="AD288" s="12">
        <f>'S4 Maquette'!I312*1.5</f>
        <v>0</v>
      </c>
    </row>
    <row r="289" spans="27:30">
      <c r="AA289" s="12">
        <f>'S1 Maquette'!I305*1.5</f>
        <v>0</v>
      </c>
      <c r="AB289" s="12">
        <f>'S2 Maquette'!I306*1.5</f>
        <v>0</v>
      </c>
      <c r="AC289" s="12">
        <f>'S3 Maquette'!I322*1.5</f>
        <v>0</v>
      </c>
      <c r="AD289" s="12">
        <f>'S4 Maquette'!I313*1.5</f>
        <v>0</v>
      </c>
    </row>
    <row r="290" spans="27:30">
      <c r="AA290" s="12">
        <f>'S1 Maquette'!I306*1.5</f>
        <v>0</v>
      </c>
      <c r="AB290" s="12">
        <f>'S2 Maquette'!I307*1.5</f>
        <v>0</v>
      </c>
      <c r="AC290" s="12">
        <f>'S3 Maquette'!I323*1.5</f>
        <v>0</v>
      </c>
      <c r="AD290" s="12">
        <f>'S4 Maquette'!I314*1.5</f>
        <v>0</v>
      </c>
    </row>
    <row r="291" spans="27:30">
      <c r="AA291" s="12">
        <f>'S1 Maquette'!I307*1.5</f>
        <v>0</v>
      </c>
      <c r="AB291" s="12">
        <f>'S2 Maquette'!I308*1.5</f>
        <v>0</v>
      </c>
      <c r="AC291" s="12">
        <f>'S3 Maquette'!I324*1.5</f>
        <v>0</v>
      </c>
      <c r="AD291" s="12">
        <f>'S4 Maquette'!I315*1.5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78"/>
  <sheetViews>
    <sheetView tabSelected="1" topLeftCell="A18" zoomScaleNormal="100" workbookViewId="0">
      <selection activeCell="A30" sqref="A30:D30"/>
    </sheetView>
  </sheetViews>
  <sheetFormatPr baseColWidth="10" defaultColWidth="11.453125" defaultRowHeight="14.5"/>
  <cols>
    <col min="1" max="1" width="42.453125" customWidth="1"/>
    <col min="2" max="3" width="66.453125" bestFit="1" customWidth="1"/>
    <col min="4" max="5" width="50" bestFit="1" customWidth="1"/>
  </cols>
  <sheetData>
    <row r="1" spans="1:160" ht="39.65" customHeight="1">
      <c r="A1" s="121" t="s">
        <v>152</v>
      </c>
      <c r="B1" s="121"/>
      <c r="C1" s="121"/>
      <c r="D1" s="121"/>
      <c r="E1" s="12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4" customHeight="1">
      <c r="A2" s="54" t="s">
        <v>153</v>
      </c>
      <c r="B2" s="52"/>
      <c r="C2" s="51"/>
      <c r="D2" s="53"/>
      <c r="E2" s="51"/>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c r="A3" s="38" t="s">
        <v>154</v>
      </c>
      <c r="B3" s="12"/>
      <c r="C3" s="17"/>
      <c r="D3" s="17"/>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c r="A4" s="1" t="s">
        <v>155</v>
      </c>
      <c r="B4" s="123"/>
      <c r="C4" s="123"/>
      <c r="D4" s="12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c r="A5" s="1" t="s">
        <v>156</v>
      </c>
      <c r="B5" s="12" t="str">
        <f>IFERROR(VLOOKUP(B4,tab_code_dip,2,FALSE),"-")</f>
        <v>-</v>
      </c>
      <c r="C5" s="17"/>
      <c r="D5" s="17"/>
      <c r="E5" s="17"/>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c r="A6" s="1" t="s">
        <v>2</v>
      </c>
      <c r="B6" s="47"/>
      <c r="C6" s="21"/>
      <c r="E6" s="17"/>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5">
      <c r="A8" s="119" t="s">
        <v>157</v>
      </c>
      <c r="B8" s="119"/>
      <c r="C8" s="119"/>
      <c r="D8" s="11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5" customHeight="1">
      <c r="A9" s="21" t="s">
        <v>158</v>
      </c>
      <c r="B9" s="120"/>
      <c r="C9" s="120"/>
      <c r="D9" s="12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144" t="s">
        <v>159</v>
      </c>
      <c r="B13" s="144" t="s">
        <v>160</v>
      </c>
      <c r="C13" s="144" t="s">
        <v>161</v>
      </c>
      <c r="D13" s="144" t="s">
        <v>162</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45"/>
      <c r="B14" s="145"/>
      <c r="C14" s="145"/>
      <c r="D14" s="14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c r="A15" s="144" t="e">
        <f>Calcul!A10</f>
        <v>#REF!</v>
      </c>
      <c r="B15" s="144" t="e">
        <f>Calcul!A22</f>
        <v>#REF!</v>
      </c>
      <c r="C15" s="144" t="e">
        <f>Calcul!G10</f>
        <v>#REF!</v>
      </c>
      <c r="D15" s="144" t="e">
        <f>Calcul!G22</f>
        <v>#REF!</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4" customHeight="1">
      <c r="A16" s="145"/>
      <c r="B16" s="145"/>
      <c r="C16" s="145"/>
      <c r="D16" s="145"/>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c r="A19" s="129" t="s">
        <v>163</v>
      </c>
      <c r="B19" s="129"/>
      <c r="C19" s="129"/>
      <c r="D19" s="129"/>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t="s">
        <v>164</v>
      </c>
      <c r="E20" s="2"/>
      <c r="F20" s="2"/>
      <c r="G20" s="2"/>
      <c r="H20" s="2"/>
      <c r="I20" s="2" t="s">
        <v>165</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c r="A21" s="124" t="s">
        <v>166</v>
      </c>
      <c r="B21" s="125"/>
      <c r="C21" s="125"/>
      <c r="D21" s="12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s="130" t="s">
        <v>167</v>
      </c>
      <c r="B22" s="131"/>
      <c r="C22" s="131"/>
      <c r="D22" s="131"/>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31"/>
      <c r="B23" s="131"/>
      <c r="C23" s="131"/>
      <c r="D23" s="131"/>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31"/>
      <c r="B24" s="131"/>
      <c r="C24" s="131"/>
      <c r="D24" s="13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24" t="s">
        <v>168</v>
      </c>
      <c r="B25" s="125"/>
      <c r="C25" s="125"/>
      <c r="D25" s="126"/>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35" t="s">
        <v>169</v>
      </c>
      <c r="B26" s="136"/>
      <c r="C26" s="136"/>
      <c r="D26" s="13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38"/>
      <c r="B27" s="139"/>
      <c r="C27" s="139"/>
      <c r="D27" s="14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41"/>
      <c r="B28" s="142"/>
      <c r="C28" s="142"/>
      <c r="D28" s="143"/>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24" t="s">
        <v>170</v>
      </c>
      <c r="B29" s="125"/>
      <c r="C29" s="125"/>
      <c r="D29" s="126"/>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41.75" customHeight="1">
      <c r="A30" s="132" t="s">
        <v>171</v>
      </c>
      <c r="B30" s="133"/>
      <c r="C30" s="133"/>
      <c r="D30" s="134"/>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24" t="s">
        <v>172</v>
      </c>
      <c r="B31" s="125"/>
      <c r="C31" s="125"/>
      <c r="D31" s="12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27"/>
      <c r="B32" s="127"/>
      <c r="C32" s="127"/>
      <c r="D32" s="127"/>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27"/>
      <c r="B33" s="127"/>
      <c r="C33" s="127"/>
      <c r="D33" s="127"/>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27"/>
      <c r="B34" s="127"/>
      <c r="C34" s="127"/>
      <c r="D34" s="12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ht="21">
      <c r="A35" s="129" t="s">
        <v>173</v>
      </c>
      <c r="B35" s="129"/>
      <c r="C35" s="129"/>
      <c r="D35" s="129"/>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27"/>
      <c r="B36" s="127"/>
      <c r="C36" s="127"/>
      <c r="D36" s="127"/>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c r="A37" s="127"/>
      <c r="B37" s="127"/>
      <c r="C37" s="127"/>
      <c r="D37" s="12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28" t="s">
        <v>174</v>
      </c>
      <c r="B38" s="128"/>
      <c r="C38" s="128"/>
      <c r="D38" s="128"/>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c r="A39" s="122" t="s">
        <v>175</v>
      </c>
      <c r="B39" s="122"/>
      <c r="C39" s="122"/>
      <c r="D39" s="12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22" t="s">
        <v>176</v>
      </c>
      <c r="B40" s="122"/>
      <c r="C40" s="122"/>
      <c r="D40" s="12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sheetData>
  <mergeCells count="26">
    <mergeCell ref="A30:D30"/>
    <mergeCell ref="A26:D28"/>
    <mergeCell ref="D13:D14"/>
    <mergeCell ref="C15:C16"/>
    <mergeCell ref="D15:D16"/>
    <mergeCell ref="A13:A14"/>
    <mergeCell ref="B13:B14"/>
    <mergeCell ref="A15:A16"/>
    <mergeCell ref="B15:B16"/>
    <mergeCell ref="C13:C14"/>
    <mergeCell ref="A8:D8"/>
    <mergeCell ref="B9:D9"/>
    <mergeCell ref="A1:E1"/>
    <mergeCell ref="A39:D39"/>
    <mergeCell ref="A40:D40"/>
    <mergeCell ref="B4:D4"/>
    <mergeCell ref="A25:D25"/>
    <mergeCell ref="A29:D29"/>
    <mergeCell ref="A31:D31"/>
    <mergeCell ref="A21:D21"/>
    <mergeCell ref="A36:D37"/>
    <mergeCell ref="A38:D38"/>
    <mergeCell ref="A32:D34"/>
    <mergeCell ref="A35:D35"/>
    <mergeCell ref="A19:D19"/>
    <mergeCell ref="A22:D24"/>
  </mergeCells>
  <dataValidations count="4">
    <dataValidation type="list" allowBlank="1" showInputMessage="1" showErrorMessage="1" sqref="B4:D4" xr:uid="{46BF9C57-F6AD-4073-B55C-4D93C459F214}">
      <formula1>INDIRECT($B$3)</formula1>
    </dataValidation>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0:D40" r:id="rId1" display="Arrêté du 22 janvier 2014 fixant le cadre national des formations conduisant à la délivrance des diplômes nationaux de licence, de licence professionnelle et de master" xr:uid="{1828004E-03C4-4022-8C22-1268581DE40C}"/>
    <hyperlink ref="A39:D39"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1"/>
  <sheetViews>
    <sheetView zoomScale="70" zoomScaleNormal="70" workbookViewId="0">
      <selection activeCell="B54" sqref="B54"/>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4.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0">
      <c r="A1" s="152"/>
      <c r="B1" s="152"/>
      <c r="C1" s="152"/>
      <c r="D1" s="152"/>
      <c r="E1" s="152"/>
      <c r="F1" s="152"/>
      <c r="G1" s="152"/>
      <c r="H1" s="152"/>
      <c r="I1" s="152"/>
      <c r="J1" s="152"/>
    </row>
    <row r="2" spans="1:10">
      <c r="A2" s="152"/>
      <c r="B2" s="152"/>
      <c r="C2" s="152"/>
      <c r="D2" s="152"/>
      <c r="E2" s="152"/>
      <c r="F2" s="152"/>
      <c r="G2" s="152"/>
      <c r="H2" s="152"/>
      <c r="I2" s="152"/>
      <c r="J2" s="152"/>
    </row>
    <row r="3" spans="1:10">
      <c r="A3" s="152"/>
      <c r="B3" s="152"/>
      <c r="C3" s="152"/>
      <c r="D3" s="152"/>
      <c r="E3" s="152"/>
      <c r="F3" s="152"/>
      <c r="G3" s="152"/>
      <c r="H3" s="152"/>
      <c r="I3" s="152"/>
      <c r="J3" s="152"/>
    </row>
    <row r="4" spans="1:10">
      <c r="A4" s="152"/>
      <c r="B4" s="152"/>
      <c r="C4" s="152"/>
      <c r="D4" s="152"/>
      <c r="E4" s="152"/>
      <c r="F4" s="152"/>
      <c r="G4" s="152"/>
      <c r="H4" s="152"/>
      <c r="I4" s="152"/>
      <c r="J4" s="152"/>
    </row>
    <row r="5" spans="1:10">
      <c r="A5" s="152"/>
      <c r="B5" s="152"/>
      <c r="C5" s="152"/>
      <c r="D5" s="152"/>
      <c r="E5" s="152"/>
      <c r="F5" s="152"/>
      <c r="G5" s="152"/>
      <c r="H5" s="152"/>
      <c r="I5" s="152"/>
      <c r="J5" s="152"/>
    </row>
    <row r="6" spans="1:10">
      <c r="A6" s="152"/>
      <c r="B6" s="153"/>
      <c r="C6" s="152"/>
      <c r="D6" s="152"/>
      <c r="E6" s="152"/>
      <c r="F6" s="152"/>
      <c r="G6" s="152"/>
      <c r="H6" s="152"/>
      <c r="I6" s="152"/>
      <c r="J6" s="152"/>
    </row>
    <row r="7" spans="1:10" ht="18" customHeight="1">
      <c r="A7" s="154" t="s">
        <v>177</v>
      </c>
      <c r="B7" s="151">
        <f>'Fiche Générale'!B3</f>
        <v>0</v>
      </c>
      <c r="C7" s="155" t="s">
        <v>178</v>
      </c>
      <c r="D7" s="156"/>
      <c r="E7" s="161">
        <f>'Fiche Générale'!B4</f>
        <v>0</v>
      </c>
      <c r="F7" s="162"/>
      <c r="G7" s="154" t="s">
        <v>179</v>
      </c>
      <c r="H7" s="151" t="str">
        <f>'Fiche Générale'!B5</f>
        <v>-</v>
      </c>
      <c r="I7" s="151"/>
      <c r="J7" s="151"/>
    </row>
    <row r="8" spans="1:10" ht="18" customHeight="1">
      <c r="A8" s="154"/>
      <c r="B8" s="151"/>
      <c r="C8" s="157"/>
      <c r="D8" s="158"/>
      <c r="E8" s="163"/>
      <c r="F8" s="164"/>
      <c r="G8" s="154"/>
      <c r="H8" s="151"/>
      <c r="I8" s="151"/>
      <c r="J8" s="151"/>
    </row>
    <row r="9" spans="1:10" ht="18" customHeight="1">
      <c r="A9" s="154"/>
      <c r="B9" s="151"/>
      <c r="C9" s="159"/>
      <c r="D9" s="160"/>
      <c r="E9" s="165"/>
      <c r="F9" s="166"/>
      <c r="G9" s="154"/>
      <c r="H9" s="151"/>
      <c r="I9" s="151"/>
      <c r="J9" s="151"/>
    </row>
    <row r="10" spans="1:10" ht="18" customHeight="1">
      <c r="A10" s="154"/>
      <c r="B10" s="151"/>
      <c r="C10" s="167" t="s">
        <v>180</v>
      </c>
      <c r="D10" s="167"/>
      <c r="E10" s="168">
        <f>'Fiche Générale'!B9</f>
        <v>0</v>
      </c>
      <c r="F10" s="169"/>
      <c r="G10" s="169"/>
      <c r="H10" s="169"/>
      <c r="I10" s="169"/>
      <c r="J10" s="170"/>
    </row>
    <row r="11" spans="1:10" ht="18" customHeight="1">
      <c r="A11" s="154"/>
      <c r="B11" s="151"/>
      <c r="C11" s="167"/>
      <c r="D11" s="167"/>
      <c r="E11" s="171"/>
      <c r="F11" s="172"/>
      <c r="G11" s="172"/>
      <c r="H11" s="172"/>
      <c r="I11" s="172"/>
      <c r="J11" s="173"/>
    </row>
    <row r="13" spans="1:10">
      <c r="A13" s="146" t="s">
        <v>181</v>
      </c>
      <c r="B13" s="110" t="s">
        <v>182</v>
      </c>
      <c r="C13" s="146" t="s">
        <v>183</v>
      </c>
      <c r="D13" s="146"/>
      <c r="E13" s="146"/>
      <c r="F13" s="146"/>
      <c r="G13" s="146" t="s">
        <v>184</v>
      </c>
      <c r="H13" s="106">
        <f>Calcul!A7</f>
        <v>1134</v>
      </c>
      <c r="I13" s="106"/>
    </row>
    <row r="14" spans="1:10">
      <c r="A14" s="146"/>
      <c r="B14" s="113"/>
      <c r="C14" s="146"/>
      <c r="D14" s="146"/>
      <c r="E14" s="146"/>
      <c r="F14" s="146"/>
      <c r="G14" s="146"/>
      <c r="H14" s="106"/>
      <c r="I14" s="106"/>
    </row>
    <row r="15" spans="1:10">
      <c r="A15" s="146" t="s">
        <v>185</v>
      </c>
      <c r="B15" s="106" t="s">
        <v>143</v>
      </c>
      <c r="C15" s="147" t="s">
        <v>186</v>
      </c>
      <c r="D15" s="148"/>
      <c r="E15" s="146"/>
      <c r="F15" s="146"/>
      <c r="G15" s="146" t="s">
        <v>187</v>
      </c>
      <c r="H15" s="106">
        <f>Calcul!A20</f>
        <v>971</v>
      </c>
      <c r="I15" s="106"/>
    </row>
    <row r="16" spans="1:10">
      <c r="A16" s="146"/>
      <c r="B16" s="106"/>
      <c r="C16" s="149"/>
      <c r="D16" s="150"/>
      <c r="E16" s="146"/>
      <c r="F16" s="146"/>
      <c r="G16" s="146"/>
      <c r="H16" s="106"/>
      <c r="I16" s="106"/>
    </row>
    <row r="17" spans="1:15">
      <c r="I17" s="19"/>
      <c r="J17" s="19"/>
      <c r="K17" s="19"/>
      <c r="L17" s="19"/>
      <c r="M17" s="19"/>
      <c r="N17" s="19"/>
    </row>
    <row r="18" spans="1:15" ht="49.4" customHeight="1">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4" customHeight="1">
      <c r="A19" s="13">
        <v>0</v>
      </c>
      <c r="B19" s="6" t="s">
        <v>195</v>
      </c>
      <c r="C19" s="13" t="s">
        <v>11</v>
      </c>
      <c r="D19" s="13">
        <v>6</v>
      </c>
      <c r="E19" s="57"/>
      <c r="F19" s="57"/>
      <c r="G19" s="57"/>
      <c r="H19" s="57"/>
      <c r="I19" s="57"/>
      <c r="J19" s="57"/>
      <c r="K19" s="57"/>
      <c r="L19" s="57"/>
      <c r="M19" s="57"/>
      <c r="N19" s="58"/>
      <c r="O19" s="8"/>
    </row>
    <row r="20" spans="1:15" ht="43.4" customHeight="1">
      <c r="A20" s="13" t="s">
        <v>196</v>
      </c>
      <c r="B20" s="6" t="s">
        <v>197</v>
      </c>
      <c r="C20" s="13" t="s">
        <v>19</v>
      </c>
      <c r="D20" s="57"/>
      <c r="E20" s="57"/>
      <c r="F20" s="57"/>
      <c r="G20" s="57"/>
      <c r="H20" s="57"/>
      <c r="I20" s="57"/>
      <c r="J20" s="57"/>
      <c r="K20" s="57"/>
      <c r="L20" s="57"/>
      <c r="M20" s="57"/>
      <c r="N20" s="58"/>
      <c r="O20" s="8"/>
    </row>
    <row r="21" spans="1:15" ht="43.4" customHeight="1">
      <c r="A21" s="13" t="s">
        <v>198</v>
      </c>
      <c r="B21" s="6" t="s">
        <v>199</v>
      </c>
      <c r="C21" s="13" t="s">
        <v>19</v>
      </c>
      <c r="D21" s="57"/>
      <c r="E21" s="57"/>
      <c r="F21" s="57"/>
      <c r="G21" s="57"/>
      <c r="H21" s="57"/>
      <c r="I21" s="57"/>
      <c r="J21" s="57"/>
      <c r="K21" s="57"/>
      <c r="L21" s="57"/>
      <c r="M21" s="57"/>
      <c r="N21" s="58"/>
      <c r="O21" s="8"/>
    </row>
    <row r="22" spans="1:15" ht="43.4" customHeight="1">
      <c r="A22" s="13" t="s">
        <v>200</v>
      </c>
      <c r="B22" s="5" t="s">
        <v>201</v>
      </c>
      <c r="C22" s="13" t="s">
        <v>19</v>
      </c>
      <c r="D22" s="57"/>
      <c r="E22" s="57"/>
      <c r="F22" s="57"/>
      <c r="G22" s="57"/>
      <c r="H22" s="57"/>
      <c r="I22" s="57"/>
      <c r="J22" s="57"/>
      <c r="K22" s="57"/>
      <c r="L22" s="57"/>
      <c r="M22" s="57"/>
      <c r="N22" s="58"/>
      <c r="O22" s="8"/>
    </row>
    <row r="23" spans="1:15" ht="43.4" customHeight="1">
      <c r="A23" s="27">
        <v>1</v>
      </c>
      <c r="B23" s="65" t="s">
        <v>202</v>
      </c>
      <c r="C23" s="14" t="s">
        <v>11</v>
      </c>
      <c r="D23" s="14">
        <v>0</v>
      </c>
      <c r="E23" s="14"/>
      <c r="F23" s="14"/>
      <c r="G23" s="72" t="s">
        <v>203</v>
      </c>
      <c r="H23" s="67" t="s">
        <v>108</v>
      </c>
      <c r="I23" s="67"/>
      <c r="J23" s="67">
        <v>17</v>
      </c>
      <c r="K23" s="67"/>
      <c r="L23" s="7"/>
      <c r="M23" s="24" t="s">
        <v>12</v>
      </c>
      <c r="N23" s="7"/>
      <c r="O23" s="8"/>
    </row>
    <row r="24" spans="1:15" ht="43.4" customHeight="1">
      <c r="A24" s="28">
        <v>2</v>
      </c>
      <c r="B24" s="31" t="s">
        <v>204</v>
      </c>
      <c r="C24" s="24" t="s">
        <v>11</v>
      </c>
      <c r="D24" s="24"/>
      <c r="E24" s="24"/>
      <c r="F24" s="24"/>
      <c r="G24" s="24"/>
      <c r="H24" s="24"/>
      <c r="I24" s="24"/>
      <c r="J24" s="24"/>
      <c r="K24" s="24"/>
      <c r="L24" s="7"/>
      <c r="M24" s="7"/>
      <c r="N24" s="7"/>
      <c r="O24" s="77" t="s">
        <v>205</v>
      </c>
    </row>
    <row r="25" spans="1:15" ht="43.4" customHeight="1">
      <c r="A25" s="28"/>
      <c r="B25" s="31" t="s">
        <v>206</v>
      </c>
      <c r="C25" s="24" t="s">
        <v>29</v>
      </c>
      <c r="D25" s="24"/>
      <c r="E25" s="24"/>
      <c r="F25" s="24"/>
      <c r="G25" s="24"/>
      <c r="H25" s="24"/>
      <c r="I25" s="24"/>
      <c r="J25" s="24"/>
      <c r="K25" s="24"/>
      <c r="L25" s="7"/>
      <c r="M25" s="7"/>
      <c r="N25" s="7"/>
      <c r="O25" s="7"/>
    </row>
    <row r="26" spans="1:15" ht="43.4" customHeight="1">
      <c r="A26" s="28" t="s">
        <v>207</v>
      </c>
      <c r="B26" s="66" t="s">
        <v>208</v>
      </c>
      <c r="C26" s="24" t="s">
        <v>11</v>
      </c>
      <c r="D26" s="24">
        <v>6</v>
      </c>
      <c r="E26" s="24"/>
      <c r="F26" s="24"/>
      <c r="G26" s="72" t="s">
        <v>209</v>
      </c>
      <c r="H26" s="67" t="s">
        <v>118</v>
      </c>
      <c r="I26" s="67">
        <v>28</v>
      </c>
      <c r="J26" s="67">
        <v>28</v>
      </c>
      <c r="K26" s="67"/>
      <c r="L26" s="7"/>
      <c r="M26" s="24" t="s">
        <v>12</v>
      </c>
      <c r="N26" s="7"/>
      <c r="O26" s="7"/>
    </row>
    <row r="27" spans="1:15" ht="43.4" customHeight="1">
      <c r="A27" s="28" t="s">
        <v>210</v>
      </c>
      <c r="B27" s="66" t="s">
        <v>211</v>
      </c>
      <c r="C27" s="24" t="s">
        <v>11</v>
      </c>
      <c r="D27" s="24">
        <v>6</v>
      </c>
      <c r="E27" s="24"/>
      <c r="F27" s="24"/>
      <c r="G27" s="72" t="s">
        <v>212</v>
      </c>
      <c r="H27" s="67" t="s">
        <v>111</v>
      </c>
      <c r="I27" s="67">
        <v>20</v>
      </c>
      <c r="J27" s="67">
        <v>24</v>
      </c>
      <c r="K27" s="67">
        <v>12</v>
      </c>
      <c r="L27" s="7"/>
      <c r="M27" s="24" t="s">
        <v>12</v>
      </c>
      <c r="N27" s="7"/>
      <c r="O27" s="7"/>
    </row>
    <row r="28" spans="1:15" ht="43.4" customHeight="1">
      <c r="A28" s="28" t="s">
        <v>213</v>
      </c>
      <c r="B28" s="66" t="s">
        <v>214</v>
      </c>
      <c r="C28" s="24" t="s">
        <v>11</v>
      </c>
      <c r="D28" s="24">
        <v>6</v>
      </c>
      <c r="E28" s="24"/>
      <c r="F28" s="24"/>
      <c r="G28" s="72" t="s">
        <v>215</v>
      </c>
      <c r="H28" s="67" t="s">
        <v>108</v>
      </c>
      <c r="I28" s="67">
        <v>20</v>
      </c>
      <c r="J28" s="67">
        <v>36</v>
      </c>
      <c r="K28" s="67"/>
      <c r="L28" s="7"/>
      <c r="M28" s="24" t="s">
        <v>12</v>
      </c>
      <c r="N28" s="7"/>
      <c r="O28" s="7"/>
    </row>
    <row r="29" spans="1:15" ht="43.4" customHeight="1">
      <c r="A29" s="28" t="s">
        <v>216</v>
      </c>
      <c r="B29" s="66" t="s">
        <v>217</v>
      </c>
      <c r="C29" s="24" t="s">
        <v>11</v>
      </c>
      <c r="D29" s="24">
        <v>6</v>
      </c>
      <c r="E29" s="24"/>
      <c r="F29" s="24"/>
      <c r="G29" s="72" t="s">
        <v>218</v>
      </c>
      <c r="H29" s="67" t="s">
        <v>108</v>
      </c>
      <c r="I29" s="67">
        <v>20</v>
      </c>
      <c r="J29" s="67">
        <v>36</v>
      </c>
      <c r="K29" s="67"/>
      <c r="L29" s="7"/>
      <c r="M29" s="24" t="s">
        <v>12</v>
      </c>
      <c r="N29" s="7"/>
      <c r="O29" s="7"/>
    </row>
    <row r="30" spans="1:15" ht="43.4" customHeight="1">
      <c r="A30" s="28" t="s">
        <v>219</v>
      </c>
      <c r="B30" s="66" t="s">
        <v>220</v>
      </c>
      <c r="C30" s="24" t="s">
        <v>11</v>
      </c>
      <c r="D30" s="24">
        <v>6</v>
      </c>
      <c r="E30" s="24"/>
      <c r="F30" s="24"/>
      <c r="G30" s="72" t="s">
        <v>221</v>
      </c>
      <c r="H30" s="67" t="s">
        <v>108</v>
      </c>
      <c r="I30" s="67">
        <v>20</v>
      </c>
      <c r="J30" s="67">
        <v>36</v>
      </c>
      <c r="K30" s="67"/>
      <c r="L30" s="7"/>
      <c r="M30" s="24" t="s">
        <v>12</v>
      </c>
      <c r="N30" s="7"/>
      <c r="O30" s="7"/>
    </row>
    <row r="31" spans="1:15" ht="43.4" customHeight="1">
      <c r="A31" s="28" t="s">
        <v>222</v>
      </c>
      <c r="B31" s="66" t="s">
        <v>223</v>
      </c>
      <c r="C31" s="24" t="s">
        <v>11</v>
      </c>
      <c r="D31" s="24">
        <v>6</v>
      </c>
      <c r="E31" s="24"/>
      <c r="F31" s="24"/>
      <c r="G31" s="72" t="s">
        <v>224</v>
      </c>
      <c r="H31" s="67" t="s">
        <v>108</v>
      </c>
      <c r="I31" s="67">
        <v>20</v>
      </c>
      <c r="J31" s="67">
        <v>36</v>
      </c>
      <c r="K31" s="67"/>
      <c r="L31" s="7"/>
      <c r="M31" s="24" t="s">
        <v>12</v>
      </c>
      <c r="N31" s="7"/>
      <c r="O31" s="7"/>
    </row>
    <row r="32" spans="1:15" ht="43.4" customHeight="1">
      <c r="A32" s="28" t="s">
        <v>225</v>
      </c>
      <c r="B32" s="66" t="s">
        <v>226</v>
      </c>
      <c r="C32" s="24" t="s">
        <v>11</v>
      </c>
      <c r="D32" s="24">
        <v>6</v>
      </c>
      <c r="E32" s="24"/>
      <c r="F32" s="24"/>
      <c r="G32" s="72" t="s">
        <v>227</v>
      </c>
      <c r="H32" s="67" t="s">
        <v>110</v>
      </c>
      <c r="I32" s="67">
        <v>18</v>
      </c>
      <c r="J32" s="67">
        <v>18</v>
      </c>
      <c r="K32" s="67">
        <v>18</v>
      </c>
      <c r="L32" s="7"/>
      <c r="M32" s="24" t="s">
        <v>12</v>
      </c>
      <c r="N32" s="7"/>
      <c r="O32" s="7"/>
    </row>
    <row r="33" spans="1:15" ht="43.4" customHeight="1">
      <c r="A33" s="28" t="s">
        <v>228</v>
      </c>
      <c r="B33" s="66" t="s">
        <v>229</v>
      </c>
      <c r="C33" s="24" t="s">
        <v>11</v>
      </c>
      <c r="D33" s="24">
        <v>6</v>
      </c>
      <c r="E33" s="24"/>
      <c r="F33" s="24"/>
      <c r="G33" s="72" t="s">
        <v>230</v>
      </c>
      <c r="H33" s="67" t="s">
        <v>122</v>
      </c>
      <c r="I33" s="67">
        <v>16</v>
      </c>
      <c r="J33" s="67">
        <v>24</v>
      </c>
      <c r="K33" s="67">
        <v>10</v>
      </c>
      <c r="L33" s="7"/>
      <c r="M33" s="24" t="s">
        <v>12</v>
      </c>
      <c r="N33" s="7"/>
      <c r="O33" s="7"/>
    </row>
    <row r="34" spans="1:15" ht="43.4" customHeight="1">
      <c r="A34" s="28" t="s">
        <v>231</v>
      </c>
      <c r="B34" s="66" t="s">
        <v>232</v>
      </c>
      <c r="C34" s="24" t="s">
        <v>11</v>
      </c>
      <c r="D34" s="24">
        <v>6</v>
      </c>
      <c r="E34" s="24"/>
      <c r="F34" s="24"/>
      <c r="G34" s="72" t="s">
        <v>233</v>
      </c>
      <c r="H34" s="67" t="s">
        <v>110</v>
      </c>
      <c r="I34" s="67">
        <v>18</v>
      </c>
      <c r="J34" s="67">
        <v>18</v>
      </c>
      <c r="K34" s="67">
        <v>18</v>
      </c>
      <c r="L34" s="7"/>
      <c r="M34" s="24" t="s">
        <v>12</v>
      </c>
      <c r="N34" s="7"/>
      <c r="O34" s="7"/>
    </row>
    <row r="35" spans="1:15" ht="43.4" customHeight="1">
      <c r="A35" s="28" t="s">
        <v>234</v>
      </c>
      <c r="B35" s="66" t="s">
        <v>235</v>
      </c>
      <c r="C35" s="24" t="s">
        <v>11</v>
      </c>
      <c r="D35" s="24">
        <v>6</v>
      </c>
      <c r="E35" s="24"/>
      <c r="F35" s="24"/>
      <c r="G35" s="72" t="s">
        <v>236</v>
      </c>
      <c r="H35" s="67" t="s">
        <v>118</v>
      </c>
      <c r="I35" s="67">
        <v>28</v>
      </c>
      <c r="J35" s="67">
        <v>28</v>
      </c>
      <c r="K35" s="67"/>
      <c r="L35" s="7"/>
      <c r="M35" s="24" t="s">
        <v>12</v>
      </c>
      <c r="N35" s="7"/>
      <c r="O35" s="7"/>
    </row>
    <row r="36" spans="1:15" ht="43.4" customHeight="1">
      <c r="A36" s="28" t="s">
        <v>237</v>
      </c>
      <c r="B36" s="66" t="s">
        <v>238</v>
      </c>
      <c r="C36" s="24" t="s">
        <v>11</v>
      </c>
      <c r="D36" s="24">
        <v>6</v>
      </c>
      <c r="E36" s="24"/>
      <c r="F36" s="24"/>
      <c r="G36" s="72" t="s">
        <v>239</v>
      </c>
      <c r="H36" s="24"/>
      <c r="I36" s="24"/>
      <c r="J36" s="24"/>
      <c r="K36" s="24"/>
      <c r="L36" s="7"/>
      <c r="M36" s="24" t="s">
        <v>12</v>
      </c>
      <c r="N36" s="9"/>
      <c r="O36" s="7"/>
    </row>
    <row r="37" spans="1:15" ht="43.4" customHeight="1">
      <c r="A37" s="28" t="s">
        <v>240</v>
      </c>
      <c r="B37" s="66" t="s">
        <v>241</v>
      </c>
      <c r="C37" s="24" t="s">
        <v>19</v>
      </c>
      <c r="D37" s="24"/>
      <c r="E37" s="24"/>
      <c r="F37" s="24"/>
      <c r="G37" s="72" t="s">
        <v>242</v>
      </c>
      <c r="H37" s="67" t="s">
        <v>88</v>
      </c>
      <c r="I37" s="67">
        <v>20</v>
      </c>
      <c r="J37" s="67">
        <v>20</v>
      </c>
      <c r="K37" s="67"/>
      <c r="L37" s="7"/>
      <c r="M37" s="24" t="s">
        <v>12</v>
      </c>
      <c r="N37" s="7"/>
      <c r="O37" s="7"/>
    </row>
    <row r="38" spans="1:15" ht="43.4" customHeight="1">
      <c r="A38" s="28" t="s">
        <v>243</v>
      </c>
      <c r="B38" s="66" t="s">
        <v>244</v>
      </c>
      <c r="C38" s="24" t="s">
        <v>19</v>
      </c>
      <c r="D38" s="24"/>
      <c r="E38" s="24"/>
      <c r="F38" s="24"/>
      <c r="G38" s="72" t="s">
        <v>245</v>
      </c>
      <c r="H38" s="67" t="s">
        <v>89</v>
      </c>
      <c r="I38" s="24"/>
      <c r="J38" s="24"/>
      <c r="K38" s="24"/>
      <c r="L38" s="7"/>
      <c r="M38" s="7"/>
      <c r="N38" s="68"/>
      <c r="O38" s="7"/>
    </row>
    <row r="39" spans="1:15" ht="43.4" customHeight="1">
      <c r="A39" s="28"/>
      <c r="B39" s="66" t="s">
        <v>246</v>
      </c>
      <c r="C39" s="24" t="s">
        <v>29</v>
      </c>
      <c r="D39" s="24"/>
      <c r="E39" s="24"/>
      <c r="F39" s="24"/>
      <c r="G39" s="24"/>
      <c r="H39" s="24"/>
      <c r="I39" s="24"/>
      <c r="J39" s="24"/>
      <c r="K39" s="24"/>
      <c r="L39" s="7"/>
      <c r="M39" s="7"/>
      <c r="N39" s="7"/>
      <c r="O39" s="7"/>
    </row>
    <row r="40" spans="1:15" ht="43.4" customHeight="1">
      <c r="A40" s="28" t="s">
        <v>247</v>
      </c>
      <c r="B40" s="66" t="s">
        <v>248</v>
      </c>
      <c r="C40" s="24" t="s">
        <v>19</v>
      </c>
      <c r="D40" s="24"/>
      <c r="E40" s="24"/>
      <c r="F40" s="24"/>
      <c r="G40" s="72" t="s">
        <v>249</v>
      </c>
      <c r="H40" s="67" t="s">
        <v>88</v>
      </c>
      <c r="I40" s="67">
        <v>20</v>
      </c>
      <c r="J40" s="67">
        <v>10</v>
      </c>
      <c r="K40" s="67"/>
      <c r="L40" s="7"/>
      <c r="M40" s="24" t="s">
        <v>12</v>
      </c>
      <c r="N40" s="7"/>
      <c r="O40" s="7"/>
    </row>
    <row r="41" spans="1:15" ht="43.4" customHeight="1">
      <c r="A41" s="28" t="s">
        <v>250</v>
      </c>
      <c r="B41" s="66" t="s">
        <v>251</v>
      </c>
      <c r="C41" s="24" t="s">
        <v>19</v>
      </c>
      <c r="D41" s="24"/>
      <c r="E41" s="24"/>
      <c r="F41" s="24"/>
      <c r="G41" s="72" t="s">
        <v>252</v>
      </c>
      <c r="H41" s="67" t="s">
        <v>88</v>
      </c>
      <c r="I41" s="67">
        <v>20</v>
      </c>
      <c r="J41" s="67">
        <v>10</v>
      </c>
      <c r="K41" s="67"/>
      <c r="L41" s="7"/>
      <c r="M41" s="24" t="s">
        <v>12</v>
      </c>
      <c r="N41" s="7"/>
      <c r="O41" s="7"/>
    </row>
    <row r="42" spans="1:15" ht="43.4" customHeight="1">
      <c r="A42" s="28" t="s">
        <v>253</v>
      </c>
      <c r="B42" s="66" t="s">
        <v>254</v>
      </c>
      <c r="C42" s="24" t="s">
        <v>11</v>
      </c>
      <c r="D42" s="24">
        <v>6</v>
      </c>
      <c r="E42" s="24"/>
      <c r="F42" s="24"/>
      <c r="G42" s="72" t="s">
        <v>255</v>
      </c>
      <c r="H42" s="67" t="s">
        <v>114</v>
      </c>
      <c r="I42" s="24"/>
      <c r="J42" s="24"/>
      <c r="K42" s="24"/>
      <c r="L42" s="7"/>
      <c r="M42" s="24" t="s">
        <v>12</v>
      </c>
      <c r="N42" s="9"/>
      <c r="O42" s="7"/>
    </row>
    <row r="43" spans="1:15" ht="43.4" customHeight="1">
      <c r="A43" s="28" t="s">
        <v>256</v>
      </c>
      <c r="B43" s="66" t="s">
        <v>257</v>
      </c>
      <c r="C43" s="24" t="s">
        <v>19</v>
      </c>
      <c r="D43" s="24"/>
      <c r="E43" s="24"/>
      <c r="F43" s="24"/>
      <c r="G43" s="72" t="s">
        <v>258</v>
      </c>
      <c r="H43" s="67" t="s">
        <v>114</v>
      </c>
      <c r="I43" s="67">
        <v>10</v>
      </c>
      <c r="J43" s="67">
        <v>14</v>
      </c>
      <c r="K43" s="67">
        <v>6</v>
      </c>
      <c r="L43" s="7"/>
      <c r="M43" s="24" t="s">
        <v>12</v>
      </c>
      <c r="N43" s="7"/>
      <c r="O43" s="7"/>
    </row>
    <row r="44" spans="1:15" ht="43.4" customHeight="1">
      <c r="A44" s="28" t="s">
        <v>259</v>
      </c>
      <c r="B44" s="66" t="s">
        <v>260</v>
      </c>
      <c r="C44" s="24" t="s">
        <v>19</v>
      </c>
      <c r="D44" s="24"/>
      <c r="E44" s="24"/>
      <c r="F44" s="24"/>
      <c r="G44" s="72" t="s">
        <v>261</v>
      </c>
      <c r="H44" s="67" t="s">
        <v>114</v>
      </c>
      <c r="I44" s="67">
        <v>10</v>
      </c>
      <c r="J44" s="67">
        <v>12</v>
      </c>
      <c r="K44" s="67">
        <v>6</v>
      </c>
      <c r="L44" s="7"/>
      <c r="M44" s="24" t="s">
        <v>12</v>
      </c>
      <c r="N44" s="7"/>
      <c r="O44" s="9"/>
    </row>
    <row r="45" spans="1:15" ht="43.4" customHeight="1">
      <c r="A45" s="28" t="s">
        <v>262</v>
      </c>
      <c r="B45" s="66" t="s">
        <v>263</v>
      </c>
      <c r="C45" s="24" t="s">
        <v>11</v>
      </c>
      <c r="D45" s="24">
        <v>6</v>
      </c>
      <c r="E45" s="24"/>
      <c r="F45" s="24"/>
      <c r="G45" s="72" t="s">
        <v>264</v>
      </c>
      <c r="H45" s="67"/>
      <c r="I45" s="67"/>
      <c r="J45" s="67"/>
      <c r="K45" s="67"/>
      <c r="L45" s="7"/>
      <c r="M45" s="7" t="s">
        <v>20</v>
      </c>
      <c r="N45" s="75" t="s">
        <v>265</v>
      </c>
      <c r="O45" s="9"/>
    </row>
    <row r="46" spans="1:15" ht="43.4" customHeight="1">
      <c r="A46" s="28" t="s">
        <v>266</v>
      </c>
      <c r="B46" s="66" t="s">
        <v>267</v>
      </c>
      <c r="C46" s="24" t="s">
        <v>19</v>
      </c>
      <c r="D46" s="24"/>
      <c r="E46" s="24"/>
      <c r="F46" s="24"/>
      <c r="G46" s="72" t="s">
        <v>268</v>
      </c>
      <c r="H46" s="67" t="s">
        <v>126</v>
      </c>
      <c r="I46" s="67">
        <v>20</v>
      </c>
      <c r="J46" s="67">
        <v>10</v>
      </c>
      <c r="K46" s="67"/>
      <c r="L46" s="7"/>
      <c r="M46" s="7" t="s">
        <v>20</v>
      </c>
      <c r="N46" s="75" t="s">
        <v>265</v>
      </c>
      <c r="O46" s="9"/>
    </row>
    <row r="47" spans="1:15" ht="43.4" customHeight="1">
      <c r="A47" s="28" t="s">
        <v>269</v>
      </c>
      <c r="B47" s="66" t="s">
        <v>270</v>
      </c>
      <c r="C47" s="24" t="s">
        <v>19</v>
      </c>
      <c r="D47" s="24"/>
      <c r="E47" s="24"/>
      <c r="F47" s="24"/>
      <c r="G47" s="72" t="s">
        <v>271</v>
      </c>
      <c r="H47" s="67" t="s">
        <v>127</v>
      </c>
      <c r="I47" s="67">
        <v>8</v>
      </c>
      <c r="J47" s="67">
        <v>6</v>
      </c>
      <c r="K47" s="67"/>
      <c r="L47" s="7"/>
      <c r="M47" s="7" t="s">
        <v>20</v>
      </c>
      <c r="N47" s="75" t="s">
        <v>265</v>
      </c>
      <c r="O47" s="9"/>
    </row>
    <row r="48" spans="1:15" ht="43.4" customHeight="1">
      <c r="A48" s="28" t="s">
        <v>272</v>
      </c>
      <c r="B48" s="66" t="s">
        <v>273</v>
      </c>
      <c r="C48" s="24" t="s">
        <v>19</v>
      </c>
      <c r="D48" s="24"/>
      <c r="E48" s="24"/>
      <c r="F48" s="24"/>
      <c r="G48" s="72" t="s">
        <v>274</v>
      </c>
      <c r="H48" s="67" t="s">
        <v>125</v>
      </c>
      <c r="I48" s="67">
        <v>10</v>
      </c>
      <c r="J48" s="67">
        <v>6</v>
      </c>
      <c r="K48" s="67"/>
      <c r="L48" s="7"/>
      <c r="M48" s="7" t="s">
        <v>20</v>
      </c>
      <c r="N48" s="75" t="s">
        <v>265</v>
      </c>
      <c r="O48" s="9"/>
    </row>
    <row r="49" spans="1:15" ht="43.4" customHeight="1">
      <c r="A49" s="28" t="s">
        <v>275</v>
      </c>
      <c r="B49" s="66" t="s">
        <v>276</v>
      </c>
      <c r="C49" s="24" t="s">
        <v>11</v>
      </c>
      <c r="D49" s="24">
        <v>6</v>
      </c>
      <c r="E49" s="24"/>
      <c r="F49" s="24"/>
      <c r="G49" s="72" t="s">
        <v>277</v>
      </c>
      <c r="H49" s="67"/>
      <c r="I49" s="67"/>
      <c r="J49" s="67"/>
      <c r="K49" s="67"/>
      <c r="L49" s="7"/>
      <c r="M49" s="7" t="s">
        <v>20</v>
      </c>
      <c r="N49" s="75" t="s">
        <v>265</v>
      </c>
      <c r="O49" s="9"/>
    </row>
    <row r="50" spans="1:15" ht="43.4" customHeight="1">
      <c r="A50" s="28" t="s">
        <v>278</v>
      </c>
      <c r="B50" s="66" t="s">
        <v>279</v>
      </c>
      <c r="C50" s="24" t="s">
        <v>19</v>
      </c>
      <c r="D50" s="24"/>
      <c r="E50" s="24"/>
      <c r="F50" s="24"/>
      <c r="G50" s="72" t="s">
        <v>280</v>
      </c>
      <c r="H50" s="67" t="s">
        <v>125</v>
      </c>
      <c r="I50" s="67">
        <v>8</v>
      </c>
      <c r="J50" s="67">
        <v>10</v>
      </c>
      <c r="K50" s="67"/>
      <c r="L50" s="7"/>
      <c r="M50" s="7" t="s">
        <v>20</v>
      </c>
      <c r="N50" s="75" t="s">
        <v>265</v>
      </c>
      <c r="O50" s="9"/>
    </row>
    <row r="51" spans="1:15" ht="43.4" customHeight="1">
      <c r="A51" s="28" t="s">
        <v>281</v>
      </c>
      <c r="B51" s="66" t="s">
        <v>282</v>
      </c>
      <c r="C51" s="24" t="s">
        <v>19</v>
      </c>
      <c r="D51" s="24"/>
      <c r="E51" s="24"/>
      <c r="F51" s="24"/>
      <c r="G51" s="72" t="s">
        <v>283</v>
      </c>
      <c r="H51" s="67" t="s">
        <v>128</v>
      </c>
      <c r="I51" s="67">
        <v>10</v>
      </c>
      <c r="J51" s="67">
        <v>8</v>
      </c>
      <c r="K51" s="67"/>
      <c r="L51" s="7"/>
      <c r="M51" s="7" t="s">
        <v>20</v>
      </c>
      <c r="N51" s="75" t="s">
        <v>265</v>
      </c>
      <c r="O51" s="9"/>
    </row>
    <row r="52" spans="1:15" ht="43.4" customHeight="1">
      <c r="A52" s="28" t="s">
        <v>284</v>
      </c>
      <c r="B52" s="66" t="s">
        <v>285</v>
      </c>
      <c r="C52" s="24" t="s">
        <v>19</v>
      </c>
      <c r="D52" s="24"/>
      <c r="E52" s="24"/>
      <c r="F52" s="24"/>
      <c r="G52" s="72" t="s">
        <v>286</v>
      </c>
      <c r="H52" s="67" t="s">
        <v>128</v>
      </c>
      <c r="I52" s="67">
        <v>26</v>
      </c>
      <c r="J52" s="67"/>
      <c r="K52" s="67"/>
      <c r="L52" s="7"/>
      <c r="M52" s="7" t="s">
        <v>20</v>
      </c>
      <c r="N52" s="75" t="s">
        <v>265</v>
      </c>
      <c r="O52" s="9"/>
    </row>
    <row r="53" spans="1:15" ht="43.4" customHeight="1">
      <c r="A53" s="29"/>
      <c r="B53" s="32"/>
      <c r="C53" s="24"/>
      <c r="D53" s="24"/>
      <c r="E53" s="24"/>
      <c r="F53" s="24"/>
      <c r="G53" s="24"/>
      <c r="H53" s="24"/>
      <c r="I53" s="24"/>
      <c r="J53" s="24"/>
      <c r="K53" s="24"/>
      <c r="L53" s="24"/>
      <c r="M53" s="24"/>
      <c r="N53" s="9"/>
      <c r="O53" s="9"/>
    </row>
    <row r="54" spans="1:15" ht="43.4" customHeight="1">
      <c r="A54" s="29"/>
      <c r="B54" s="32"/>
      <c r="C54" s="24"/>
      <c r="D54" s="24"/>
      <c r="E54" s="24"/>
      <c r="F54" s="24"/>
      <c r="G54" s="24"/>
      <c r="H54" s="24"/>
      <c r="I54" s="24"/>
      <c r="J54" s="24"/>
      <c r="K54" s="24"/>
      <c r="L54" s="24"/>
      <c r="M54" s="24"/>
      <c r="N54" s="9"/>
      <c r="O54" s="9"/>
    </row>
    <row r="55" spans="1:15" ht="43.4" customHeight="1">
      <c r="A55" s="29"/>
      <c r="B55" s="32"/>
      <c r="C55" s="24"/>
      <c r="D55" s="24"/>
      <c r="E55" s="24"/>
      <c r="F55" s="24"/>
      <c r="G55" s="24"/>
      <c r="H55" s="24"/>
      <c r="I55" s="24"/>
      <c r="J55" s="24"/>
      <c r="K55" s="24"/>
      <c r="L55" s="24"/>
      <c r="M55" s="24"/>
      <c r="N55" s="9"/>
      <c r="O55" s="9"/>
    </row>
    <row r="56" spans="1:15" ht="43.4" customHeight="1">
      <c r="A56" s="29"/>
      <c r="B56" s="32"/>
      <c r="C56" s="24"/>
      <c r="D56" s="24"/>
      <c r="E56" s="24"/>
      <c r="F56" s="24"/>
      <c r="G56" s="24"/>
      <c r="H56" s="24"/>
      <c r="I56" s="24"/>
      <c r="J56" s="24"/>
      <c r="K56" s="24"/>
      <c r="L56" s="24"/>
      <c r="M56" s="24"/>
      <c r="N56" s="9"/>
      <c r="O56" s="9"/>
    </row>
    <row r="57" spans="1:15" ht="43.4" customHeight="1">
      <c r="A57" s="29"/>
      <c r="B57" s="32"/>
      <c r="C57" s="24"/>
      <c r="D57" s="24"/>
      <c r="E57" s="24"/>
      <c r="F57" s="24"/>
      <c r="G57" s="24"/>
      <c r="H57" s="24"/>
      <c r="I57" s="24"/>
      <c r="J57" s="24"/>
      <c r="K57" s="24"/>
      <c r="L57" s="24"/>
      <c r="M57" s="24"/>
      <c r="N57" s="9"/>
      <c r="O57" s="9"/>
    </row>
    <row r="58" spans="1:15" ht="43.4" customHeight="1">
      <c r="A58" s="29"/>
      <c r="B58" s="32"/>
      <c r="C58" s="24"/>
      <c r="D58" s="24"/>
      <c r="E58" s="24"/>
      <c r="F58" s="24"/>
      <c r="G58" s="24"/>
      <c r="H58" s="24"/>
      <c r="I58" s="24"/>
      <c r="J58" s="24"/>
      <c r="K58" s="24"/>
      <c r="L58" s="24"/>
      <c r="M58" s="24"/>
      <c r="N58" s="9"/>
      <c r="O58" s="9"/>
    </row>
    <row r="59" spans="1:15" ht="43.4" customHeight="1">
      <c r="A59" s="29"/>
      <c r="B59" s="32"/>
      <c r="C59" s="24"/>
      <c r="D59" s="24"/>
      <c r="E59" s="24"/>
      <c r="F59" s="24"/>
      <c r="G59" s="24"/>
      <c r="H59" s="24"/>
      <c r="I59" s="24"/>
      <c r="J59" s="24"/>
      <c r="K59" s="24"/>
      <c r="L59" s="24"/>
      <c r="M59" s="24"/>
      <c r="N59" s="9"/>
      <c r="O59" s="9"/>
    </row>
    <row r="60" spans="1:15" ht="43.4" customHeight="1">
      <c r="A60" s="29"/>
      <c r="B60" s="32"/>
      <c r="C60" s="24"/>
      <c r="D60" s="24"/>
      <c r="E60" s="24"/>
      <c r="F60" s="24"/>
      <c r="G60" s="24"/>
      <c r="H60" s="24"/>
      <c r="I60" s="24"/>
      <c r="J60" s="24"/>
      <c r="K60" s="24"/>
      <c r="L60" s="24"/>
      <c r="M60" s="24"/>
      <c r="N60" s="9"/>
      <c r="O60" s="9"/>
    </row>
    <row r="61" spans="1:15" ht="43.4" customHeight="1">
      <c r="A61" s="29"/>
      <c r="B61" s="32"/>
      <c r="C61" s="24"/>
      <c r="D61" s="24"/>
      <c r="E61" s="24"/>
      <c r="F61" s="24"/>
      <c r="G61" s="24"/>
      <c r="H61" s="24"/>
      <c r="I61" s="24"/>
      <c r="J61" s="24"/>
      <c r="K61" s="24"/>
      <c r="L61" s="24"/>
      <c r="M61" s="24"/>
      <c r="N61" s="9"/>
      <c r="O61" s="9"/>
    </row>
    <row r="62" spans="1:15" ht="43.4" customHeight="1">
      <c r="A62" s="29"/>
      <c r="B62" s="32"/>
      <c r="C62" s="24"/>
      <c r="D62" s="24"/>
      <c r="E62" s="24"/>
      <c r="F62" s="24"/>
      <c r="G62" s="24"/>
      <c r="H62" s="24"/>
      <c r="I62" s="24"/>
      <c r="J62" s="24"/>
      <c r="K62" s="24"/>
      <c r="L62" s="24"/>
      <c r="M62" s="24"/>
      <c r="N62" s="9"/>
      <c r="O62" s="9"/>
    </row>
    <row r="63" spans="1:15" ht="43.4" customHeight="1">
      <c r="A63" s="29"/>
      <c r="B63" s="32"/>
      <c r="C63" s="24"/>
      <c r="D63" s="24"/>
      <c r="E63" s="24"/>
      <c r="F63" s="24"/>
      <c r="G63" s="24"/>
      <c r="H63" s="24"/>
      <c r="I63" s="24"/>
      <c r="J63" s="24"/>
      <c r="K63" s="24"/>
      <c r="L63" s="24"/>
      <c r="M63" s="24"/>
      <c r="N63" s="9"/>
      <c r="O63" s="9"/>
    </row>
    <row r="64" spans="1:15" ht="43.4" customHeight="1">
      <c r="A64" s="29"/>
      <c r="B64" s="32"/>
      <c r="C64" s="24"/>
      <c r="D64" s="24"/>
      <c r="E64" s="24"/>
      <c r="F64" s="24"/>
      <c r="G64" s="24"/>
      <c r="H64" s="24"/>
      <c r="I64" s="24"/>
      <c r="J64" s="24"/>
      <c r="K64" s="24"/>
      <c r="L64" s="24"/>
      <c r="M64" s="24"/>
      <c r="N64" s="9"/>
      <c r="O64" s="9"/>
    </row>
    <row r="65" spans="1:15" ht="43.4" customHeight="1">
      <c r="A65" s="29"/>
      <c r="B65" s="32"/>
      <c r="C65" s="24"/>
      <c r="D65" s="24"/>
      <c r="E65" s="24"/>
      <c r="F65" s="24"/>
      <c r="G65" s="24"/>
      <c r="H65" s="24"/>
      <c r="I65" s="24"/>
      <c r="J65" s="24"/>
      <c r="K65" s="24"/>
      <c r="L65" s="24"/>
      <c r="M65" s="24"/>
      <c r="N65" s="9"/>
      <c r="O65" s="9"/>
    </row>
    <row r="66" spans="1:15" ht="43.4" customHeight="1">
      <c r="A66" s="29"/>
      <c r="B66" s="32"/>
      <c r="C66" s="24"/>
      <c r="D66" s="24"/>
      <c r="E66" s="24"/>
      <c r="F66" s="24"/>
      <c r="G66" s="24"/>
      <c r="H66" s="24"/>
      <c r="I66" s="24"/>
      <c r="J66" s="24"/>
      <c r="K66" s="24"/>
      <c r="L66" s="24"/>
      <c r="M66" s="24"/>
      <c r="N66" s="9"/>
      <c r="O66" s="9"/>
    </row>
    <row r="67" spans="1:15" ht="43.4" customHeight="1">
      <c r="A67" s="29"/>
      <c r="B67" s="32"/>
      <c r="C67" s="24"/>
      <c r="D67" s="24"/>
      <c r="E67" s="24"/>
      <c r="F67" s="24"/>
      <c r="G67" s="24"/>
      <c r="H67" s="24"/>
      <c r="I67" s="24"/>
      <c r="J67" s="24"/>
      <c r="K67" s="24"/>
      <c r="L67" s="24"/>
      <c r="M67" s="24"/>
      <c r="N67" s="9"/>
      <c r="O67" s="9"/>
    </row>
    <row r="68" spans="1:15" ht="43.4" customHeight="1">
      <c r="A68" s="29"/>
      <c r="B68" s="32"/>
      <c r="C68" s="24"/>
      <c r="D68" s="24"/>
      <c r="E68" s="24"/>
      <c r="F68" s="24"/>
      <c r="G68" s="24"/>
      <c r="H68" s="24"/>
      <c r="I68" s="24"/>
      <c r="J68" s="24"/>
      <c r="K68" s="24"/>
      <c r="L68" s="24"/>
      <c r="M68" s="24"/>
      <c r="N68" s="9"/>
      <c r="O68" s="9"/>
    </row>
    <row r="69" spans="1:15" ht="43.4" customHeight="1">
      <c r="A69" s="29"/>
      <c r="B69" s="32"/>
      <c r="C69" s="24"/>
      <c r="D69" s="24"/>
      <c r="E69" s="24"/>
      <c r="F69" s="24"/>
      <c r="G69" s="24"/>
      <c r="H69" s="24"/>
      <c r="I69" s="24"/>
      <c r="J69" s="24"/>
      <c r="K69" s="24"/>
      <c r="L69" s="24"/>
      <c r="M69" s="24"/>
      <c r="N69" s="9"/>
      <c r="O69" s="9"/>
    </row>
    <row r="70" spans="1:15" ht="43.4" customHeight="1">
      <c r="A70" s="29"/>
      <c r="B70" s="32"/>
      <c r="C70" s="24"/>
      <c r="D70" s="24"/>
      <c r="E70" s="24"/>
      <c r="F70" s="24"/>
      <c r="G70" s="24"/>
      <c r="H70" s="24"/>
      <c r="I70" s="24"/>
      <c r="J70" s="24"/>
      <c r="K70" s="24"/>
      <c r="L70" s="24"/>
      <c r="M70" s="24"/>
      <c r="N70" s="9"/>
      <c r="O70" s="9"/>
    </row>
    <row r="71" spans="1:15" ht="43.4" customHeight="1">
      <c r="A71" s="29"/>
      <c r="B71" s="32"/>
      <c r="C71" s="24"/>
      <c r="D71" s="24"/>
      <c r="E71" s="24"/>
      <c r="F71" s="24"/>
      <c r="G71" s="24"/>
      <c r="H71" s="24"/>
      <c r="I71" s="24"/>
      <c r="J71" s="24"/>
      <c r="K71" s="24"/>
      <c r="L71" s="24"/>
      <c r="M71" s="24"/>
      <c r="N71" s="9"/>
      <c r="O71" s="9"/>
    </row>
    <row r="72" spans="1:15" ht="43.4" customHeight="1">
      <c r="A72" s="29"/>
      <c r="B72" s="32"/>
      <c r="C72" s="24"/>
      <c r="D72" s="24"/>
      <c r="E72" s="24"/>
      <c r="F72" s="24"/>
      <c r="G72" s="24"/>
      <c r="H72" s="24"/>
      <c r="I72" s="24"/>
      <c r="J72" s="24"/>
      <c r="K72" s="24"/>
      <c r="L72" s="24"/>
      <c r="M72" s="24"/>
      <c r="N72" s="9"/>
      <c r="O72" s="9"/>
    </row>
    <row r="73" spans="1:15" ht="43.4" customHeight="1">
      <c r="A73" s="29"/>
      <c r="B73" s="32"/>
      <c r="C73" s="24"/>
      <c r="D73" s="24"/>
      <c r="E73" s="24"/>
      <c r="F73" s="24"/>
      <c r="G73" s="24"/>
      <c r="H73" s="24"/>
      <c r="I73" s="24"/>
      <c r="J73" s="24"/>
      <c r="K73" s="24"/>
      <c r="L73" s="24"/>
      <c r="M73" s="24"/>
      <c r="N73" s="9"/>
      <c r="O73" s="9"/>
    </row>
    <row r="74" spans="1:15" ht="43.4" customHeight="1">
      <c r="A74" s="29"/>
      <c r="B74" s="32"/>
      <c r="C74" s="24"/>
      <c r="D74" s="24"/>
      <c r="E74" s="24"/>
      <c r="F74" s="24"/>
      <c r="G74" s="24"/>
      <c r="H74" s="24"/>
      <c r="I74" s="24"/>
      <c r="J74" s="24"/>
      <c r="K74" s="24"/>
      <c r="L74" s="24"/>
      <c r="M74" s="24"/>
      <c r="N74" s="9"/>
      <c r="O74" s="9"/>
    </row>
    <row r="75" spans="1:15" ht="43.4" customHeight="1">
      <c r="A75" s="29"/>
      <c r="B75" s="32"/>
      <c r="C75" s="24"/>
      <c r="D75" s="24"/>
      <c r="E75" s="24"/>
      <c r="F75" s="24"/>
      <c r="G75" s="24"/>
      <c r="H75" s="24"/>
      <c r="I75" s="24"/>
      <c r="J75" s="24"/>
      <c r="K75" s="24"/>
      <c r="L75" s="24"/>
      <c r="M75" s="24"/>
      <c r="N75" s="9"/>
      <c r="O75" s="9"/>
    </row>
    <row r="76" spans="1:15" ht="43.4" customHeight="1">
      <c r="A76" s="29"/>
      <c r="B76" s="32"/>
      <c r="C76" s="24"/>
      <c r="D76" s="24"/>
      <c r="E76" s="24"/>
      <c r="F76" s="24"/>
      <c r="G76" s="24"/>
      <c r="H76" s="24"/>
      <c r="I76" s="24"/>
      <c r="J76" s="24"/>
      <c r="K76" s="24"/>
      <c r="L76" s="24"/>
      <c r="M76" s="24"/>
      <c r="N76" s="9"/>
      <c r="O76" s="9"/>
    </row>
    <row r="77" spans="1:15" ht="43.4" customHeight="1">
      <c r="A77" s="29"/>
      <c r="B77" s="32"/>
      <c r="C77" s="24"/>
      <c r="D77" s="24"/>
      <c r="E77" s="24"/>
      <c r="F77" s="24"/>
      <c r="G77" s="24"/>
      <c r="H77" s="24"/>
      <c r="I77" s="24"/>
      <c r="J77" s="24"/>
      <c r="K77" s="24"/>
      <c r="L77" s="24"/>
      <c r="M77" s="24"/>
      <c r="N77" s="9"/>
      <c r="O77" s="9"/>
    </row>
    <row r="78" spans="1:15" ht="43.4" customHeight="1">
      <c r="A78" s="29"/>
      <c r="B78" s="32"/>
      <c r="C78" s="24"/>
      <c r="D78" s="24"/>
      <c r="E78" s="24"/>
      <c r="F78" s="24"/>
      <c r="G78" s="24"/>
      <c r="H78" s="24"/>
      <c r="I78" s="24"/>
      <c r="J78" s="24"/>
      <c r="K78" s="24"/>
      <c r="L78" s="24"/>
      <c r="M78" s="24"/>
      <c r="N78" s="9"/>
      <c r="O78" s="9"/>
    </row>
    <row r="79" spans="1:15" ht="43.4" customHeight="1">
      <c r="A79" s="29"/>
      <c r="B79" s="32"/>
      <c r="C79" s="24"/>
      <c r="D79" s="24"/>
      <c r="E79" s="24"/>
      <c r="F79" s="24"/>
      <c r="G79" s="24"/>
      <c r="H79" s="24"/>
      <c r="I79" s="24"/>
      <c r="J79" s="24"/>
      <c r="K79" s="24"/>
      <c r="L79" s="24"/>
      <c r="M79" s="24"/>
      <c r="N79" s="9"/>
      <c r="O79" s="9"/>
    </row>
    <row r="80" spans="1:15" ht="43.4" customHeight="1">
      <c r="A80" s="29"/>
      <c r="B80" s="32"/>
      <c r="C80" s="24"/>
      <c r="D80" s="24"/>
      <c r="E80" s="24"/>
      <c r="F80" s="24"/>
      <c r="G80" s="24"/>
      <c r="H80" s="24"/>
      <c r="I80" s="24"/>
      <c r="J80" s="24"/>
      <c r="K80" s="24"/>
      <c r="L80" s="24"/>
      <c r="M80" s="24"/>
      <c r="N80" s="9"/>
      <c r="O80" s="9"/>
    </row>
    <row r="81" spans="1:15" ht="43.4" customHeight="1">
      <c r="A81" s="29"/>
      <c r="B81" s="32"/>
      <c r="C81" s="24"/>
      <c r="D81" s="24"/>
      <c r="E81" s="24"/>
      <c r="F81" s="24"/>
      <c r="G81" s="24"/>
      <c r="H81" s="24"/>
      <c r="I81" s="24"/>
      <c r="J81" s="24"/>
      <c r="K81" s="24"/>
      <c r="L81" s="24"/>
      <c r="M81" s="24"/>
      <c r="N81" s="9"/>
      <c r="O81" s="9"/>
    </row>
    <row r="82" spans="1:15" ht="43.4" customHeight="1">
      <c r="A82" s="29"/>
      <c r="B82" s="32"/>
      <c r="C82" s="24"/>
      <c r="D82" s="24"/>
      <c r="E82" s="24"/>
      <c r="F82" s="24"/>
      <c r="G82" s="24"/>
      <c r="H82" s="24"/>
      <c r="I82" s="24"/>
      <c r="J82" s="24"/>
      <c r="K82" s="24"/>
      <c r="L82" s="24"/>
      <c r="M82" s="24"/>
      <c r="N82" s="9"/>
      <c r="O82" s="9"/>
    </row>
    <row r="83" spans="1:15" ht="43.4" customHeight="1">
      <c r="A83" s="29"/>
      <c r="B83" s="32"/>
      <c r="C83" s="24"/>
      <c r="D83" s="24"/>
      <c r="E83" s="24"/>
      <c r="F83" s="24"/>
      <c r="G83" s="24"/>
      <c r="H83" s="24"/>
      <c r="I83" s="24"/>
      <c r="J83" s="24"/>
      <c r="K83" s="24"/>
      <c r="L83" s="24"/>
      <c r="M83" s="24"/>
      <c r="N83" s="9"/>
      <c r="O83" s="9"/>
    </row>
    <row r="84" spans="1:15" ht="43.4" customHeight="1">
      <c r="A84" s="29"/>
      <c r="B84" s="32"/>
      <c r="C84" s="24"/>
      <c r="D84" s="24"/>
      <c r="E84" s="24"/>
      <c r="F84" s="24"/>
      <c r="G84" s="24"/>
      <c r="H84" s="24"/>
      <c r="I84" s="24"/>
      <c r="J84" s="24"/>
      <c r="K84" s="24"/>
      <c r="L84" s="24"/>
      <c r="M84" s="24"/>
      <c r="N84" s="9"/>
      <c r="O84" s="9"/>
    </row>
    <row r="85" spans="1:15" ht="43.4" customHeight="1">
      <c r="A85" s="29"/>
      <c r="B85" s="32"/>
      <c r="C85" s="24"/>
      <c r="D85" s="24"/>
      <c r="E85" s="24"/>
      <c r="F85" s="24"/>
      <c r="G85" s="24"/>
      <c r="H85" s="24"/>
      <c r="I85" s="24"/>
      <c r="J85" s="24"/>
      <c r="K85" s="24"/>
      <c r="L85" s="24"/>
      <c r="M85" s="24"/>
      <c r="N85" s="9"/>
      <c r="O85" s="9"/>
    </row>
    <row r="86" spans="1:15" ht="43.4" customHeight="1">
      <c r="A86" s="29"/>
      <c r="B86" s="32"/>
      <c r="C86" s="24"/>
      <c r="D86" s="24"/>
      <c r="E86" s="24"/>
      <c r="F86" s="24"/>
      <c r="G86" s="24"/>
      <c r="H86" s="24"/>
      <c r="I86" s="24"/>
      <c r="J86" s="24"/>
      <c r="K86" s="24"/>
      <c r="L86" s="24"/>
      <c r="M86" s="24"/>
      <c r="N86" s="9"/>
      <c r="O86" s="9"/>
    </row>
    <row r="87" spans="1:15" ht="43.4" customHeight="1">
      <c r="A87" s="29"/>
      <c r="B87" s="32"/>
      <c r="C87" s="24"/>
      <c r="D87" s="24"/>
      <c r="E87" s="24"/>
      <c r="F87" s="24"/>
      <c r="G87" s="24"/>
      <c r="H87" s="24"/>
      <c r="I87" s="24"/>
      <c r="J87" s="24"/>
      <c r="K87" s="24"/>
      <c r="L87" s="24"/>
      <c r="M87" s="24"/>
      <c r="N87" s="9"/>
      <c r="O87" s="9"/>
    </row>
    <row r="88" spans="1:15" ht="43.4" customHeight="1">
      <c r="A88" s="29"/>
      <c r="B88" s="32"/>
      <c r="C88" s="24"/>
      <c r="D88" s="24"/>
      <c r="E88" s="24"/>
      <c r="F88" s="24"/>
      <c r="G88" s="24"/>
      <c r="H88" s="24"/>
      <c r="I88" s="24"/>
      <c r="J88" s="24"/>
      <c r="K88" s="24"/>
      <c r="L88" s="24"/>
      <c r="M88" s="24"/>
      <c r="N88" s="9"/>
      <c r="O88" s="9"/>
    </row>
    <row r="89" spans="1:15" ht="43.4" customHeight="1">
      <c r="A89" s="29"/>
      <c r="B89" s="32"/>
      <c r="C89" s="24"/>
      <c r="D89" s="24"/>
      <c r="E89" s="24"/>
      <c r="F89" s="24"/>
      <c r="G89" s="24"/>
      <c r="H89" s="24"/>
      <c r="I89" s="24"/>
      <c r="J89" s="24"/>
      <c r="K89" s="24"/>
      <c r="L89" s="24"/>
      <c r="M89" s="24"/>
      <c r="N89" s="9"/>
      <c r="O89" s="9"/>
    </row>
    <row r="90" spans="1:15" ht="43.4" customHeight="1">
      <c r="A90" s="29"/>
      <c r="B90" s="32"/>
      <c r="C90" s="24"/>
      <c r="D90" s="24"/>
      <c r="E90" s="24"/>
      <c r="F90" s="24"/>
      <c r="G90" s="24"/>
      <c r="H90" s="24"/>
      <c r="I90" s="24"/>
      <c r="J90" s="24"/>
      <c r="K90" s="24"/>
      <c r="L90" s="24"/>
      <c r="M90" s="24"/>
      <c r="N90" s="9"/>
      <c r="O90" s="9"/>
    </row>
    <row r="91" spans="1:15" ht="43.4" customHeight="1">
      <c r="A91" s="29"/>
      <c r="B91" s="32"/>
      <c r="C91" s="24"/>
      <c r="D91" s="24"/>
      <c r="E91" s="24"/>
      <c r="F91" s="24"/>
      <c r="G91" s="24"/>
      <c r="H91" s="24"/>
      <c r="I91" s="24"/>
      <c r="J91" s="24"/>
      <c r="K91" s="24"/>
      <c r="L91" s="24"/>
      <c r="M91" s="24"/>
      <c r="N91" s="9"/>
      <c r="O91" s="9"/>
    </row>
    <row r="92" spans="1:15" ht="43.4" customHeight="1">
      <c r="A92" s="29"/>
      <c r="B92" s="32"/>
      <c r="C92" s="24"/>
      <c r="D92" s="24"/>
      <c r="E92" s="24"/>
      <c r="F92" s="24"/>
      <c r="G92" s="24"/>
      <c r="H92" s="24"/>
      <c r="I92" s="24"/>
      <c r="J92" s="24"/>
      <c r="K92" s="24"/>
      <c r="L92" s="24"/>
      <c r="M92" s="24"/>
      <c r="N92" s="9"/>
      <c r="O92" s="9"/>
    </row>
    <row r="93" spans="1:15" ht="43.4" customHeight="1">
      <c r="A93" s="29"/>
      <c r="B93" s="32"/>
      <c r="C93" s="24"/>
      <c r="D93" s="24"/>
      <c r="E93" s="24"/>
      <c r="F93" s="24"/>
      <c r="G93" s="24"/>
      <c r="H93" s="24"/>
      <c r="I93" s="24"/>
      <c r="J93" s="24"/>
      <c r="K93" s="24"/>
      <c r="L93" s="24"/>
      <c r="M93" s="24"/>
      <c r="N93" s="9"/>
      <c r="O93" s="9"/>
    </row>
    <row r="94" spans="1:15" ht="43.4" customHeight="1">
      <c r="A94" s="29"/>
      <c r="B94" s="32"/>
      <c r="C94" s="24"/>
      <c r="D94" s="24"/>
      <c r="E94" s="24"/>
      <c r="F94" s="24"/>
      <c r="G94" s="24"/>
      <c r="H94" s="24"/>
      <c r="I94" s="24"/>
      <c r="J94" s="24"/>
      <c r="K94" s="24"/>
      <c r="L94" s="24"/>
      <c r="M94" s="24"/>
      <c r="N94" s="9"/>
      <c r="O94" s="9"/>
    </row>
    <row r="95" spans="1:15" ht="43.4" customHeight="1">
      <c r="A95" s="29"/>
      <c r="B95" s="32"/>
      <c r="C95" s="24"/>
      <c r="D95" s="24"/>
      <c r="E95" s="24"/>
      <c r="F95" s="24"/>
      <c r="G95" s="24"/>
      <c r="H95" s="24"/>
      <c r="I95" s="24"/>
      <c r="J95" s="24"/>
      <c r="K95" s="24"/>
      <c r="L95" s="24"/>
      <c r="M95" s="24"/>
      <c r="N95" s="9"/>
      <c r="O95" s="9"/>
    </row>
    <row r="96" spans="1:15" ht="43.4" customHeight="1">
      <c r="A96" s="29"/>
      <c r="B96" s="32"/>
      <c r="C96" s="24"/>
      <c r="D96" s="24"/>
      <c r="E96" s="24"/>
      <c r="F96" s="24"/>
      <c r="G96" s="24"/>
      <c r="H96" s="24"/>
      <c r="I96" s="24"/>
      <c r="J96" s="24"/>
      <c r="K96" s="24"/>
      <c r="L96" s="24"/>
      <c r="M96" s="24"/>
      <c r="N96" s="9"/>
      <c r="O96" s="9"/>
    </row>
    <row r="97" spans="1:15" ht="43.4" customHeight="1">
      <c r="A97" s="29"/>
      <c r="B97" s="32"/>
      <c r="C97" s="24"/>
      <c r="D97" s="24"/>
      <c r="E97" s="24"/>
      <c r="F97" s="24"/>
      <c r="G97" s="24"/>
      <c r="H97" s="24"/>
      <c r="I97" s="24"/>
      <c r="J97" s="24"/>
      <c r="K97" s="24"/>
      <c r="L97" s="24"/>
      <c r="M97" s="24"/>
      <c r="N97" s="9"/>
      <c r="O97" s="9"/>
    </row>
    <row r="98" spans="1:15" ht="43.4" customHeight="1">
      <c r="A98" s="29"/>
      <c r="B98" s="32"/>
      <c r="C98" s="24"/>
      <c r="D98" s="24"/>
      <c r="E98" s="24"/>
      <c r="F98" s="24"/>
      <c r="G98" s="24"/>
      <c r="H98" s="24"/>
      <c r="I98" s="24"/>
      <c r="J98" s="24"/>
      <c r="K98" s="24"/>
      <c r="L98" s="24"/>
      <c r="M98" s="24"/>
      <c r="N98" s="9"/>
      <c r="O98" s="9"/>
    </row>
    <row r="99" spans="1:15" ht="43.4" customHeight="1">
      <c r="A99" s="29"/>
      <c r="B99" s="32"/>
      <c r="C99" s="24"/>
      <c r="D99" s="24"/>
      <c r="E99" s="24"/>
      <c r="F99" s="24"/>
      <c r="G99" s="24"/>
      <c r="H99" s="24"/>
      <c r="I99" s="24"/>
      <c r="J99" s="24"/>
      <c r="K99" s="24"/>
      <c r="L99" s="24"/>
      <c r="M99" s="24"/>
      <c r="N99" s="9"/>
      <c r="O99" s="9"/>
    </row>
    <row r="100" spans="1:15" ht="43.4" customHeight="1">
      <c r="A100" s="29"/>
      <c r="B100" s="32"/>
      <c r="C100" s="24"/>
      <c r="D100" s="24"/>
      <c r="E100" s="24"/>
      <c r="F100" s="24"/>
      <c r="G100" s="24"/>
      <c r="H100" s="24"/>
      <c r="I100" s="24"/>
      <c r="J100" s="24"/>
      <c r="K100" s="24"/>
      <c r="L100" s="24"/>
      <c r="M100" s="24"/>
      <c r="N100" s="9"/>
      <c r="O100" s="9"/>
    </row>
    <row r="101" spans="1:15" ht="43.4" customHeight="1">
      <c r="A101" s="29"/>
      <c r="B101" s="32"/>
      <c r="C101" s="24"/>
      <c r="D101" s="24"/>
      <c r="E101" s="24"/>
      <c r="F101" s="24"/>
      <c r="G101" s="24"/>
      <c r="H101" s="24"/>
      <c r="I101" s="24"/>
      <c r="J101" s="24"/>
      <c r="K101" s="24"/>
      <c r="L101" s="24"/>
      <c r="M101" s="24"/>
      <c r="N101" s="9"/>
      <c r="O101" s="9"/>
    </row>
    <row r="102" spans="1:15" ht="43.4" customHeight="1">
      <c r="A102" s="29"/>
      <c r="B102" s="32"/>
      <c r="C102" s="24"/>
      <c r="D102" s="24"/>
      <c r="E102" s="24"/>
      <c r="F102" s="24"/>
      <c r="G102" s="24"/>
      <c r="H102" s="24"/>
      <c r="I102" s="24"/>
      <c r="J102" s="24"/>
      <c r="K102" s="24"/>
      <c r="L102" s="24"/>
      <c r="M102" s="24"/>
      <c r="N102" s="9"/>
      <c r="O102" s="9"/>
    </row>
    <row r="103" spans="1:15" ht="43.4" customHeight="1">
      <c r="A103" s="29"/>
      <c r="B103" s="32"/>
      <c r="C103" s="24"/>
      <c r="D103" s="24"/>
      <c r="E103" s="24"/>
      <c r="F103" s="24"/>
      <c r="G103" s="24"/>
      <c r="H103" s="24"/>
      <c r="I103" s="24"/>
      <c r="J103" s="24"/>
      <c r="K103" s="24"/>
      <c r="L103" s="24"/>
      <c r="M103" s="24"/>
      <c r="N103" s="9"/>
      <c r="O103" s="9"/>
    </row>
    <row r="104" spans="1:15" ht="43.4" customHeight="1">
      <c r="A104" s="29"/>
      <c r="B104" s="32"/>
      <c r="C104" s="24"/>
      <c r="D104" s="24"/>
      <c r="E104" s="24"/>
      <c r="F104" s="24"/>
      <c r="G104" s="24"/>
      <c r="H104" s="24"/>
      <c r="I104" s="24"/>
      <c r="J104" s="24"/>
      <c r="K104" s="24"/>
      <c r="L104" s="24"/>
      <c r="M104" s="24"/>
      <c r="N104" s="9"/>
      <c r="O104" s="9"/>
    </row>
    <row r="105" spans="1:15" ht="43.4" customHeight="1">
      <c r="A105" s="29"/>
      <c r="B105" s="32"/>
      <c r="C105" s="24"/>
      <c r="D105" s="24"/>
      <c r="E105" s="24"/>
      <c r="F105" s="24"/>
      <c r="G105" s="24"/>
      <c r="H105" s="24"/>
      <c r="I105" s="24"/>
      <c r="J105" s="24"/>
      <c r="K105" s="24"/>
      <c r="L105" s="24"/>
      <c r="M105" s="24"/>
      <c r="N105" s="9"/>
      <c r="O105" s="9"/>
    </row>
    <row r="106" spans="1:15" ht="43.4" customHeight="1">
      <c r="A106" s="29"/>
      <c r="B106" s="32"/>
      <c r="C106" s="24"/>
      <c r="D106" s="24"/>
      <c r="E106" s="24"/>
      <c r="F106" s="24"/>
      <c r="G106" s="24"/>
      <c r="H106" s="24"/>
      <c r="I106" s="24"/>
      <c r="J106" s="24"/>
      <c r="K106" s="24"/>
      <c r="L106" s="24"/>
      <c r="M106" s="24"/>
      <c r="N106" s="9"/>
      <c r="O106" s="9"/>
    </row>
    <row r="107" spans="1:15" ht="43.4" customHeight="1">
      <c r="A107" s="29"/>
      <c r="B107" s="32"/>
      <c r="C107" s="24"/>
      <c r="D107" s="24"/>
      <c r="E107" s="24"/>
      <c r="F107" s="24"/>
      <c r="G107" s="24"/>
      <c r="H107" s="24"/>
      <c r="I107" s="24"/>
      <c r="J107" s="24"/>
      <c r="K107" s="24"/>
      <c r="L107" s="24"/>
      <c r="M107" s="24"/>
      <c r="N107" s="9"/>
      <c r="O107" s="9"/>
    </row>
    <row r="108" spans="1:15" ht="43.4" customHeight="1">
      <c r="A108" s="29"/>
      <c r="B108" s="32"/>
      <c r="C108" s="24"/>
      <c r="D108" s="24"/>
      <c r="E108" s="24"/>
      <c r="F108" s="24"/>
      <c r="G108" s="24"/>
      <c r="H108" s="24"/>
      <c r="I108" s="24"/>
      <c r="J108" s="24"/>
      <c r="K108" s="24"/>
      <c r="L108" s="24"/>
      <c r="M108" s="24"/>
      <c r="N108" s="9"/>
      <c r="O108" s="9"/>
    </row>
    <row r="109" spans="1:15" ht="43.4" customHeight="1">
      <c r="A109" s="29"/>
      <c r="B109" s="32"/>
      <c r="C109" s="24"/>
      <c r="D109" s="24"/>
      <c r="E109" s="24"/>
      <c r="F109" s="24"/>
      <c r="G109" s="24"/>
      <c r="H109" s="24"/>
      <c r="I109" s="24"/>
      <c r="J109" s="24"/>
      <c r="K109" s="24"/>
      <c r="L109" s="24"/>
      <c r="M109" s="24"/>
      <c r="N109" s="9"/>
      <c r="O109" s="9"/>
    </row>
    <row r="110" spans="1:15" ht="43.4" customHeight="1">
      <c r="A110" s="29"/>
      <c r="B110" s="32"/>
      <c r="C110" s="24"/>
      <c r="D110" s="24"/>
      <c r="E110" s="24"/>
      <c r="F110" s="24"/>
      <c r="G110" s="24"/>
      <c r="H110" s="24"/>
      <c r="I110" s="24"/>
      <c r="J110" s="24"/>
      <c r="K110" s="24"/>
      <c r="L110" s="24"/>
      <c r="M110" s="24"/>
      <c r="N110" s="9"/>
      <c r="O110" s="9"/>
    </row>
    <row r="111" spans="1:15" ht="43.4" customHeight="1">
      <c r="A111" s="29"/>
      <c r="B111" s="32"/>
      <c r="C111" s="24"/>
      <c r="D111" s="24"/>
      <c r="E111" s="24"/>
      <c r="F111" s="24"/>
      <c r="G111" s="24"/>
      <c r="H111" s="24"/>
      <c r="I111" s="24"/>
      <c r="J111" s="24"/>
      <c r="K111" s="24"/>
      <c r="L111" s="24"/>
      <c r="M111" s="24"/>
      <c r="N111" s="9"/>
      <c r="O111" s="9"/>
    </row>
    <row r="112" spans="1:15" ht="43.4" customHeight="1">
      <c r="A112" s="29"/>
      <c r="B112" s="32"/>
      <c r="C112" s="24"/>
      <c r="D112" s="24"/>
      <c r="E112" s="24"/>
      <c r="F112" s="24"/>
      <c r="G112" s="24"/>
      <c r="H112" s="24"/>
      <c r="I112" s="24"/>
      <c r="J112" s="24"/>
      <c r="K112" s="24"/>
      <c r="L112" s="24"/>
      <c r="M112" s="24"/>
      <c r="N112" s="9"/>
      <c r="O112" s="9"/>
    </row>
    <row r="113" spans="1:15" ht="43.4" customHeight="1">
      <c r="A113" s="29"/>
      <c r="B113" s="32"/>
      <c r="C113" s="24"/>
      <c r="D113" s="24"/>
      <c r="E113" s="24"/>
      <c r="F113" s="24"/>
      <c r="G113" s="24"/>
      <c r="H113" s="24"/>
      <c r="I113" s="24"/>
      <c r="J113" s="24"/>
      <c r="K113" s="24"/>
      <c r="L113" s="24"/>
      <c r="M113" s="24"/>
      <c r="N113" s="9"/>
      <c r="O113" s="9"/>
    </row>
    <row r="114" spans="1:15" ht="43.4" customHeight="1">
      <c r="A114" s="29"/>
      <c r="B114" s="32"/>
      <c r="C114" s="24"/>
      <c r="D114" s="24"/>
      <c r="E114" s="24"/>
      <c r="F114" s="24"/>
      <c r="G114" s="24"/>
      <c r="H114" s="24"/>
      <c r="I114" s="24"/>
      <c r="J114" s="24"/>
      <c r="K114" s="24"/>
      <c r="L114" s="24"/>
      <c r="M114" s="24"/>
      <c r="N114" s="9"/>
      <c r="O114" s="9"/>
    </row>
    <row r="115" spans="1:15" ht="43.4" customHeight="1">
      <c r="A115" s="29"/>
      <c r="B115" s="32"/>
      <c r="C115" s="24"/>
      <c r="D115" s="24"/>
      <c r="E115" s="24"/>
      <c r="F115" s="24"/>
      <c r="G115" s="24"/>
      <c r="H115" s="24"/>
      <c r="I115" s="24"/>
      <c r="J115" s="24"/>
      <c r="K115" s="24"/>
      <c r="L115" s="24"/>
      <c r="M115" s="24"/>
      <c r="N115" s="9"/>
      <c r="O115" s="9"/>
    </row>
    <row r="116" spans="1:15" ht="43.4" customHeight="1">
      <c r="A116" s="29"/>
      <c r="B116" s="32"/>
      <c r="C116" s="24"/>
      <c r="D116" s="24"/>
      <c r="E116" s="24"/>
      <c r="F116" s="24"/>
      <c r="G116" s="24"/>
      <c r="H116" s="24"/>
      <c r="I116" s="24"/>
      <c r="J116" s="24"/>
      <c r="K116" s="24"/>
      <c r="L116" s="24"/>
      <c r="M116" s="24"/>
      <c r="N116" s="9"/>
      <c r="O116" s="9"/>
    </row>
    <row r="117" spans="1:15" ht="43.4" customHeight="1">
      <c r="A117" s="29"/>
      <c r="B117" s="32"/>
      <c r="C117" s="24"/>
      <c r="D117" s="24"/>
      <c r="E117" s="24"/>
      <c r="F117" s="24"/>
      <c r="G117" s="24"/>
      <c r="H117" s="24"/>
      <c r="I117" s="24"/>
      <c r="J117" s="24"/>
      <c r="K117" s="24"/>
      <c r="L117" s="24"/>
      <c r="M117" s="24"/>
      <c r="N117" s="9"/>
      <c r="O117" s="9"/>
    </row>
    <row r="118" spans="1:15" ht="43.4" customHeight="1">
      <c r="A118" s="29"/>
      <c r="B118" s="32"/>
      <c r="C118" s="24"/>
      <c r="D118" s="24"/>
      <c r="E118" s="24"/>
      <c r="F118" s="24"/>
      <c r="G118" s="24"/>
      <c r="H118" s="24"/>
      <c r="I118" s="24"/>
      <c r="J118" s="24"/>
      <c r="K118" s="24"/>
      <c r="L118" s="24"/>
      <c r="M118" s="24"/>
      <c r="N118" s="9"/>
      <c r="O118" s="9"/>
    </row>
    <row r="119" spans="1:15" ht="43.4" customHeight="1">
      <c r="A119" s="29"/>
      <c r="B119" s="32"/>
      <c r="C119" s="24"/>
      <c r="D119" s="24"/>
      <c r="E119" s="24"/>
      <c r="F119" s="24"/>
      <c r="G119" s="24"/>
      <c r="H119" s="24"/>
      <c r="I119" s="24"/>
      <c r="J119" s="24"/>
      <c r="K119" s="24"/>
      <c r="L119" s="24"/>
      <c r="M119" s="24"/>
      <c r="N119" s="9"/>
      <c r="O119" s="9"/>
    </row>
    <row r="120" spans="1:15" ht="43.4" customHeight="1">
      <c r="A120" s="29"/>
      <c r="B120" s="32"/>
      <c r="C120" s="24"/>
      <c r="D120" s="24"/>
      <c r="E120" s="24"/>
      <c r="F120" s="24"/>
      <c r="G120" s="24"/>
      <c r="H120" s="24"/>
      <c r="I120" s="24"/>
      <c r="J120" s="24"/>
      <c r="K120" s="24"/>
      <c r="L120" s="24"/>
      <c r="M120" s="24"/>
      <c r="N120" s="9"/>
      <c r="O120" s="9"/>
    </row>
    <row r="121" spans="1:15" ht="43.4" customHeight="1">
      <c r="A121" s="29"/>
      <c r="B121" s="32"/>
      <c r="C121" s="24"/>
      <c r="D121" s="24"/>
      <c r="E121" s="24"/>
      <c r="F121" s="24"/>
      <c r="G121" s="24"/>
      <c r="H121" s="24"/>
      <c r="I121" s="24"/>
      <c r="J121" s="24"/>
      <c r="K121" s="24"/>
      <c r="L121" s="24"/>
      <c r="M121" s="24"/>
      <c r="N121" s="9"/>
      <c r="O121" s="9"/>
    </row>
    <row r="122" spans="1:15" ht="43.4" customHeight="1">
      <c r="A122" s="29"/>
      <c r="B122" s="32"/>
      <c r="C122" s="24"/>
      <c r="D122" s="24"/>
      <c r="E122" s="24"/>
      <c r="F122" s="24"/>
      <c r="G122" s="24"/>
      <c r="H122" s="24"/>
      <c r="I122" s="24"/>
      <c r="J122" s="24"/>
      <c r="K122" s="24"/>
      <c r="L122" s="24"/>
      <c r="M122" s="24"/>
      <c r="N122" s="9"/>
      <c r="O122" s="9"/>
    </row>
    <row r="123" spans="1:15" ht="43.4" customHeight="1">
      <c r="A123" s="29"/>
      <c r="B123" s="32"/>
      <c r="C123" s="24"/>
      <c r="D123" s="24"/>
      <c r="E123" s="24"/>
      <c r="F123" s="24"/>
      <c r="G123" s="24"/>
      <c r="H123" s="24"/>
      <c r="I123" s="24"/>
      <c r="J123" s="24"/>
      <c r="K123" s="24"/>
      <c r="L123" s="24"/>
      <c r="M123" s="24"/>
      <c r="N123" s="9"/>
      <c r="O123" s="9"/>
    </row>
    <row r="124" spans="1:15" ht="43.4" customHeight="1">
      <c r="A124" s="29"/>
      <c r="B124" s="32"/>
      <c r="C124" s="24"/>
      <c r="D124" s="24"/>
      <c r="E124" s="24"/>
      <c r="F124" s="24"/>
      <c r="G124" s="24"/>
      <c r="H124" s="24"/>
      <c r="I124" s="24"/>
      <c r="J124" s="24"/>
      <c r="K124" s="24"/>
      <c r="L124" s="24"/>
      <c r="M124" s="24"/>
      <c r="N124" s="9"/>
      <c r="O124" s="9"/>
    </row>
    <row r="125" spans="1:15" ht="43.4" customHeight="1">
      <c r="A125" s="29"/>
      <c r="B125" s="32"/>
      <c r="C125" s="24"/>
      <c r="D125" s="24"/>
      <c r="E125" s="24"/>
      <c r="F125" s="24"/>
      <c r="G125" s="24"/>
      <c r="H125" s="24"/>
      <c r="I125" s="24"/>
      <c r="J125" s="24"/>
      <c r="K125" s="24"/>
      <c r="L125" s="24"/>
      <c r="M125" s="24"/>
      <c r="N125" s="9"/>
      <c r="O125" s="9"/>
    </row>
    <row r="126" spans="1:15" ht="43.4" customHeight="1">
      <c r="A126" s="29"/>
      <c r="B126" s="32"/>
      <c r="C126" s="24"/>
      <c r="D126" s="24"/>
      <c r="E126" s="24"/>
      <c r="F126" s="24"/>
      <c r="G126" s="24"/>
      <c r="H126" s="24"/>
      <c r="I126" s="24"/>
      <c r="J126" s="24"/>
      <c r="K126" s="24"/>
      <c r="L126" s="24"/>
      <c r="M126" s="24"/>
      <c r="N126" s="9"/>
      <c r="O126" s="9"/>
    </row>
    <row r="127" spans="1:15" ht="43.4" customHeight="1">
      <c r="A127" s="29"/>
      <c r="B127" s="32"/>
      <c r="C127" s="24"/>
      <c r="D127" s="24"/>
      <c r="E127" s="24"/>
      <c r="F127" s="24"/>
      <c r="G127" s="24"/>
      <c r="H127" s="24"/>
      <c r="I127" s="24"/>
      <c r="J127" s="24"/>
      <c r="K127" s="24"/>
      <c r="L127" s="24"/>
      <c r="M127" s="24"/>
      <c r="N127" s="9"/>
      <c r="O127" s="9"/>
    </row>
    <row r="128" spans="1:15" ht="43.4" customHeight="1">
      <c r="A128" s="29"/>
      <c r="B128" s="32"/>
      <c r="C128" s="24"/>
      <c r="D128" s="24"/>
      <c r="E128" s="24"/>
      <c r="F128" s="24"/>
      <c r="G128" s="24"/>
      <c r="H128" s="24"/>
      <c r="I128" s="24"/>
      <c r="J128" s="24"/>
      <c r="K128" s="24"/>
      <c r="L128" s="24"/>
      <c r="M128" s="24"/>
      <c r="N128" s="9"/>
      <c r="O128" s="9"/>
    </row>
    <row r="129" spans="1:15" ht="43.4" customHeight="1">
      <c r="A129" s="29"/>
      <c r="B129" s="32"/>
      <c r="C129" s="24"/>
      <c r="D129" s="24"/>
      <c r="E129" s="24"/>
      <c r="F129" s="24"/>
      <c r="G129" s="24"/>
      <c r="H129" s="24"/>
      <c r="I129" s="24"/>
      <c r="J129" s="24"/>
      <c r="K129" s="24"/>
      <c r="L129" s="24"/>
      <c r="M129" s="24"/>
      <c r="N129" s="9"/>
      <c r="O129" s="9"/>
    </row>
    <row r="130" spans="1:15" ht="43.4" customHeight="1">
      <c r="A130" s="29"/>
      <c r="B130" s="32"/>
      <c r="C130" s="24"/>
      <c r="D130" s="24"/>
      <c r="E130" s="24"/>
      <c r="F130" s="24"/>
      <c r="G130" s="24"/>
      <c r="H130" s="24"/>
      <c r="I130" s="24"/>
      <c r="J130" s="24"/>
      <c r="K130" s="24"/>
      <c r="L130" s="24"/>
      <c r="M130" s="24"/>
      <c r="N130" s="9"/>
      <c r="O130" s="9"/>
    </row>
    <row r="131" spans="1:15" ht="43.4" customHeight="1">
      <c r="A131" s="29"/>
      <c r="B131" s="32"/>
      <c r="C131" s="24"/>
      <c r="D131" s="24"/>
      <c r="E131" s="24"/>
      <c r="F131" s="24"/>
      <c r="G131" s="24"/>
      <c r="H131" s="24"/>
      <c r="I131" s="24"/>
      <c r="J131" s="24"/>
      <c r="K131" s="24"/>
      <c r="L131" s="24"/>
      <c r="M131" s="24"/>
      <c r="N131" s="9"/>
      <c r="O131" s="9"/>
    </row>
    <row r="132" spans="1:15" ht="43.4" customHeight="1">
      <c r="A132" s="29"/>
      <c r="B132" s="32"/>
      <c r="C132" s="24"/>
      <c r="D132" s="24"/>
      <c r="E132" s="24"/>
      <c r="F132" s="24"/>
      <c r="G132" s="24"/>
      <c r="H132" s="24"/>
      <c r="I132" s="24"/>
      <c r="J132" s="24"/>
      <c r="K132" s="24"/>
      <c r="L132" s="24"/>
      <c r="M132" s="24"/>
      <c r="N132" s="9"/>
      <c r="O132" s="9"/>
    </row>
    <row r="133" spans="1:15" ht="43.4" customHeight="1">
      <c r="A133" s="29"/>
      <c r="B133" s="32"/>
      <c r="C133" s="24"/>
      <c r="D133" s="24"/>
      <c r="E133" s="24"/>
      <c r="F133" s="24"/>
      <c r="G133" s="24"/>
      <c r="H133" s="24"/>
      <c r="I133" s="24"/>
      <c r="J133" s="24"/>
      <c r="K133" s="24"/>
      <c r="L133" s="24"/>
      <c r="M133" s="24"/>
      <c r="N133" s="9"/>
      <c r="O133" s="9"/>
    </row>
    <row r="134" spans="1:15" ht="43.4" customHeight="1">
      <c r="A134" s="29"/>
      <c r="B134" s="32"/>
      <c r="C134" s="24"/>
      <c r="D134" s="24"/>
      <c r="E134" s="24"/>
      <c r="F134" s="24"/>
      <c r="G134" s="24"/>
      <c r="H134" s="24"/>
      <c r="I134" s="24"/>
      <c r="J134" s="24"/>
      <c r="K134" s="24"/>
      <c r="L134" s="24"/>
      <c r="M134" s="24"/>
      <c r="N134" s="9"/>
      <c r="O134" s="9"/>
    </row>
    <row r="135" spans="1:15" ht="43.4" customHeight="1">
      <c r="A135" s="29"/>
      <c r="B135" s="32"/>
      <c r="C135" s="24"/>
      <c r="D135" s="24"/>
      <c r="E135" s="24"/>
      <c r="F135" s="24"/>
      <c r="G135" s="24"/>
      <c r="H135" s="24"/>
      <c r="I135" s="24"/>
      <c r="J135" s="24"/>
      <c r="K135" s="24"/>
      <c r="L135" s="24"/>
      <c r="M135" s="24"/>
      <c r="N135" s="9"/>
      <c r="O135" s="9"/>
    </row>
    <row r="136" spans="1:15" ht="43.4" customHeight="1">
      <c r="A136" s="29"/>
      <c r="B136" s="32"/>
      <c r="C136" s="24"/>
      <c r="D136" s="24"/>
      <c r="E136" s="24"/>
      <c r="F136" s="24"/>
      <c r="G136" s="24"/>
      <c r="H136" s="24"/>
      <c r="I136" s="24"/>
      <c r="J136" s="24"/>
      <c r="K136" s="24"/>
      <c r="L136" s="24"/>
      <c r="M136" s="24"/>
      <c r="N136" s="9"/>
      <c r="O136" s="9"/>
    </row>
    <row r="137" spans="1:15" ht="43.4" customHeight="1">
      <c r="A137" s="29"/>
      <c r="B137" s="32"/>
      <c r="C137" s="24"/>
      <c r="D137" s="24"/>
      <c r="E137" s="24"/>
      <c r="F137" s="24"/>
      <c r="G137" s="24"/>
      <c r="H137" s="24"/>
      <c r="I137" s="24"/>
      <c r="J137" s="24"/>
      <c r="K137" s="24"/>
      <c r="L137" s="24"/>
      <c r="M137" s="24"/>
      <c r="N137" s="9"/>
      <c r="O137" s="9"/>
    </row>
    <row r="138" spans="1:15" ht="43.4" customHeight="1">
      <c r="A138" s="29"/>
      <c r="B138" s="32"/>
      <c r="C138" s="24"/>
      <c r="D138" s="24"/>
      <c r="E138" s="24"/>
      <c r="F138" s="24"/>
      <c r="G138" s="24"/>
      <c r="H138" s="24"/>
      <c r="I138" s="24"/>
      <c r="J138" s="24"/>
      <c r="K138" s="24"/>
      <c r="L138" s="24"/>
      <c r="M138" s="24"/>
      <c r="N138" s="9"/>
      <c r="O138" s="9"/>
    </row>
    <row r="139" spans="1:15" ht="43.4" customHeight="1">
      <c r="A139" s="29"/>
      <c r="B139" s="32"/>
      <c r="C139" s="24"/>
      <c r="D139" s="24"/>
      <c r="E139" s="24"/>
      <c r="F139" s="24"/>
      <c r="G139" s="24"/>
      <c r="H139" s="24"/>
      <c r="I139" s="24"/>
      <c r="J139" s="24"/>
      <c r="K139" s="24"/>
      <c r="L139" s="24"/>
      <c r="M139" s="24"/>
      <c r="N139" s="9"/>
      <c r="O139" s="9"/>
    </row>
    <row r="140" spans="1:15" ht="43.4" customHeight="1">
      <c r="A140" s="29"/>
      <c r="B140" s="32"/>
      <c r="C140" s="24"/>
      <c r="D140" s="24"/>
      <c r="E140" s="24"/>
      <c r="F140" s="24"/>
      <c r="G140" s="24"/>
      <c r="H140" s="24"/>
      <c r="I140" s="24"/>
      <c r="J140" s="24"/>
      <c r="K140" s="24"/>
      <c r="L140" s="24"/>
      <c r="M140" s="24"/>
      <c r="N140" s="9"/>
      <c r="O140" s="9"/>
    </row>
    <row r="141" spans="1:15" ht="43.4" customHeight="1">
      <c r="A141" s="29"/>
      <c r="B141" s="32"/>
      <c r="C141" s="24"/>
      <c r="D141" s="24"/>
      <c r="E141" s="24"/>
      <c r="F141" s="24"/>
      <c r="G141" s="24"/>
      <c r="H141" s="24"/>
      <c r="I141" s="24"/>
      <c r="J141" s="24"/>
      <c r="K141" s="24"/>
      <c r="L141" s="24"/>
      <c r="M141" s="24"/>
      <c r="N141" s="9"/>
      <c r="O141" s="9"/>
    </row>
    <row r="142" spans="1:15" ht="43.4" customHeight="1">
      <c r="A142" s="29"/>
      <c r="B142" s="32"/>
      <c r="C142" s="24"/>
      <c r="D142" s="24"/>
      <c r="E142" s="24"/>
      <c r="F142" s="24"/>
      <c r="G142" s="24"/>
      <c r="H142" s="24"/>
      <c r="I142" s="24"/>
      <c r="J142" s="24"/>
      <c r="K142" s="24"/>
      <c r="L142" s="24"/>
      <c r="M142" s="24"/>
      <c r="N142" s="9"/>
      <c r="O142" s="9"/>
    </row>
    <row r="143" spans="1:15" ht="43.4" customHeight="1">
      <c r="A143" s="29"/>
      <c r="B143" s="32"/>
      <c r="C143" s="24"/>
      <c r="D143" s="24"/>
      <c r="E143" s="24"/>
      <c r="F143" s="24"/>
      <c r="G143" s="24"/>
      <c r="H143" s="24"/>
      <c r="I143" s="24"/>
      <c r="J143" s="24"/>
      <c r="K143" s="24"/>
      <c r="L143" s="24"/>
      <c r="M143" s="24"/>
      <c r="N143" s="9"/>
      <c r="O143" s="9"/>
    </row>
    <row r="144" spans="1:15" ht="43.4" customHeight="1">
      <c r="A144" s="29"/>
      <c r="B144" s="32"/>
      <c r="C144" s="24"/>
      <c r="D144" s="24"/>
      <c r="E144" s="24"/>
      <c r="F144" s="24"/>
      <c r="G144" s="24"/>
      <c r="H144" s="24"/>
      <c r="I144" s="24"/>
      <c r="J144" s="24"/>
      <c r="K144" s="24"/>
      <c r="L144" s="24"/>
      <c r="M144" s="24"/>
      <c r="N144" s="9"/>
      <c r="O144" s="9"/>
    </row>
    <row r="145" spans="1:15" ht="43.4" customHeight="1">
      <c r="A145" s="29"/>
      <c r="B145" s="32"/>
      <c r="C145" s="24"/>
      <c r="D145" s="24"/>
      <c r="E145" s="24"/>
      <c r="F145" s="24"/>
      <c r="G145" s="24"/>
      <c r="H145" s="24"/>
      <c r="I145" s="24"/>
      <c r="J145" s="24"/>
      <c r="K145" s="24"/>
      <c r="L145" s="24"/>
      <c r="M145" s="24"/>
      <c r="N145" s="9"/>
      <c r="O145" s="9"/>
    </row>
    <row r="146" spans="1:15" ht="43.4" customHeight="1">
      <c r="A146" s="29"/>
      <c r="B146" s="32"/>
      <c r="C146" s="24"/>
      <c r="D146" s="24"/>
      <c r="E146" s="24"/>
      <c r="F146" s="24"/>
      <c r="G146" s="24"/>
      <c r="H146" s="24"/>
      <c r="I146" s="24"/>
      <c r="J146" s="24"/>
      <c r="K146" s="24"/>
      <c r="L146" s="24"/>
      <c r="M146" s="24"/>
      <c r="N146" s="9"/>
      <c r="O146" s="9"/>
    </row>
    <row r="147" spans="1:15" ht="43.4" customHeight="1">
      <c r="A147" s="29"/>
      <c r="B147" s="32"/>
      <c r="C147" s="24"/>
      <c r="D147" s="24"/>
      <c r="E147" s="24"/>
      <c r="F147" s="24"/>
      <c r="G147" s="24"/>
      <c r="H147" s="24"/>
      <c r="I147" s="24"/>
      <c r="J147" s="24"/>
      <c r="K147" s="24"/>
      <c r="L147" s="24"/>
      <c r="M147" s="24"/>
      <c r="N147" s="9"/>
      <c r="O147" s="9"/>
    </row>
    <row r="148" spans="1:15" ht="43.4" customHeight="1">
      <c r="A148" s="29"/>
      <c r="B148" s="32"/>
      <c r="C148" s="24"/>
      <c r="D148" s="24"/>
      <c r="E148" s="24"/>
      <c r="F148" s="24"/>
      <c r="G148" s="24"/>
      <c r="H148" s="24"/>
      <c r="I148" s="24"/>
      <c r="J148" s="24"/>
      <c r="K148" s="24"/>
      <c r="L148" s="24"/>
      <c r="M148" s="24"/>
      <c r="N148" s="9"/>
      <c r="O148" s="9"/>
    </row>
    <row r="149" spans="1:15" ht="43.4" customHeight="1">
      <c r="A149" s="29"/>
      <c r="B149" s="32"/>
      <c r="C149" s="24"/>
      <c r="D149" s="24"/>
      <c r="E149" s="24"/>
      <c r="F149" s="24"/>
      <c r="G149" s="24"/>
      <c r="H149" s="24"/>
      <c r="I149" s="24"/>
      <c r="J149" s="24"/>
      <c r="K149" s="24"/>
      <c r="L149" s="24"/>
      <c r="M149" s="24"/>
      <c r="N149" s="9"/>
      <c r="O149" s="9"/>
    </row>
    <row r="150" spans="1:15" ht="43.4" customHeight="1">
      <c r="A150" s="29"/>
      <c r="B150" s="32"/>
      <c r="C150" s="24"/>
      <c r="D150" s="24"/>
      <c r="E150" s="24"/>
      <c r="F150" s="24"/>
      <c r="G150" s="24"/>
      <c r="H150" s="24"/>
      <c r="I150" s="24"/>
      <c r="J150" s="24"/>
      <c r="K150" s="24"/>
      <c r="L150" s="24"/>
      <c r="M150" s="24"/>
      <c r="N150" s="9"/>
      <c r="O150" s="9"/>
    </row>
    <row r="151" spans="1:15" ht="43.4" customHeight="1">
      <c r="A151" s="29"/>
      <c r="B151" s="32"/>
      <c r="C151" s="24"/>
      <c r="D151" s="24"/>
      <c r="E151" s="24"/>
      <c r="F151" s="24"/>
      <c r="G151" s="24"/>
      <c r="H151" s="24"/>
      <c r="I151" s="24"/>
      <c r="J151" s="24"/>
      <c r="K151" s="24"/>
      <c r="L151" s="24"/>
      <c r="M151" s="24"/>
      <c r="N151" s="9"/>
      <c r="O151" s="9"/>
    </row>
    <row r="152" spans="1:15" ht="43.4" customHeight="1">
      <c r="A152" s="29"/>
      <c r="B152" s="32"/>
      <c r="C152" s="24"/>
      <c r="D152" s="24"/>
      <c r="E152" s="24"/>
      <c r="F152" s="24"/>
      <c r="G152" s="24"/>
      <c r="H152" s="24"/>
      <c r="I152" s="24"/>
      <c r="J152" s="24"/>
      <c r="K152" s="24"/>
      <c r="L152" s="24"/>
      <c r="M152" s="24"/>
      <c r="N152" s="9"/>
      <c r="O152" s="9"/>
    </row>
    <row r="153" spans="1:15" ht="43.4" customHeight="1">
      <c r="A153" s="29"/>
      <c r="B153" s="32"/>
      <c r="C153" s="24"/>
      <c r="D153" s="24"/>
      <c r="E153" s="24"/>
      <c r="F153" s="24"/>
      <c r="G153" s="24"/>
      <c r="H153" s="24"/>
      <c r="I153" s="24"/>
      <c r="J153" s="24"/>
      <c r="K153" s="24"/>
      <c r="L153" s="24"/>
      <c r="M153" s="24"/>
      <c r="N153" s="9"/>
      <c r="O153" s="9"/>
    </row>
    <row r="154" spans="1:15" ht="43.4" customHeight="1">
      <c r="A154" s="29"/>
      <c r="B154" s="32"/>
      <c r="C154" s="24"/>
      <c r="D154" s="24"/>
      <c r="E154" s="24"/>
      <c r="F154" s="24"/>
      <c r="G154" s="24"/>
      <c r="H154" s="24"/>
      <c r="I154" s="24"/>
      <c r="J154" s="24"/>
      <c r="K154" s="24"/>
      <c r="L154" s="24"/>
      <c r="M154" s="24"/>
      <c r="N154" s="9"/>
      <c r="O154" s="9"/>
    </row>
    <row r="155" spans="1:15" ht="43.4" customHeight="1">
      <c r="A155" s="29"/>
      <c r="B155" s="32"/>
      <c r="C155" s="24"/>
      <c r="D155" s="24"/>
      <c r="E155" s="24"/>
      <c r="F155" s="24"/>
      <c r="G155" s="24"/>
      <c r="H155" s="24"/>
      <c r="I155" s="24"/>
      <c r="J155" s="24"/>
      <c r="K155" s="24"/>
      <c r="L155" s="24"/>
      <c r="M155" s="24"/>
      <c r="N155" s="9"/>
      <c r="O155" s="9"/>
    </row>
    <row r="156" spans="1:15" ht="43.4" customHeight="1">
      <c r="A156" s="29"/>
      <c r="B156" s="32"/>
      <c r="C156" s="24"/>
      <c r="D156" s="24"/>
      <c r="E156" s="24"/>
      <c r="F156" s="24"/>
      <c r="G156" s="24"/>
      <c r="H156" s="24"/>
      <c r="I156" s="24"/>
      <c r="J156" s="24"/>
      <c r="K156" s="24"/>
      <c r="L156" s="24"/>
      <c r="M156" s="24"/>
      <c r="N156" s="9"/>
      <c r="O156" s="9"/>
    </row>
    <row r="157" spans="1:15" ht="43.4" customHeight="1">
      <c r="A157" s="29"/>
      <c r="B157" s="32"/>
      <c r="C157" s="24"/>
      <c r="D157" s="24"/>
      <c r="E157" s="24"/>
      <c r="F157" s="24"/>
      <c r="G157" s="24"/>
      <c r="H157" s="24"/>
      <c r="I157" s="24"/>
      <c r="J157" s="24"/>
      <c r="K157" s="24"/>
      <c r="L157" s="24"/>
      <c r="M157" s="24"/>
      <c r="N157" s="9"/>
      <c r="O157" s="9"/>
    </row>
    <row r="158" spans="1:15" ht="43.4" customHeight="1">
      <c r="A158" s="29"/>
      <c r="B158" s="32"/>
      <c r="C158" s="24"/>
      <c r="D158" s="24"/>
      <c r="E158" s="24"/>
      <c r="F158" s="24"/>
      <c r="G158" s="24"/>
      <c r="H158" s="24"/>
      <c r="I158" s="24"/>
      <c r="J158" s="24"/>
      <c r="K158" s="24"/>
      <c r="L158" s="24"/>
      <c r="M158" s="24"/>
      <c r="N158" s="9"/>
      <c r="O158" s="9"/>
    </row>
    <row r="159" spans="1:15" ht="43.4" customHeight="1">
      <c r="A159" s="29"/>
      <c r="B159" s="32"/>
      <c r="C159" s="24"/>
      <c r="D159" s="24"/>
      <c r="E159" s="24"/>
      <c r="F159" s="24"/>
      <c r="G159" s="24"/>
      <c r="H159" s="24"/>
      <c r="I159" s="24"/>
      <c r="J159" s="24"/>
      <c r="K159" s="24"/>
      <c r="L159" s="24"/>
      <c r="M159" s="24"/>
      <c r="N159" s="9"/>
      <c r="O159" s="9"/>
    </row>
    <row r="160" spans="1:15" ht="43.4" customHeight="1">
      <c r="A160" s="29"/>
      <c r="B160" s="32"/>
      <c r="C160" s="24"/>
      <c r="D160" s="24"/>
      <c r="E160" s="24"/>
      <c r="F160" s="24"/>
      <c r="G160" s="24"/>
      <c r="H160" s="24"/>
      <c r="I160" s="24"/>
      <c r="J160" s="24"/>
      <c r="K160" s="24"/>
      <c r="L160" s="24"/>
      <c r="M160" s="24"/>
      <c r="N160" s="9"/>
      <c r="O160" s="9"/>
    </row>
    <row r="161" spans="1:15" ht="43.4" customHeight="1">
      <c r="A161" s="29"/>
      <c r="B161" s="32"/>
      <c r="C161" s="24"/>
      <c r="D161" s="24"/>
      <c r="E161" s="24"/>
      <c r="F161" s="24"/>
      <c r="G161" s="24"/>
      <c r="H161" s="24"/>
      <c r="I161" s="24"/>
      <c r="J161" s="24"/>
      <c r="K161" s="24"/>
      <c r="L161" s="24"/>
      <c r="M161" s="24"/>
      <c r="N161" s="9"/>
      <c r="O161" s="9"/>
    </row>
    <row r="162" spans="1:15" ht="43.4" customHeight="1">
      <c r="A162" s="29"/>
      <c r="B162" s="32"/>
      <c r="C162" s="24"/>
      <c r="D162" s="24"/>
      <c r="E162" s="24"/>
      <c r="F162" s="24"/>
      <c r="G162" s="24"/>
      <c r="H162" s="24"/>
      <c r="I162" s="24"/>
      <c r="J162" s="24"/>
      <c r="K162" s="24"/>
      <c r="L162" s="24"/>
      <c r="M162" s="24"/>
      <c r="N162" s="9"/>
      <c r="O162" s="9"/>
    </row>
    <row r="163" spans="1:15" ht="43.4" customHeight="1">
      <c r="A163" s="29"/>
      <c r="B163" s="32"/>
      <c r="C163" s="24"/>
      <c r="D163" s="24"/>
      <c r="E163" s="24"/>
      <c r="F163" s="24"/>
      <c r="G163" s="24"/>
      <c r="H163" s="24"/>
      <c r="I163" s="24"/>
      <c r="J163" s="24"/>
      <c r="K163" s="24"/>
      <c r="L163" s="24"/>
      <c r="M163" s="24"/>
      <c r="N163" s="9"/>
      <c r="O163" s="9"/>
    </row>
    <row r="164" spans="1:15" ht="43.4" customHeight="1">
      <c r="A164" s="29"/>
      <c r="B164" s="32"/>
      <c r="C164" s="24"/>
      <c r="D164" s="24"/>
      <c r="E164" s="24"/>
      <c r="F164" s="24"/>
      <c r="G164" s="24"/>
      <c r="H164" s="24"/>
      <c r="I164" s="24"/>
      <c r="J164" s="24"/>
      <c r="K164" s="24"/>
      <c r="L164" s="24"/>
      <c r="M164" s="24"/>
      <c r="N164" s="9"/>
      <c r="O164" s="9"/>
    </row>
    <row r="165" spans="1:15" ht="43.4" customHeight="1">
      <c r="A165" s="29"/>
      <c r="B165" s="32"/>
      <c r="C165" s="24"/>
      <c r="D165" s="24"/>
      <c r="E165" s="24"/>
      <c r="F165" s="24"/>
      <c r="G165" s="24"/>
      <c r="H165" s="24"/>
      <c r="I165" s="24"/>
      <c r="J165" s="24"/>
      <c r="K165" s="24"/>
      <c r="L165" s="24"/>
      <c r="M165" s="24"/>
      <c r="N165" s="9"/>
      <c r="O165" s="9"/>
    </row>
    <row r="166" spans="1:15" ht="43.4" customHeight="1">
      <c r="A166" s="29"/>
      <c r="B166" s="32"/>
      <c r="C166" s="24"/>
      <c r="D166" s="24"/>
      <c r="E166" s="24"/>
      <c r="F166" s="24"/>
      <c r="G166" s="24"/>
      <c r="H166" s="24"/>
      <c r="I166" s="24"/>
      <c r="J166" s="24"/>
      <c r="K166" s="24"/>
      <c r="L166" s="24"/>
      <c r="M166" s="24"/>
      <c r="N166" s="9"/>
      <c r="O166" s="9"/>
    </row>
    <row r="167" spans="1:15" ht="43.4" customHeight="1">
      <c r="A167" s="29"/>
      <c r="B167" s="32"/>
      <c r="C167" s="24"/>
      <c r="D167" s="24"/>
      <c r="E167" s="24"/>
      <c r="F167" s="24"/>
      <c r="G167" s="24"/>
      <c r="H167" s="24"/>
      <c r="I167" s="24"/>
      <c r="J167" s="24"/>
      <c r="K167" s="24"/>
      <c r="L167" s="24"/>
      <c r="M167" s="24"/>
      <c r="N167" s="9"/>
      <c r="O167" s="9"/>
    </row>
    <row r="168" spans="1:15" ht="43.4" customHeight="1">
      <c r="A168" s="29"/>
      <c r="B168" s="32"/>
      <c r="C168" s="24"/>
      <c r="D168" s="24"/>
      <c r="E168" s="24"/>
      <c r="F168" s="24"/>
      <c r="G168" s="24"/>
      <c r="H168" s="24"/>
      <c r="I168" s="24"/>
      <c r="J168" s="24"/>
      <c r="K168" s="24"/>
      <c r="L168" s="24"/>
      <c r="M168" s="24"/>
      <c r="N168" s="9"/>
      <c r="O168" s="9"/>
    </row>
    <row r="169" spans="1:15" ht="43.4" customHeight="1">
      <c r="A169" s="29"/>
      <c r="B169" s="32"/>
      <c r="C169" s="24"/>
      <c r="D169" s="24"/>
      <c r="E169" s="24"/>
      <c r="F169" s="24"/>
      <c r="G169" s="24"/>
      <c r="H169" s="24"/>
      <c r="I169" s="24"/>
      <c r="J169" s="24"/>
      <c r="K169" s="24"/>
      <c r="L169" s="24"/>
      <c r="M169" s="24"/>
      <c r="N169" s="9"/>
      <c r="O169" s="9"/>
    </row>
    <row r="170" spans="1:15" ht="43.4" customHeight="1">
      <c r="A170" s="29"/>
      <c r="B170" s="32"/>
      <c r="C170" s="24"/>
      <c r="D170" s="24"/>
      <c r="E170" s="24"/>
      <c r="F170" s="24"/>
      <c r="G170" s="24"/>
      <c r="H170" s="24"/>
      <c r="I170" s="24"/>
      <c r="J170" s="24"/>
      <c r="K170" s="24"/>
      <c r="L170" s="24"/>
      <c r="M170" s="24"/>
      <c r="N170" s="9"/>
      <c r="O170" s="9"/>
    </row>
    <row r="171" spans="1:15" ht="43.4" customHeight="1">
      <c r="A171" s="29"/>
      <c r="B171" s="32"/>
      <c r="C171" s="24"/>
      <c r="D171" s="24"/>
      <c r="E171" s="24"/>
      <c r="F171" s="24"/>
      <c r="G171" s="24"/>
      <c r="H171" s="24"/>
      <c r="I171" s="24"/>
      <c r="J171" s="24"/>
      <c r="K171" s="24"/>
      <c r="L171" s="24"/>
      <c r="M171" s="24"/>
      <c r="N171" s="9"/>
      <c r="O171" s="9"/>
    </row>
    <row r="172" spans="1:15" ht="43.4" customHeight="1">
      <c r="A172" s="29"/>
      <c r="B172" s="32"/>
      <c r="C172" s="24"/>
      <c r="D172" s="24"/>
      <c r="E172" s="24"/>
      <c r="F172" s="24"/>
      <c r="G172" s="24"/>
      <c r="H172" s="24"/>
      <c r="I172" s="24"/>
      <c r="J172" s="24"/>
      <c r="K172" s="24"/>
      <c r="L172" s="24"/>
      <c r="M172" s="24"/>
      <c r="N172" s="9"/>
      <c r="O172" s="9"/>
    </row>
    <row r="173" spans="1:15" ht="43.4" customHeight="1">
      <c r="A173" s="29"/>
      <c r="B173" s="32"/>
      <c r="C173" s="24"/>
      <c r="D173" s="24"/>
      <c r="E173" s="24"/>
      <c r="F173" s="24"/>
      <c r="G173" s="24"/>
      <c r="H173" s="24"/>
      <c r="I173" s="24"/>
      <c r="J173" s="24"/>
      <c r="K173" s="24"/>
      <c r="L173" s="24"/>
      <c r="M173" s="24"/>
      <c r="N173" s="9"/>
      <c r="O173" s="9"/>
    </row>
    <row r="174" spans="1:15" ht="43.4" customHeight="1">
      <c r="A174" s="29"/>
      <c r="B174" s="32"/>
      <c r="C174" s="24"/>
      <c r="D174" s="24"/>
      <c r="E174" s="24"/>
      <c r="F174" s="24"/>
      <c r="G174" s="24"/>
      <c r="H174" s="24"/>
      <c r="I174" s="24"/>
      <c r="J174" s="24"/>
      <c r="K174" s="24"/>
      <c r="L174" s="24"/>
      <c r="M174" s="24"/>
      <c r="N174" s="9"/>
      <c r="O174" s="9"/>
    </row>
    <row r="175" spans="1:15" ht="43.4" customHeight="1">
      <c r="A175" s="29"/>
      <c r="B175" s="32"/>
      <c r="C175" s="24"/>
      <c r="D175" s="24"/>
      <c r="E175" s="24"/>
      <c r="F175" s="24"/>
      <c r="G175" s="24"/>
      <c r="H175" s="24"/>
      <c r="I175" s="24"/>
      <c r="J175" s="24"/>
      <c r="K175" s="24"/>
      <c r="L175" s="24"/>
      <c r="M175" s="24"/>
      <c r="N175" s="9"/>
      <c r="O175" s="9"/>
    </row>
    <row r="176" spans="1:15" ht="43.4" customHeight="1">
      <c r="A176" s="29"/>
      <c r="B176" s="32"/>
      <c r="C176" s="24"/>
      <c r="D176" s="24"/>
      <c r="E176" s="24"/>
      <c r="F176" s="24"/>
      <c r="G176" s="24"/>
      <c r="H176" s="24"/>
      <c r="I176" s="24"/>
      <c r="J176" s="24"/>
      <c r="K176" s="24"/>
      <c r="L176" s="24"/>
      <c r="M176" s="24"/>
      <c r="N176" s="9"/>
      <c r="O176" s="9"/>
    </row>
    <row r="177" spans="1:15" ht="43.4" customHeight="1">
      <c r="A177" s="29"/>
      <c r="B177" s="32"/>
      <c r="C177" s="24"/>
      <c r="D177" s="24"/>
      <c r="E177" s="24"/>
      <c r="F177" s="24"/>
      <c r="G177" s="24"/>
      <c r="H177" s="24"/>
      <c r="I177" s="24"/>
      <c r="J177" s="24"/>
      <c r="K177" s="24"/>
      <c r="L177" s="24"/>
      <c r="M177" s="24"/>
      <c r="N177" s="9"/>
      <c r="O177" s="9"/>
    </row>
    <row r="178" spans="1:15" ht="43.4" customHeight="1">
      <c r="A178" s="29"/>
      <c r="B178" s="32"/>
      <c r="C178" s="24"/>
      <c r="D178" s="24"/>
      <c r="E178" s="24"/>
      <c r="F178" s="24"/>
      <c r="G178" s="24"/>
      <c r="H178" s="24"/>
      <c r="I178" s="24"/>
      <c r="J178" s="24"/>
      <c r="K178" s="24"/>
      <c r="L178" s="24"/>
      <c r="M178" s="24"/>
      <c r="N178" s="9"/>
      <c r="O178" s="9"/>
    </row>
    <row r="179" spans="1:15" ht="43.4" customHeight="1">
      <c r="A179" s="29"/>
      <c r="B179" s="32"/>
      <c r="C179" s="24"/>
      <c r="D179" s="24"/>
      <c r="E179" s="24"/>
      <c r="F179" s="24"/>
      <c r="G179" s="24"/>
      <c r="H179" s="24"/>
      <c r="I179" s="24"/>
      <c r="J179" s="24"/>
      <c r="K179" s="24"/>
      <c r="L179" s="24"/>
      <c r="M179" s="24"/>
      <c r="N179" s="9"/>
      <c r="O179" s="9"/>
    </row>
    <row r="180" spans="1:15" ht="43.4" customHeight="1">
      <c r="A180" s="29"/>
      <c r="B180" s="32"/>
      <c r="C180" s="24"/>
      <c r="D180" s="24"/>
      <c r="E180" s="24"/>
      <c r="F180" s="24"/>
      <c r="G180" s="24"/>
      <c r="H180" s="24"/>
      <c r="I180" s="24"/>
      <c r="J180" s="24"/>
      <c r="K180" s="24"/>
      <c r="L180" s="24"/>
      <c r="M180" s="24"/>
      <c r="N180" s="9"/>
      <c r="O180" s="9"/>
    </row>
    <row r="181" spans="1:15" ht="43.4" customHeight="1">
      <c r="A181" s="29"/>
      <c r="B181" s="32"/>
      <c r="C181" s="24"/>
      <c r="D181" s="24"/>
      <c r="E181" s="24"/>
      <c r="F181" s="24"/>
      <c r="G181" s="24"/>
      <c r="H181" s="24"/>
      <c r="I181" s="24"/>
      <c r="J181" s="24"/>
      <c r="K181" s="24"/>
      <c r="L181" s="24"/>
      <c r="M181" s="24"/>
      <c r="N181" s="9"/>
      <c r="O181" s="9"/>
    </row>
    <row r="182" spans="1:15" ht="43.4" customHeight="1">
      <c r="A182" s="29"/>
      <c r="B182" s="32"/>
      <c r="C182" s="24"/>
      <c r="D182" s="24"/>
      <c r="E182" s="24"/>
      <c r="F182" s="24"/>
      <c r="G182" s="24"/>
      <c r="H182" s="24"/>
      <c r="I182" s="24"/>
      <c r="J182" s="24"/>
      <c r="K182" s="24"/>
      <c r="L182" s="24"/>
      <c r="M182" s="24"/>
      <c r="N182" s="9"/>
      <c r="O182" s="9"/>
    </row>
    <row r="183" spans="1:15" ht="43.4" customHeight="1">
      <c r="A183" s="29"/>
      <c r="B183" s="32"/>
      <c r="C183" s="24"/>
      <c r="D183" s="24"/>
      <c r="E183" s="24"/>
      <c r="F183" s="24"/>
      <c r="G183" s="24"/>
      <c r="H183" s="24"/>
      <c r="I183" s="24"/>
      <c r="J183" s="24"/>
      <c r="K183" s="24"/>
      <c r="L183" s="24"/>
      <c r="M183" s="24"/>
      <c r="N183" s="9"/>
      <c r="O183" s="9"/>
    </row>
    <row r="184" spans="1:15" ht="43.4" customHeight="1">
      <c r="A184" s="29"/>
      <c r="B184" s="32"/>
      <c r="C184" s="24"/>
      <c r="D184" s="24"/>
      <c r="E184" s="24"/>
      <c r="F184" s="24"/>
      <c r="G184" s="24"/>
      <c r="H184" s="24"/>
      <c r="I184" s="24"/>
      <c r="J184" s="24"/>
      <c r="K184" s="24"/>
      <c r="L184" s="24"/>
      <c r="M184" s="24"/>
      <c r="N184" s="9"/>
      <c r="O184" s="9"/>
    </row>
    <row r="185" spans="1:15" ht="43.4" customHeight="1">
      <c r="A185" s="29"/>
      <c r="B185" s="32"/>
      <c r="C185" s="24"/>
      <c r="D185" s="24"/>
      <c r="E185" s="24"/>
      <c r="F185" s="24"/>
      <c r="G185" s="24"/>
      <c r="H185" s="24"/>
      <c r="I185" s="24"/>
      <c r="J185" s="24"/>
      <c r="K185" s="24"/>
      <c r="L185" s="24"/>
      <c r="M185" s="24"/>
      <c r="N185" s="9"/>
      <c r="O185" s="9"/>
    </row>
    <row r="186" spans="1:15" ht="43.4" customHeight="1">
      <c r="A186" s="29"/>
      <c r="B186" s="32"/>
      <c r="C186" s="24"/>
      <c r="D186" s="24"/>
      <c r="E186" s="24"/>
      <c r="F186" s="24"/>
      <c r="G186" s="24"/>
      <c r="H186" s="24"/>
      <c r="I186" s="24"/>
      <c r="J186" s="24"/>
      <c r="K186" s="24"/>
      <c r="L186" s="24"/>
      <c r="M186" s="24"/>
      <c r="N186" s="9"/>
      <c r="O186" s="9"/>
    </row>
    <row r="187" spans="1:15" ht="43.4" customHeight="1">
      <c r="A187" s="29"/>
      <c r="B187" s="32"/>
      <c r="C187" s="24"/>
      <c r="D187" s="24"/>
      <c r="E187" s="24"/>
      <c r="F187" s="24"/>
      <c r="G187" s="24"/>
      <c r="H187" s="24"/>
      <c r="I187" s="24"/>
      <c r="J187" s="24"/>
      <c r="K187" s="24"/>
      <c r="L187" s="24"/>
      <c r="M187" s="24"/>
      <c r="N187" s="9"/>
      <c r="O187" s="9"/>
    </row>
    <row r="188" spans="1:15" ht="43.4" customHeight="1">
      <c r="A188" s="29"/>
      <c r="B188" s="32"/>
      <c r="C188" s="24"/>
      <c r="D188" s="24"/>
      <c r="E188" s="24"/>
      <c r="F188" s="24"/>
      <c r="G188" s="24"/>
      <c r="H188" s="24"/>
      <c r="I188" s="24"/>
      <c r="J188" s="24"/>
      <c r="K188" s="24"/>
      <c r="L188" s="24"/>
      <c r="M188" s="24"/>
      <c r="N188" s="9"/>
      <c r="O188" s="9"/>
    </row>
    <row r="189" spans="1:15" ht="43.4" customHeight="1">
      <c r="A189" s="29"/>
      <c r="B189" s="32"/>
      <c r="C189" s="24"/>
      <c r="D189" s="24"/>
      <c r="E189" s="24"/>
      <c r="F189" s="24"/>
      <c r="G189" s="24"/>
      <c r="H189" s="24"/>
      <c r="I189" s="24"/>
      <c r="J189" s="24"/>
      <c r="K189" s="24"/>
      <c r="L189" s="24"/>
      <c r="M189" s="24"/>
      <c r="N189" s="9"/>
      <c r="O189" s="9"/>
    </row>
    <row r="190" spans="1:15" ht="43.4" customHeight="1">
      <c r="A190" s="29"/>
      <c r="B190" s="32"/>
      <c r="C190" s="24"/>
      <c r="D190" s="24"/>
      <c r="E190" s="24"/>
      <c r="F190" s="24"/>
      <c r="G190" s="24"/>
      <c r="H190" s="24"/>
      <c r="I190" s="24"/>
      <c r="J190" s="24"/>
      <c r="K190" s="24"/>
      <c r="L190" s="24"/>
      <c r="M190" s="24"/>
      <c r="N190" s="9"/>
      <c r="O190" s="9"/>
    </row>
    <row r="191" spans="1:15" ht="43.4" customHeight="1">
      <c r="A191" s="29"/>
      <c r="B191" s="32"/>
      <c r="C191" s="24"/>
      <c r="D191" s="24"/>
      <c r="E191" s="24"/>
      <c r="F191" s="24"/>
      <c r="G191" s="24"/>
      <c r="H191" s="24"/>
      <c r="I191" s="24"/>
      <c r="J191" s="24"/>
      <c r="K191" s="24"/>
      <c r="L191" s="24"/>
      <c r="M191" s="24"/>
      <c r="N191" s="9"/>
      <c r="O191" s="9"/>
    </row>
    <row r="192" spans="1:15" ht="43.4" customHeight="1">
      <c r="A192" s="29"/>
      <c r="B192" s="32"/>
      <c r="C192" s="24"/>
      <c r="D192" s="24"/>
      <c r="E192" s="24"/>
      <c r="F192" s="24"/>
      <c r="G192" s="24"/>
      <c r="H192" s="24"/>
      <c r="I192" s="24"/>
      <c r="J192" s="24"/>
      <c r="K192" s="24"/>
      <c r="L192" s="24"/>
      <c r="M192" s="24"/>
      <c r="N192" s="9"/>
      <c r="O192" s="9"/>
    </row>
    <row r="193" spans="1:15" ht="43.4" customHeight="1">
      <c r="A193" s="29"/>
      <c r="B193" s="32"/>
      <c r="C193" s="24"/>
      <c r="D193" s="24"/>
      <c r="E193" s="24"/>
      <c r="F193" s="24"/>
      <c r="G193" s="24"/>
      <c r="H193" s="24"/>
      <c r="I193" s="24"/>
      <c r="J193" s="24"/>
      <c r="K193" s="24"/>
      <c r="L193" s="24"/>
      <c r="M193" s="24"/>
      <c r="N193" s="9"/>
      <c r="O193" s="9"/>
    </row>
    <row r="194" spans="1:15" ht="43.4" customHeight="1">
      <c r="A194" s="29"/>
      <c r="B194" s="32"/>
      <c r="C194" s="24"/>
      <c r="D194" s="24"/>
      <c r="E194" s="24"/>
      <c r="F194" s="24"/>
      <c r="G194" s="24"/>
      <c r="H194" s="24"/>
      <c r="I194" s="24"/>
      <c r="J194" s="24"/>
      <c r="K194" s="24"/>
      <c r="L194" s="24"/>
      <c r="M194" s="24"/>
      <c r="N194" s="9"/>
      <c r="O194" s="9"/>
    </row>
    <row r="195" spans="1:15" ht="43.4" customHeight="1">
      <c r="A195" s="29"/>
      <c r="B195" s="32"/>
      <c r="C195" s="24"/>
      <c r="D195" s="24"/>
      <c r="E195" s="24"/>
      <c r="F195" s="24"/>
      <c r="G195" s="24"/>
      <c r="H195" s="24"/>
      <c r="I195" s="24"/>
      <c r="J195" s="24"/>
      <c r="K195" s="24"/>
      <c r="L195" s="24"/>
      <c r="M195" s="24"/>
      <c r="N195" s="9"/>
      <c r="O195" s="9"/>
    </row>
    <row r="196" spans="1:15" ht="43.4" customHeight="1">
      <c r="A196" s="29"/>
      <c r="B196" s="32"/>
      <c r="C196" s="24"/>
      <c r="D196" s="24"/>
      <c r="E196" s="24"/>
      <c r="F196" s="24"/>
      <c r="G196" s="24"/>
      <c r="H196" s="24"/>
      <c r="I196" s="24"/>
      <c r="J196" s="24"/>
      <c r="K196" s="24"/>
      <c r="L196" s="24"/>
      <c r="M196" s="24"/>
      <c r="N196" s="9"/>
      <c r="O196" s="9"/>
    </row>
    <row r="197" spans="1:15" ht="43.4" customHeight="1">
      <c r="A197" s="29"/>
      <c r="B197" s="32"/>
      <c r="C197" s="24"/>
      <c r="D197" s="24"/>
      <c r="E197" s="24"/>
      <c r="F197" s="24"/>
      <c r="G197" s="24"/>
      <c r="H197" s="24"/>
      <c r="I197" s="24"/>
      <c r="J197" s="24"/>
      <c r="K197" s="24"/>
      <c r="L197" s="24"/>
      <c r="M197" s="24"/>
      <c r="N197" s="9"/>
      <c r="O197" s="9"/>
    </row>
    <row r="198" spans="1:15" ht="43.4" customHeight="1">
      <c r="A198" s="29"/>
      <c r="B198" s="32"/>
      <c r="C198" s="24"/>
      <c r="D198" s="24"/>
      <c r="E198" s="24"/>
      <c r="F198" s="24"/>
      <c r="G198" s="24"/>
      <c r="H198" s="24"/>
      <c r="I198" s="24"/>
      <c r="J198" s="24"/>
      <c r="K198" s="24"/>
      <c r="L198" s="24"/>
      <c r="M198" s="24"/>
      <c r="N198" s="9"/>
      <c r="O198" s="9"/>
    </row>
    <row r="199" spans="1:15" ht="43.4" customHeight="1">
      <c r="A199" s="29"/>
      <c r="B199" s="32"/>
      <c r="C199" s="24"/>
      <c r="D199" s="24"/>
      <c r="E199" s="24"/>
      <c r="F199" s="24"/>
      <c r="G199" s="24"/>
      <c r="H199" s="24"/>
      <c r="I199" s="24"/>
      <c r="J199" s="24"/>
      <c r="K199" s="24"/>
      <c r="L199" s="24"/>
      <c r="M199" s="24"/>
      <c r="N199" s="9"/>
      <c r="O199" s="9"/>
    </row>
    <row r="200" spans="1:15" ht="43.4" customHeight="1">
      <c r="A200" s="29"/>
      <c r="B200" s="32"/>
      <c r="C200" s="24"/>
      <c r="D200" s="24"/>
      <c r="E200" s="24"/>
      <c r="F200" s="24"/>
      <c r="G200" s="24"/>
      <c r="H200" s="24"/>
      <c r="I200" s="24"/>
      <c r="J200" s="24"/>
      <c r="K200" s="24"/>
      <c r="L200" s="24"/>
      <c r="M200" s="24"/>
      <c r="N200" s="9"/>
      <c r="O200" s="9"/>
    </row>
    <row r="201" spans="1:15" ht="43.4" customHeight="1">
      <c r="A201" s="29"/>
      <c r="B201" s="32"/>
      <c r="C201" s="24"/>
      <c r="D201" s="24"/>
      <c r="E201" s="24"/>
      <c r="F201" s="24"/>
      <c r="G201" s="24"/>
      <c r="H201" s="24"/>
      <c r="I201" s="24"/>
      <c r="J201" s="24"/>
      <c r="K201" s="24"/>
      <c r="L201" s="24"/>
      <c r="M201" s="24"/>
      <c r="N201" s="9"/>
      <c r="O201" s="9"/>
    </row>
    <row r="202" spans="1:15" ht="43.4" customHeight="1">
      <c r="A202" s="29"/>
      <c r="B202" s="32"/>
      <c r="C202" s="24"/>
      <c r="D202" s="24"/>
      <c r="E202" s="24"/>
      <c r="F202" s="24"/>
      <c r="G202" s="24"/>
      <c r="H202" s="24"/>
      <c r="I202" s="24"/>
      <c r="J202" s="24"/>
      <c r="K202" s="24"/>
      <c r="L202" s="24"/>
      <c r="M202" s="24"/>
      <c r="N202" s="9"/>
      <c r="O202" s="9"/>
    </row>
    <row r="203" spans="1:15" ht="43.4" customHeight="1">
      <c r="A203" s="29"/>
      <c r="B203" s="32"/>
      <c r="C203" s="24"/>
      <c r="D203" s="24"/>
      <c r="E203" s="24"/>
      <c r="F203" s="24"/>
      <c r="G203" s="24"/>
      <c r="H203" s="24"/>
      <c r="I203" s="24"/>
      <c r="J203" s="24"/>
      <c r="K203" s="24"/>
      <c r="L203" s="24"/>
      <c r="M203" s="24"/>
      <c r="N203" s="9"/>
      <c r="O203" s="9"/>
    </row>
    <row r="204" spans="1:15" ht="43.4" customHeight="1">
      <c r="A204" s="29"/>
      <c r="B204" s="32"/>
      <c r="C204" s="24"/>
      <c r="D204" s="24"/>
      <c r="E204" s="24"/>
      <c r="F204" s="24"/>
      <c r="G204" s="24"/>
      <c r="H204" s="24"/>
      <c r="I204" s="24"/>
      <c r="J204" s="24"/>
      <c r="K204" s="24"/>
      <c r="L204" s="24"/>
      <c r="M204" s="24"/>
      <c r="N204" s="9"/>
      <c r="O204" s="9"/>
    </row>
    <row r="205" spans="1:15" ht="43.4" customHeight="1">
      <c r="A205" s="29"/>
      <c r="B205" s="32"/>
      <c r="C205" s="24"/>
      <c r="D205" s="24"/>
      <c r="E205" s="24"/>
      <c r="F205" s="24"/>
      <c r="G205" s="24"/>
      <c r="H205" s="24"/>
      <c r="I205" s="24"/>
      <c r="J205" s="24"/>
      <c r="K205" s="24"/>
      <c r="L205" s="24"/>
      <c r="M205" s="24"/>
      <c r="N205" s="9"/>
      <c r="O205" s="9"/>
    </row>
    <row r="206" spans="1:15" ht="43.4" customHeight="1">
      <c r="A206" s="29"/>
      <c r="B206" s="32"/>
      <c r="C206" s="24"/>
      <c r="D206" s="24"/>
      <c r="E206" s="24"/>
      <c r="F206" s="24"/>
      <c r="G206" s="24"/>
      <c r="H206" s="24"/>
      <c r="I206" s="24"/>
      <c r="J206" s="24"/>
      <c r="K206" s="24"/>
      <c r="L206" s="24"/>
      <c r="M206" s="24"/>
      <c r="N206" s="9"/>
      <c r="O206" s="9"/>
    </row>
    <row r="207" spans="1:15" ht="43.4" customHeight="1">
      <c r="A207" s="29"/>
      <c r="B207" s="32"/>
      <c r="C207" s="24"/>
      <c r="D207" s="24"/>
      <c r="E207" s="24"/>
      <c r="F207" s="24"/>
      <c r="G207" s="24"/>
      <c r="H207" s="24"/>
      <c r="I207" s="24"/>
      <c r="J207" s="24"/>
      <c r="K207" s="24"/>
      <c r="L207" s="24"/>
      <c r="M207" s="24"/>
      <c r="N207" s="9"/>
      <c r="O207" s="9"/>
    </row>
    <row r="208" spans="1:15" ht="43.4" customHeight="1">
      <c r="A208" s="29"/>
      <c r="B208" s="32"/>
      <c r="C208" s="24"/>
      <c r="D208" s="24"/>
      <c r="E208" s="24"/>
      <c r="F208" s="24"/>
      <c r="G208" s="24"/>
      <c r="H208" s="24"/>
      <c r="I208" s="24"/>
      <c r="J208" s="24"/>
      <c r="K208" s="24"/>
      <c r="L208" s="24"/>
      <c r="M208" s="24"/>
      <c r="N208" s="9"/>
      <c r="O208" s="9"/>
    </row>
    <row r="209" spans="1:15" ht="43.4" customHeight="1">
      <c r="A209" s="29"/>
      <c r="B209" s="32"/>
      <c r="C209" s="24"/>
      <c r="D209" s="24"/>
      <c r="E209" s="24"/>
      <c r="F209" s="24"/>
      <c r="G209" s="24"/>
      <c r="H209" s="24"/>
      <c r="I209" s="24"/>
      <c r="J209" s="24"/>
      <c r="K209" s="24"/>
      <c r="L209" s="24"/>
      <c r="M209" s="24"/>
      <c r="N209" s="9"/>
      <c r="O209" s="9"/>
    </row>
    <row r="210" spans="1:15" ht="43.4" customHeight="1">
      <c r="A210" s="29"/>
      <c r="B210" s="32"/>
      <c r="C210" s="24"/>
      <c r="D210" s="24"/>
      <c r="E210" s="24"/>
      <c r="F210" s="24"/>
      <c r="G210" s="24"/>
      <c r="H210" s="24"/>
      <c r="I210" s="24"/>
      <c r="J210" s="24"/>
      <c r="K210" s="24"/>
      <c r="L210" s="24"/>
      <c r="M210" s="24"/>
      <c r="N210" s="9"/>
      <c r="O210" s="9"/>
    </row>
    <row r="211" spans="1:15" ht="43.4" customHeight="1">
      <c r="A211" s="29"/>
      <c r="B211" s="32"/>
      <c r="C211" s="24"/>
      <c r="D211" s="24"/>
      <c r="E211" s="24"/>
      <c r="F211" s="24"/>
      <c r="G211" s="24"/>
      <c r="H211" s="24"/>
      <c r="I211" s="24"/>
      <c r="J211" s="24"/>
      <c r="K211" s="24"/>
      <c r="L211" s="24"/>
      <c r="M211" s="24"/>
      <c r="N211" s="9"/>
      <c r="O211" s="9"/>
    </row>
    <row r="212" spans="1:15" ht="43.4" customHeight="1">
      <c r="A212" s="29"/>
      <c r="B212" s="32"/>
      <c r="C212" s="24"/>
      <c r="D212" s="24"/>
      <c r="E212" s="24"/>
      <c r="F212" s="24"/>
      <c r="G212" s="24"/>
      <c r="H212" s="24"/>
      <c r="I212" s="24"/>
      <c r="J212" s="24"/>
      <c r="K212" s="24"/>
      <c r="L212" s="24"/>
      <c r="M212" s="24"/>
      <c r="N212" s="9"/>
      <c r="O212" s="9"/>
    </row>
    <row r="213" spans="1:15" ht="43.4" customHeight="1">
      <c r="A213" s="29"/>
      <c r="B213" s="32"/>
      <c r="C213" s="24"/>
      <c r="D213" s="24"/>
      <c r="E213" s="24"/>
      <c r="F213" s="24"/>
      <c r="G213" s="24"/>
      <c r="H213" s="24"/>
      <c r="I213" s="24"/>
      <c r="J213" s="24"/>
      <c r="K213" s="24"/>
      <c r="L213" s="24"/>
      <c r="M213" s="24"/>
      <c r="N213" s="9"/>
      <c r="O213" s="9"/>
    </row>
    <row r="214" spans="1:15" ht="43.4" customHeight="1">
      <c r="A214" s="29"/>
      <c r="B214" s="32"/>
      <c r="C214" s="24"/>
      <c r="D214" s="24"/>
      <c r="E214" s="24"/>
      <c r="F214" s="24"/>
      <c r="G214" s="24"/>
      <c r="H214" s="24"/>
      <c r="I214" s="24"/>
      <c r="J214" s="24"/>
      <c r="K214" s="24"/>
      <c r="L214" s="24"/>
      <c r="M214" s="24"/>
      <c r="N214" s="9"/>
      <c r="O214" s="9"/>
    </row>
    <row r="215" spans="1:15" ht="43.4" customHeight="1">
      <c r="A215" s="29"/>
      <c r="B215" s="32"/>
      <c r="C215" s="24"/>
      <c r="D215" s="24"/>
      <c r="E215" s="24"/>
      <c r="F215" s="24"/>
      <c r="G215" s="24"/>
      <c r="H215" s="24"/>
      <c r="I215" s="24"/>
      <c r="J215" s="24"/>
      <c r="K215" s="24"/>
      <c r="L215" s="24"/>
      <c r="M215" s="24"/>
      <c r="N215" s="9"/>
      <c r="O215" s="9"/>
    </row>
    <row r="216" spans="1:15" ht="43.4" customHeight="1">
      <c r="A216" s="29"/>
      <c r="B216" s="32"/>
      <c r="C216" s="24"/>
      <c r="D216" s="24"/>
      <c r="E216" s="24"/>
      <c r="F216" s="24"/>
      <c r="G216" s="24"/>
      <c r="H216" s="24"/>
      <c r="I216" s="24"/>
      <c r="J216" s="24"/>
      <c r="K216" s="24"/>
      <c r="L216" s="24"/>
      <c r="M216" s="24"/>
      <c r="N216" s="9"/>
      <c r="O216" s="9"/>
    </row>
    <row r="217" spans="1:15" ht="43.4" customHeight="1">
      <c r="A217" s="29"/>
      <c r="B217" s="32"/>
      <c r="C217" s="24"/>
      <c r="D217" s="24"/>
      <c r="E217" s="24"/>
      <c r="F217" s="24"/>
      <c r="G217" s="24"/>
      <c r="H217" s="24"/>
      <c r="I217" s="24"/>
      <c r="J217" s="24"/>
      <c r="K217" s="24"/>
      <c r="L217" s="24"/>
      <c r="M217" s="24"/>
      <c r="N217" s="9"/>
      <c r="O217" s="9"/>
    </row>
    <row r="218" spans="1:15" ht="43.4" customHeight="1">
      <c r="A218" s="29"/>
      <c r="B218" s="32"/>
      <c r="C218" s="24"/>
      <c r="D218" s="24"/>
      <c r="E218" s="24"/>
      <c r="F218" s="24"/>
      <c r="G218" s="24"/>
      <c r="H218" s="24"/>
      <c r="I218" s="24"/>
      <c r="J218" s="24"/>
      <c r="K218" s="24"/>
      <c r="L218" s="24"/>
      <c r="M218" s="24"/>
      <c r="N218" s="9"/>
      <c r="O218" s="9"/>
    </row>
    <row r="219" spans="1:15" ht="43.4" customHeight="1">
      <c r="A219" s="29"/>
      <c r="B219" s="32"/>
      <c r="C219" s="24"/>
      <c r="D219" s="24"/>
      <c r="E219" s="24"/>
      <c r="F219" s="24"/>
      <c r="G219" s="24"/>
      <c r="H219" s="24"/>
      <c r="I219" s="24"/>
      <c r="J219" s="24"/>
      <c r="K219" s="24"/>
      <c r="L219" s="24"/>
      <c r="M219" s="24"/>
      <c r="N219" s="9"/>
      <c r="O219" s="9"/>
    </row>
    <row r="220" spans="1:15" ht="43.4" customHeight="1">
      <c r="A220" s="29"/>
      <c r="B220" s="32"/>
      <c r="C220" s="24"/>
      <c r="D220" s="24"/>
      <c r="E220" s="24"/>
      <c r="F220" s="24"/>
      <c r="G220" s="24"/>
      <c r="H220" s="24"/>
      <c r="I220" s="24"/>
      <c r="J220" s="24"/>
      <c r="K220" s="24"/>
      <c r="L220" s="24"/>
      <c r="M220" s="24"/>
      <c r="N220" s="9"/>
      <c r="O220" s="9"/>
    </row>
    <row r="221" spans="1:15" ht="43.4" customHeight="1">
      <c r="A221" s="29"/>
      <c r="B221" s="32"/>
      <c r="C221" s="24"/>
      <c r="D221" s="24"/>
      <c r="E221" s="24"/>
      <c r="F221" s="24"/>
      <c r="G221" s="24"/>
      <c r="H221" s="24"/>
      <c r="I221" s="24"/>
      <c r="J221" s="24"/>
      <c r="K221" s="24"/>
      <c r="L221" s="24"/>
      <c r="M221" s="24"/>
      <c r="N221" s="9"/>
      <c r="O221" s="9"/>
    </row>
    <row r="222" spans="1:15" ht="43.4" customHeight="1">
      <c r="A222" s="29"/>
      <c r="B222" s="32"/>
      <c r="C222" s="24"/>
      <c r="D222" s="24"/>
      <c r="E222" s="24"/>
      <c r="F222" s="24"/>
      <c r="G222" s="24"/>
      <c r="H222" s="24"/>
      <c r="I222" s="24"/>
      <c r="J222" s="24"/>
      <c r="K222" s="24"/>
      <c r="L222" s="24"/>
      <c r="M222" s="24"/>
      <c r="N222" s="9"/>
      <c r="O222" s="9"/>
    </row>
    <row r="223" spans="1:15" ht="43.4" customHeight="1">
      <c r="A223" s="29"/>
      <c r="B223" s="32"/>
      <c r="C223" s="24"/>
      <c r="D223" s="24"/>
      <c r="E223" s="24"/>
      <c r="F223" s="24"/>
      <c r="G223" s="24"/>
      <c r="H223" s="24"/>
      <c r="I223" s="24"/>
      <c r="J223" s="24"/>
      <c r="K223" s="24"/>
      <c r="L223" s="24"/>
      <c r="M223" s="24"/>
      <c r="N223" s="9"/>
      <c r="O223" s="9"/>
    </row>
    <row r="224" spans="1:15" ht="43.4" customHeight="1">
      <c r="A224" s="29"/>
      <c r="B224" s="32"/>
      <c r="C224" s="24"/>
      <c r="D224" s="24"/>
      <c r="E224" s="24"/>
      <c r="F224" s="24"/>
      <c r="G224" s="24"/>
      <c r="H224" s="24"/>
      <c r="I224" s="24"/>
      <c r="J224" s="24"/>
      <c r="K224" s="24"/>
      <c r="L224" s="24"/>
      <c r="M224" s="24"/>
      <c r="N224" s="9"/>
      <c r="O224" s="9"/>
    </row>
    <row r="225" spans="1:15" ht="43.4" customHeight="1">
      <c r="A225" s="29"/>
      <c r="B225" s="32"/>
      <c r="C225" s="24"/>
      <c r="D225" s="24"/>
      <c r="E225" s="24"/>
      <c r="F225" s="24"/>
      <c r="G225" s="24"/>
      <c r="H225" s="24"/>
      <c r="I225" s="24"/>
      <c r="J225" s="24"/>
      <c r="K225" s="24"/>
      <c r="L225" s="24"/>
      <c r="M225" s="24"/>
      <c r="N225" s="9"/>
      <c r="O225" s="9"/>
    </row>
    <row r="226" spans="1:15" ht="43.4" customHeight="1">
      <c r="A226" s="29"/>
      <c r="B226" s="32"/>
      <c r="C226" s="24"/>
      <c r="D226" s="24"/>
      <c r="E226" s="24"/>
      <c r="F226" s="24"/>
      <c r="G226" s="24"/>
      <c r="H226" s="24"/>
      <c r="I226" s="24"/>
      <c r="J226" s="24"/>
      <c r="K226" s="24"/>
      <c r="L226" s="24"/>
      <c r="M226" s="24"/>
      <c r="N226" s="9"/>
      <c r="O226" s="9"/>
    </row>
    <row r="227" spans="1:15" ht="43.4" customHeight="1">
      <c r="A227" s="29"/>
      <c r="B227" s="32"/>
      <c r="C227" s="24"/>
      <c r="D227" s="24"/>
      <c r="E227" s="24"/>
      <c r="F227" s="24"/>
      <c r="G227" s="24"/>
      <c r="H227" s="24"/>
      <c r="I227" s="24"/>
      <c r="J227" s="24"/>
      <c r="K227" s="24"/>
      <c r="L227" s="24"/>
      <c r="M227" s="24"/>
      <c r="N227" s="9"/>
      <c r="O227" s="9"/>
    </row>
    <row r="228" spans="1:15" ht="43.4" customHeight="1">
      <c r="A228" s="29"/>
      <c r="B228" s="32"/>
      <c r="C228" s="24"/>
      <c r="D228" s="24"/>
      <c r="E228" s="24"/>
      <c r="F228" s="24"/>
      <c r="G228" s="24"/>
      <c r="H228" s="24"/>
      <c r="I228" s="24"/>
      <c r="J228" s="24"/>
      <c r="K228" s="24"/>
      <c r="L228" s="24"/>
      <c r="M228" s="24"/>
      <c r="N228" s="9"/>
      <c r="O228" s="9"/>
    </row>
    <row r="229" spans="1:15" ht="43.4" customHeight="1">
      <c r="A229" s="29"/>
      <c r="B229" s="32"/>
      <c r="C229" s="24"/>
      <c r="D229" s="24"/>
      <c r="E229" s="24"/>
      <c r="F229" s="24"/>
      <c r="G229" s="24"/>
      <c r="H229" s="24"/>
      <c r="I229" s="24"/>
      <c r="J229" s="24"/>
      <c r="K229" s="24"/>
      <c r="L229" s="24"/>
      <c r="M229" s="24"/>
      <c r="N229" s="9"/>
      <c r="O229" s="9"/>
    </row>
    <row r="230" spans="1:15" ht="43.4" customHeight="1">
      <c r="A230" s="29"/>
      <c r="B230" s="32"/>
      <c r="C230" s="24"/>
      <c r="D230" s="24"/>
      <c r="E230" s="24"/>
      <c r="F230" s="24"/>
      <c r="G230" s="24"/>
      <c r="H230" s="24"/>
      <c r="I230" s="24"/>
      <c r="J230" s="24"/>
      <c r="K230" s="24"/>
      <c r="L230" s="24"/>
      <c r="M230" s="24"/>
      <c r="N230" s="9"/>
      <c r="O230" s="9"/>
    </row>
    <row r="231" spans="1:15" ht="43.4" customHeight="1">
      <c r="A231" s="29"/>
      <c r="B231" s="32"/>
      <c r="C231" s="24"/>
      <c r="D231" s="24"/>
      <c r="E231" s="24"/>
      <c r="F231" s="24"/>
      <c r="G231" s="24"/>
      <c r="H231" s="24"/>
      <c r="I231" s="24"/>
      <c r="J231" s="24"/>
      <c r="K231" s="24"/>
      <c r="L231" s="24"/>
      <c r="M231" s="24"/>
      <c r="N231" s="9"/>
      <c r="O231" s="9"/>
    </row>
    <row r="232" spans="1:15" ht="43.4" customHeight="1">
      <c r="A232" s="29"/>
      <c r="B232" s="32"/>
      <c r="C232" s="24"/>
      <c r="D232" s="24"/>
      <c r="E232" s="24"/>
      <c r="F232" s="24"/>
      <c r="G232" s="24"/>
      <c r="H232" s="24"/>
      <c r="I232" s="24"/>
      <c r="J232" s="24"/>
      <c r="K232" s="24"/>
      <c r="L232" s="24"/>
      <c r="M232" s="24"/>
      <c r="N232" s="9"/>
      <c r="O232" s="9"/>
    </row>
    <row r="233" spans="1:15" ht="43.4" customHeight="1">
      <c r="A233" s="29"/>
      <c r="B233" s="32"/>
      <c r="C233" s="24"/>
      <c r="D233" s="24"/>
      <c r="E233" s="24"/>
      <c r="F233" s="24"/>
      <c r="G233" s="24"/>
      <c r="H233" s="24"/>
      <c r="I233" s="24"/>
      <c r="J233" s="24"/>
      <c r="K233" s="24"/>
      <c r="L233" s="24"/>
      <c r="M233" s="24"/>
      <c r="N233" s="9"/>
      <c r="O233" s="9"/>
    </row>
    <row r="234" spans="1:15" ht="43.4" customHeight="1">
      <c r="A234" s="29"/>
      <c r="B234" s="32"/>
      <c r="C234" s="24"/>
      <c r="D234" s="24"/>
      <c r="E234" s="24"/>
      <c r="F234" s="24"/>
      <c r="G234" s="24"/>
      <c r="H234" s="24"/>
      <c r="I234" s="24"/>
      <c r="J234" s="24"/>
      <c r="K234" s="24"/>
      <c r="L234" s="24"/>
      <c r="M234" s="24"/>
      <c r="N234" s="9"/>
      <c r="O234" s="9"/>
    </row>
    <row r="235" spans="1:15" ht="43.4" customHeight="1">
      <c r="A235" s="29"/>
      <c r="B235" s="32"/>
      <c r="C235" s="24"/>
      <c r="D235" s="24"/>
      <c r="E235" s="24"/>
      <c r="F235" s="24"/>
      <c r="G235" s="24"/>
      <c r="H235" s="24"/>
      <c r="I235" s="24"/>
      <c r="J235" s="24"/>
      <c r="K235" s="24"/>
      <c r="L235" s="24"/>
      <c r="M235" s="24"/>
      <c r="N235" s="9"/>
      <c r="O235" s="9"/>
    </row>
    <row r="236" spans="1:15" ht="43.4" customHeight="1">
      <c r="A236" s="29"/>
      <c r="B236" s="32"/>
      <c r="C236" s="24"/>
      <c r="D236" s="24"/>
      <c r="E236" s="24"/>
      <c r="F236" s="24"/>
      <c r="G236" s="24"/>
      <c r="H236" s="24"/>
      <c r="I236" s="24"/>
      <c r="J236" s="24"/>
      <c r="K236" s="24"/>
      <c r="L236" s="24"/>
      <c r="M236" s="24"/>
      <c r="N236" s="9"/>
      <c r="O236" s="9"/>
    </row>
    <row r="237" spans="1:15" ht="43.4" customHeight="1">
      <c r="A237" s="29"/>
      <c r="B237" s="32"/>
      <c r="C237" s="24"/>
      <c r="D237" s="24"/>
      <c r="E237" s="24"/>
      <c r="F237" s="24"/>
      <c r="G237" s="24"/>
      <c r="H237" s="24"/>
      <c r="I237" s="24"/>
      <c r="J237" s="24"/>
      <c r="K237" s="24"/>
      <c r="L237" s="24"/>
      <c r="M237" s="24"/>
      <c r="N237" s="9"/>
      <c r="O237" s="9"/>
    </row>
    <row r="238" spans="1:15" ht="43.4" customHeight="1">
      <c r="A238" s="29"/>
      <c r="B238" s="32"/>
      <c r="C238" s="24"/>
      <c r="D238" s="24"/>
      <c r="E238" s="24"/>
      <c r="F238" s="24"/>
      <c r="G238" s="24"/>
      <c r="H238" s="24"/>
      <c r="I238" s="24"/>
      <c r="J238" s="24"/>
      <c r="K238" s="24"/>
      <c r="L238" s="24"/>
      <c r="M238" s="24"/>
      <c r="N238" s="9"/>
      <c r="O238" s="9"/>
    </row>
    <row r="239" spans="1:15" ht="43.4" customHeight="1">
      <c r="A239" s="29"/>
      <c r="B239" s="32"/>
      <c r="C239" s="24"/>
      <c r="D239" s="24"/>
      <c r="E239" s="24"/>
      <c r="F239" s="24"/>
      <c r="G239" s="24"/>
      <c r="H239" s="24"/>
      <c r="I239" s="24"/>
      <c r="J239" s="24"/>
      <c r="K239" s="24"/>
      <c r="L239" s="24"/>
      <c r="M239" s="24"/>
      <c r="N239" s="9"/>
      <c r="O239" s="9"/>
    </row>
    <row r="240" spans="1:15" ht="43.4" customHeight="1">
      <c r="A240" s="29"/>
      <c r="B240" s="32"/>
      <c r="C240" s="24"/>
      <c r="D240" s="24"/>
      <c r="E240" s="24"/>
      <c r="F240" s="24"/>
      <c r="G240" s="24"/>
      <c r="H240" s="24"/>
      <c r="I240" s="24"/>
      <c r="J240" s="24"/>
      <c r="K240" s="24"/>
      <c r="L240" s="24"/>
      <c r="M240" s="24"/>
      <c r="N240" s="9"/>
      <c r="O240" s="9"/>
    </row>
    <row r="241" spans="1:15" ht="43.4" customHeight="1">
      <c r="A241" s="29"/>
      <c r="B241" s="32"/>
      <c r="C241" s="24"/>
      <c r="D241" s="24"/>
      <c r="E241" s="24"/>
      <c r="F241" s="24"/>
      <c r="G241" s="24"/>
      <c r="H241" s="24"/>
      <c r="I241" s="24"/>
      <c r="J241" s="24"/>
      <c r="K241" s="24"/>
      <c r="L241" s="24"/>
      <c r="M241" s="24"/>
      <c r="N241" s="9"/>
      <c r="O241" s="9"/>
    </row>
    <row r="242" spans="1:15" ht="43.4" customHeight="1">
      <c r="A242" s="29"/>
      <c r="B242" s="32"/>
      <c r="C242" s="24"/>
      <c r="D242" s="24"/>
      <c r="E242" s="24"/>
      <c r="F242" s="24"/>
      <c r="G242" s="24"/>
      <c r="H242" s="24"/>
      <c r="I242" s="24"/>
      <c r="J242" s="24"/>
      <c r="K242" s="24"/>
      <c r="L242" s="24"/>
      <c r="M242" s="24"/>
      <c r="N242" s="9"/>
      <c r="O242" s="9"/>
    </row>
    <row r="243" spans="1:15" ht="43.4" customHeight="1">
      <c r="A243" s="29"/>
      <c r="B243" s="32"/>
      <c r="C243" s="24"/>
      <c r="D243" s="24"/>
      <c r="E243" s="24"/>
      <c r="F243" s="24"/>
      <c r="G243" s="24"/>
      <c r="H243" s="24"/>
      <c r="I243" s="24"/>
      <c r="J243" s="24"/>
      <c r="K243" s="24"/>
      <c r="L243" s="24"/>
      <c r="M243" s="24"/>
      <c r="N243" s="9"/>
      <c r="O243" s="9"/>
    </row>
    <row r="244" spans="1:15" ht="43.4" customHeight="1">
      <c r="A244" s="29"/>
      <c r="B244" s="32"/>
      <c r="C244" s="24"/>
      <c r="D244" s="24"/>
      <c r="E244" s="24"/>
      <c r="F244" s="24"/>
      <c r="G244" s="24"/>
      <c r="H244" s="24"/>
      <c r="I244" s="24"/>
      <c r="J244" s="24"/>
      <c r="K244" s="24"/>
      <c r="L244" s="24"/>
      <c r="M244" s="24"/>
      <c r="N244" s="9"/>
      <c r="O244" s="9"/>
    </row>
    <row r="245" spans="1:15" ht="43.4" customHeight="1">
      <c r="A245" s="29"/>
      <c r="B245" s="32"/>
      <c r="C245" s="24"/>
      <c r="D245" s="24"/>
      <c r="E245" s="24"/>
      <c r="F245" s="24"/>
      <c r="G245" s="24"/>
      <c r="H245" s="24"/>
      <c r="I245" s="24"/>
      <c r="J245" s="24"/>
      <c r="K245" s="24"/>
      <c r="L245" s="24"/>
      <c r="M245" s="24"/>
      <c r="N245" s="9"/>
      <c r="O245" s="9"/>
    </row>
    <row r="246" spans="1:15" ht="43.4" customHeight="1">
      <c r="A246" s="29"/>
      <c r="B246" s="32"/>
      <c r="C246" s="24"/>
      <c r="D246" s="24"/>
      <c r="E246" s="24"/>
      <c r="F246" s="24"/>
      <c r="G246" s="24"/>
      <c r="H246" s="24"/>
      <c r="I246" s="24"/>
      <c r="J246" s="24"/>
      <c r="K246" s="24"/>
      <c r="L246" s="24"/>
      <c r="M246" s="24"/>
      <c r="N246" s="9"/>
      <c r="O246" s="9"/>
    </row>
    <row r="247" spans="1:15" ht="43.4" customHeight="1">
      <c r="A247" s="29"/>
      <c r="B247" s="32"/>
      <c r="C247" s="24"/>
      <c r="D247" s="24"/>
      <c r="E247" s="24"/>
      <c r="F247" s="24"/>
      <c r="G247" s="24"/>
      <c r="H247" s="24"/>
      <c r="I247" s="24"/>
      <c r="J247" s="24"/>
      <c r="K247" s="24"/>
      <c r="L247" s="24"/>
      <c r="M247" s="24"/>
      <c r="N247" s="9"/>
      <c r="O247" s="9"/>
    </row>
    <row r="248" spans="1:15" ht="43.4" customHeight="1">
      <c r="A248" s="29"/>
      <c r="B248" s="32"/>
      <c r="C248" s="24"/>
      <c r="D248" s="24"/>
      <c r="E248" s="24"/>
      <c r="F248" s="24"/>
      <c r="G248" s="24"/>
      <c r="H248" s="24"/>
      <c r="I248" s="24"/>
      <c r="J248" s="24"/>
      <c r="K248" s="24"/>
      <c r="L248" s="24"/>
      <c r="M248" s="24"/>
      <c r="N248" s="9"/>
      <c r="O248" s="9"/>
    </row>
    <row r="249" spans="1:15" ht="43.4" customHeight="1">
      <c r="A249" s="29"/>
      <c r="B249" s="32"/>
      <c r="C249" s="24"/>
      <c r="D249" s="24"/>
      <c r="E249" s="24"/>
      <c r="F249" s="24"/>
      <c r="G249" s="24"/>
      <c r="H249" s="24"/>
      <c r="I249" s="24"/>
      <c r="J249" s="24"/>
      <c r="K249" s="24"/>
      <c r="L249" s="24"/>
      <c r="M249" s="24"/>
      <c r="N249" s="9"/>
      <c r="O249" s="9"/>
    </row>
    <row r="250" spans="1:15" ht="43.4" customHeight="1">
      <c r="A250" s="29"/>
      <c r="B250" s="32"/>
      <c r="C250" s="24"/>
      <c r="D250" s="24"/>
      <c r="E250" s="24"/>
      <c r="F250" s="24"/>
      <c r="G250" s="24"/>
      <c r="H250" s="24"/>
      <c r="I250" s="24"/>
      <c r="J250" s="24"/>
      <c r="K250" s="24"/>
      <c r="L250" s="24"/>
      <c r="M250" s="24"/>
      <c r="N250" s="9"/>
      <c r="O250" s="9"/>
    </row>
    <row r="251" spans="1:15" ht="43.4" customHeight="1">
      <c r="A251" s="29"/>
      <c r="B251" s="32"/>
      <c r="C251" s="24"/>
      <c r="D251" s="24"/>
      <c r="E251" s="24"/>
      <c r="F251" s="24"/>
      <c r="G251" s="24"/>
      <c r="H251" s="24"/>
      <c r="I251" s="24"/>
      <c r="J251" s="24"/>
      <c r="K251" s="24"/>
      <c r="L251" s="24"/>
      <c r="M251" s="24"/>
      <c r="N251" s="9"/>
      <c r="O251" s="9"/>
    </row>
    <row r="252" spans="1:15" ht="43.4" customHeight="1">
      <c r="A252" s="29"/>
      <c r="B252" s="32"/>
      <c r="C252" s="24"/>
      <c r="D252" s="24"/>
      <c r="E252" s="24"/>
      <c r="F252" s="24"/>
      <c r="G252" s="24"/>
      <c r="H252" s="24"/>
      <c r="I252" s="24"/>
      <c r="J252" s="24"/>
      <c r="K252" s="24"/>
      <c r="L252" s="24"/>
      <c r="M252" s="24"/>
      <c r="N252" s="9"/>
      <c r="O252" s="9"/>
    </row>
    <row r="253" spans="1:15" ht="43.4" customHeight="1">
      <c r="A253" s="29"/>
      <c r="B253" s="32"/>
      <c r="C253" s="24"/>
      <c r="D253" s="24"/>
      <c r="E253" s="24"/>
      <c r="F253" s="24"/>
      <c r="G253" s="24"/>
      <c r="H253" s="24"/>
      <c r="I253" s="24"/>
      <c r="J253" s="24"/>
      <c r="K253" s="24"/>
      <c r="L253" s="24"/>
      <c r="M253" s="24"/>
      <c r="N253" s="9"/>
      <c r="O253" s="9"/>
    </row>
    <row r="254" spans="1:15" ht="43.4" customHeight="1">
      <c r="A254" s="29"/>
      <c r="B254" s="32"/>
      <c r="C254" s="24"/>
      <c r="D254" s="24"/>
      <c r="E254" s="24"/>
      <c r="F254" s="24"/>
      <c r="G254" s="24"/>
      <c r="H254" s="24"/>
      <c r="I254" s="24"/>
      <c r="J254" s="24"/>
      <c r="K254" s="24"/>
      <c r="L254" s="24"/>
      <c r="M254" s="24"/>
      <c r="N254" s="9"/>
      <c r="O254" s="9"/>
    </row>
    <row r="255" spans="1:15" ht="43.4" customHeight="1">
      <c r="A255" s="29"/>
      <c r="B255" s="32"/>
      <c r="C255" s="24"/>
      <c r="D255" s="24"/>
      <c r="E255" s="24"/>
      <c r="F255" s="24"/>
      <c r="G255" s="24"/>
      <c r="H255" s="24"/>
      <c r="I255" s="24"/>
      <c r="J255" s="24"/>
      <c r="K255" s="24"/>
      <c r="L255" s="24"/>
      <c r="M255" s="24"/>
      <c r="N255" s="9"/>
      <c r="O255" s="9"/>
    </row>
    <row r="256" spans="1:15" ht="43.4" customHeight="1">
      <c r="A256" s="29"/>
      <c r="B256" s="32"/>
      <c r="C256" s="24"/>
      <c r="D256" s="24"/>
      <c r="E256" s="24"/>
      <c r="F256" s="24"/>
      <c r="G256" s="24"/>
      <c r="H256" s="24"/>
      <c r="I256" s="24"/>
      <c r="J256" s="24"/>
      <c r="K256" s="24"/>
      <c r="L256" s="24"/>
      <c r="M256" s="24"/>
      <c r="N256" s="9"/>
      <c r="O256" s="9"/>
    </row>
    <row r="257" spans="1:15" ht="43.4" customHeight="1">
      <c r="A257" s="29"/>
      <c r="B257" s="32"/>
      <c r="C257" s="24"/>
      <c r="D257" s="24"/>
      <c r="E257" s="24"/>
      <c r="F257" s="24"/>
      <c r="G257" s="24"/>
      <c r="H257" s="24"/>
      <c r="I257" s="24"/>
      <c r="J257" s="24"/>
      <c r="K257" s="24"/>
      <c r="L257" s="24"/>
      <c r="M257" s="24"/>
      <c r="N257" s="9"/>
      <c r="O257" s="9"/>
    </row>
    <row r="258" spans="1:15" ht="43.4" customHeight="1">
      <c r="A258" s="29"/>
      <c r="B258" s="32"/>
      <c r="C258" s="24"/>
      <c r="D258" s="24"/>
      <c r="E258" s="24"/>
      <c r="F258" s="24"/>
      <c r="G258" s="24"/>
      <c r="H258" s="24"/>
      <c r="I258" s="24"/>
      <c r="J258" s="24"/>
      <c r="K258" s="24"/>
      <c r="L258" s="24"/>
      <c r="M258" s="24"/>
      <c r="N258" s="9"/>
      <c r="O258" s="9"/>
    </row>
    <row r="259" spans="1:15" ht="43.4" customHeight="1">
      <c r="A259" s="29"/>
      <c r="B259" s="32"/>
      <c r="C259" s="24"/>
      <c r="D259" s="24"/>
      <c r="E259" s="24"/>
      <c r="F259" s="24"/>
      <c r="G259" s="24"/>
      <c r="H259" s="24"/>
      <c r="I259" s="24"/>
      <c r="J259" s="24"/>
      <c r="K259" s="24"/>
      <c r="L259" s="24"/>
      <c r="M259" s="24"/>
      <c r="N259" s="9"/>
      <c r="O259" s="9"/>
    </row>
    <row r="260" spans="1:15" ht="43.4" customHeight="1">
      <c r="A260" s="29"/>
      <c r="B260" s="32"/>
      <c r="C260" s="24"/>
      <c r="D260" s="24"/>
      <c r="E260" s="24"/>
      <c r="F260" s="24"/>
      <c r="G260" s="24"/>
      <c r="H260" s="24"/>
      <c r="I260" s="24"/>
      <c r="J260" s="24"/>
      <c r="K260" s="24"/>
      <c r="L260" s="24"/>
      <c r="M260" s="24"/>
      <c r="N260" s="9"/>
      <c r="O260" s="9"/>
    </row>
    <row r="261" spans="1:15" ht="43.4" customHeight="1">
      <c r="A261" s="29"/>
      <c r="B261" s="32"/>
      <c r="C261" s="24"/>
      <c r="D261" s="24"/>
      <c r="E261" s="24"/>
      <c r="F261" s="24"/>
      <c r="G261" s="24"/>
      <c r="H261" s="24"/>
      <c r="I261" s="24"/>
      <c r="J261" s="24"/>
      <c r="K261" s="24"/>
      <c r="L261" s="24"/>
      <c r="M261" s="24"/>
      <c r="N261" s="9"/>
      <c r="O261" s="9"/>
    </row>
    <row r="262" spans="1:15" ht="43.4" customHeight="1">
      <c r="A262" s="29"/>
      <c r="B262" s="32"/>
      <c r="C262" s="24"/>
      <c r="D262" s="24"/>
      <c r="E262" s="24"/>
      <c r="F262" s="24"/>
      <c r="G262" s="24"/>
      <c r="H262" s="24"/>
      <c r="I262" s="24"/>
      <c r="J262" s="24"/>
      <c r="K262" s="24"/>
      <c r="L262" s="24"/>
      <c r="M262" s="24"/>
      <c r="N262" s="9"/>
      <c r="O262" s="9"/>
    </row>
    <row r="263" spans="1:15" ht="43.4" customHeight="1">
      <c r="A263" s="29"/>
      <c r="B263" s="32"/>
      <c r="C263" s="24"/>
      <c r="D263" s="24"/>
      <c r="E263" s="24"/>
      <c r="F263" s="24"/>
      <c r="G263" s="24"/>
      <c r="H263" s="24"/>
      <c r="I263" s="24"/>
      <c r="J263" s="24"/>
      <c r="K263" s="24"/>
      <c r="L263" s="24"/>
      <c r="M263" s="24"/>
      <c r="N263" s="9"/>
      <c r="O263" s="9"/>
    </row>
    <row r="264" spans="1:15" ht="43.4" customHeight="1">
      <c r="A264" s="29"/>
      <c r="B264" s="32"/>
      <c r="C264" s="24"/>
      <c r="D264" s="24"/>
      <c r="E264" s="24"/>
      <c r="F264" s="24"/>
      <c r="G264" s="24"/>
      <c r="H264" s="24"/>
      <c r="I264" s="24"/>
      <c r="J264" s="24"/>
      <c r="K264" s="24"/>
      <c r="L264" s="24"/>
      <c r="M264" s="24"/>
      <c r="N264" s="9"/>
      <c r="O264" s="9"/>
    </row>
    <row r="265" spans="1:15" ht="43.4" customHeight="1">
      <c r="A265" s="29"/>
      <c r="B265" s="32"/>
      <c r="C265" s="24"/>
      <c r="D265" s="24"/>
      <c r="E265" s="24"/>
      <c r="F265" s="24"/>
      <c r="G265" s="24"/>
      <c r="H265" s="24"/>
      <c r="I265" s="24"/>
      <c r="J265" s="24"/>
      <c r="K265" s="24"/>
      <c r="L265" s="24"/>
      <c r="M265" s="24"/>
      <c r="N265" s="9"/>
      <c r="O265" s="9"/>
    </row>
    <row r="266" spans="1:15" ht="43.4" customHeight="1">
      <c r="A266" s="29"/>
      <c r="B266" s="32"/>
      <c r="C266" s="24"/>
      <c r="D266" s="24"/>
      <c r="E266" s="24"/>
      <c r="F266" s="24"/>
      <c r="G266" s="24"/>
      <c r="H266" s="24"/>
      <c r="I266" s="24"/>
      <c r="J266" s="24"/>
      <c r="K266" s="24"/>
      <c r="L266" s="24"/>
      <c r="M266" s="24"/>
      <c r="N266" s="9"/>
      <c r="O266" s="9"/>
    </row>
    <row r="267" spans="1:15" ht="43.4" customHeight="1">
      <c r="A267" s="29"/>
      <c r="B267" s="32"/>
      <c r="C267" s="24"/>
      <c r="D267" s="24"/>
      <c r="E267" s="24"/>
      <c r="F267" s="24"/>
      <c r="G267" s="24"/>
      <c r="H267" s="24"/>
      <c r="I267" s="24"/>
      <c r="J267" s="24"/>
      <c r="K267" s="24"/>
      <c r="L267" s="24"/>
      <c r="M267" s="24"/>
      <c r="N267" s="9"/>
      <c r="O267" s="9"/>
    </row>
    <row r="268" spans="1:15" ht="43.4" customHeight="1">
      <c r="A268" s="29"/>
      <c r="B268" s="32"/>
      <c r="C268" s="24"/>
      <c r="D268" s="24"/>
      <c r="E268" s="24"/>
      <c r="F268" s="24"/>
      <c r="G268" s="24"/>
      <c r="H268" s="24"/>
      <c r="I268" s="24"/>
      <c r="J268" s="24"/>
      <c r="K268" s="24"/>
      <c r="L268" s="24"/>
      <c r="M268" s="24"/>
      <c r="N268" s="9"/>
      <c r="O268" s="9"/>
    </row>
    <row r="269" spans="1:15" ht="43.4" customHeight="1">
      <c r="A269" s="29"/>
      <c r="B269" s="32"/>
      <c r="C269" s="24"/>
      <c r="D269" s="24"/>
      <c r="E269" s="24"/>
      <c r="F269" s="24"/>
      <c r="G269" s="24"/>
      <c r="H269" s="24"/>
      <c r="I269" s="24"/>
      <c r="J269" s="24"/>
      <c r="K269" s="24"/>
      <c r="L269" s="24"/>
      <c r="M269" s="24"/>
      <c r="N269" s="9"/>
      <c r="O269" s="9"/>
    </row>
    <row r="270" spans="1:15" ht="43.4" customHeight="1">
      <c r="A270" s="29"/>
      <c r="B270" s="32"/>
      <c r="C270" s="24"/>
      <c r="D270" s="24"/>
      <c r="E270" s="24"/>
      <c r="F270" s="24"/>
      <c r="G270" s="24"/>
      <c r="H270" s="24"/>
      <c r="I270" s="24"/>
      <c r="J270" s="24"/>
      <c r="K270" s="24"/>
      <c r="L270" s="24"/>
      <c r="M270" s="24"/>
      <c r="N270" s="9"/>
      <c r="O270" s="9"/>
    </row>
    <row r="271" spans="1:15" ht="43.4" customHeight="1">
      <c r="A271" s="29"/>
      <c r="B271" s="32"/>
      <c r="C271" s="24"/>
      <c r="D271" s="24"/>
      <c r="E271" s="24"/>
      <c r="F271" s="24"/>
      <c r="G271" s="24"/>
      <c r="H271" s="24"/>
      <c r="I271" s="24"/>
      <c r="J271" s="24"/>
      <c r="K271" s="24"/>
      <c r="L271" s="24"/>
      <c r="M271" s="24"/>
      <c r="N271" s="9"/>
      <c r="O271" s="9"/>
    </row>
    <row r="272" spans="1:15" ht="43.4" customHeight="1">
      <c r="A272" s="29"/>
      <c r="B272" s="32"/>
      <c r="C272" s="24"/>
      <c r="D272" s="24"/>
      <c r="E272" s="24"/>
      <c r="F272" s="24"/>
      <c r="G272" s="24"/>
      <c r="H272" s="24"/>
      <c r="I272" s="24"/>
      <c r="J272" s="24"/>
      <c r="K272" s="24"/>
      <c r="L272" s="24"/>
      <c r="M272" s="24"/>
      <c r="N272" s="9"/>
      <c r="O272" s="9"/>
    </row>
    <row r="273" spans="1:15" ht="43.4" customHeight="1">
      <c r="A273" s="29"/>
      <c r="B273" s="32"/>
      <c r="C273" s="24"/>
      <c r="D273" s="24"/>
      <c r="E273" s="24"/>
      <c r="F273" s="24"/>
      <c r="G273" s="24"/>
      <c r="H273" s="24"/>
      <c r="I273" s="24"/>
      <c r="J273" s="24"/>
      <c r="K273" s="24"/>
      <c r="L273" s="24"/>
      <c r="M273" s="24"/>
      <c r="N273" s="9"/>
      <c r="O273" s="9"/>
    </row>
    <row r="274" spans="1:15" ht="43.4" customHeight="1">
      <c r="A274" s="29"/>
      <c r="B274" s="32"/>
      <c r="C274" s="24"/>
      <c r="D274" s="24"/>
      <c r="E274" s="24"/>
      <c r="F274" s="24"/>
      <c r="G274" s="24"/>
      <c r="H274" s="24"/>
      <c r="I274" s="24"/>
      <c r="J274" s="24"/>
      <c r="K274" s="24"/>
      <c r="L274" s="24"/>
      <c r="M274" s="24"/>
      <c r="N274" s="9"/>
      <c r="O274" s="9"/>
    </row>
    <row r="275" spans="1:15" ht="43.4" customHeight="1">
      <c r="A275" s="29"/>
      <c r="B275" s="32"/>
      <c r="C275" s="24"/>
      <c r="D275" s="24"/>
      <c r="E275" s="24"/>
      <c r="F275" s="24"/>
      <c r="G275" s="24"/>
      <c r="H275" s="24"/>
      <c r="I275" s="24"/>
      <c r="J275" s="24"/>
      <c r="K275" s="24"/>
      <c r="L275" s="24"/>
      <c r="M275" s="24"/>
      <c r="N275" s="9"/>
      <c r="O275" s="9"/>
    </row>
    <row r="276" spans="1:15" ht="43.4" customHeight="1">
      <c r="A276" s="29"/>
      <c r="B276" s="32"/>
      <c r="C276" s="24"/>
      <c r="D276" s="24"/>
      <c r="E276" s="24"/>
      <c r="F276" s="24"/>
      <c r="G276" s="24"/>
      <c r="H276" s="24"/>
      <c r="I276" s="24"/>
      <c r="J276" s="24"/>
      <c r="K276" s="24"/>
      <c r="L276" s="24"/>
      <c r="M276" s="24"/>
      <c r="N276" s="9"/>
      <c r="O276" s="9"/>
    </row>
    <row r="277" spans="1:15" ht="43.4" customHeight="1">
      <c r="A277" s="29"/>
      <c r="B277" s="32"/>
      <c r="C277" s="24"/>
      <c r="D277" s="24"/>
      <c r="E277" s="24"/>
      <c r="F277" s="24"/>
      <c r="G277" s="24"/>
      <c r="H277" s="24"/>
      <c r="I277" s="24"/>
      <c r="J277" s="24"/>
      <c r="K277" s="24"/>
      <c r="L277" s="24"/>
      <c r="M277" s="24"/>
      <c r="N277" s="9"/>
      <c r="O277" s="9"/>
    </row>
    <row r="278" spans="1:15" ht="43.4" customHeight="1">
      <c r="A278" s="29"/>
      <c r="B278" s="32"/>
      <c r="C278" s="24"/>
      <c r="D278" s="24"/>
      <c r="E278" s="24"/>
      <c r="F278" s="24"/>
      <c r="G278" s="24"/>
      <c r="H278" s="24"/>
      <c r="I278" s="24"/>
      <c r="J278" s="24"/>
      <c r="K278" s="24"/>
      <c r="L278" s="24"/>
      <c r="M278" s="24"/>
      <c r="N278" s="9"/>
      <c r="O278" s="9"/>
    </row>
    <row r="279" spans="1:15" ht="43.4" customHeight="1">
      <c r="A279" s="29"/>
      <c r="B279" s="32"/>
      <c r="C279" s="24"/>
      <c r="D279" s="24"/>
      <c r="E279" s="24"/>
      <c r="F279" s="24"/>
      <c r="G279" s="24"/>
      <c r="H279" s="24"/>
      <c r="I279" s="24"/>
      <c r="J279" s="24"/>
      <c r="K279" s="24"/>
      <c r="L279" s="24"/>
      <c r="M279" s="24"/>
      <c r="N279" s="9"/>
      <c r="O279" s="9"/>
    </row>
    <row r="280" spans="1:15" ht="43.4" customHeight="1">
      <c r="A280" s="29"/>
      <c r="B280" s="32"/>
      <c r="C280" s="24"/>
      <c r="D280" s="24"/>
      <c r="E280" s="24"/>
      <c r="F280" s="24"/>
      <c r="G280" s="24"/>
      <c r="H280" s="24"/>
      <c r="I280" s="24"/>
      <c r="J280" s="24"/>
      <c r="K280" s="24"/>
      <c r="L280" s="24"/>
      <c r="M280" s="24"/>
      <c r="N280" s="9"/>
      <c r="O280" s="9"/>
    </row>
    <row r="281" spans="1:15" ht="43.4" customHeight="1">
      <c r="A281" s="29"/>
      <c r="B281" s="32"/>
      <c r="C281" s="24"/>
      <c r="D281" s="24"/>
      <c r="E281" s="24"/>
      <c r="F281" s="24"/>
      <c r="G281" s="24"/>
      <c r="H281" s="24"/>
      <c r="I281" s="24"/>
      <c r="J281" s="24"/>
      <c r="K281" s="24"/>
      <c r="L281" s="24"/>
      <c r="M281" s="24"/>
      <c r="N281" s="9"/>
      <c r="O281" s="9"/>
    </row>
    <row r="282" spans="1:15" ht="43.4" customHeight="1">
      <c r="A282" s="29"/>
      <c r="B282" s="32"/>
      <c r="C282" s="24"/>
      <c r="D282" s="24"/>
      <c r="E282" s="24"/>
      <c r="F282" s="24"/>
      <c r="G282" s="24"/>
      <c r="H282" s="24"/>
      <c r="I282" s="24"/>
      <c r="J282" s="24"/>
      <c r="K282" s="24"/>
      <c r="L282" s="24"/>
      <c r="M282" s="24"/>
      <c r="N282" s="9"/>
      <c r="O282" s="9"/>
    </row>
    <row r="283" spans="1:15" ht="43.4" customHeight="1">
      <c r="A283" s="29"/>
      <c r="B283" s="32"/>
      <c r="C283" s="24"/>
      <c r="D283" s="24"/>
      <c r="E283" s="24"/>
      <c r="F283" s="24"/>
      <c r="G283" s="24"/>
      <c r="H283" s="24"/>
      <c r="I283" s="24"/>
      <c r="J283" s="24"/>
      <c r="K283" s="24"/>
      <c r="L283" s="24"/>
      <c r="M283" s="24"/>
      <c r="N283" s="9"/>
      <c r="O283" s="9"/>
    </row>
    <row r="284" spans="1:15" ht="43.4" customHeight="1">
      <c r="A284" s="29"/>
      <c r="B284" s="32"/>
      <c r="C284" s="24"/>
      <c r="D284" s="24"/>
      <c r="E284" s="24"/>
      <c r="F284" s="24"/>
      <c r="G284" s="24"/>
      <c r="H284" s="24"/>
      <c r="I284" s="24"/>
      <c r="J284" s="24"/>
      <c r="K284" s="24"/>
      <c r="L284" s="24"/>
      <c r="M284" s="24"/>
      <c r="N284" s="9"/>
      <c r="O284" s="9"/>
    </row>
    <row r="285" spans="1:15" ht="43.4" customHeight="1">
      <c r="A285" s="29"/>
      <c r="B285" s="32"/>
      <c r="C285" s="24"/>
      <c r="D285" s="24"/>
      <c r="E285" s="24"/>
      <c r="F285" s="24"/>
      <c r="G285" s="24"/>
      <c r="H285" s="24"/>
      <c r="I285" s="24"/>
      <c r="J285" s="24"/>
      <c r="K285" s="24"/>
      <c r="L285" s="24"/>
      <c r="M285" s="24"/>
      <c r="N285" s="9"/>
      <c r="O285" s="9"/>
    </row>
    <row r="286" spans="1:15" ht="43.4" customHeight="1">
      <c r="A286" s="29"/>
      <c r="B286" s="32"/>
      <c r="C286" s="24"/>
      <c r="D286" s="24"/>
      <c r="E286" s="24"/>
      <c r="F286" s="24"/>
      <c r="G286" s="24"/>
      <c r="H286" s="24"/>
      <c r="I286" s="24"/>
      <c r="J286" s="24"/>
      <c r="K286" s="24"/>
      <c r="L286" s="24"/>
      <c r="M286" s="24"/>
      <c r="N286" s="9"/>
      <c r="O286" s="9"/>
    </row>
    <row r="287" spans="1:15" ht="43.4" customHeight="1">
      <c r="A287" s="29"/>
      <c r="B287" s="32"/>
      <c r="C287" s="24"/>
      <c r="D287" s="24"/>
      <c r="E287" s="24"/>
      <c r="F287" s="24"/>
      <c r="G287" s="24"/>
      <c r="H287" s="24"/>
      <c r="I287" s="24"/>
      <c r="J287" s="24"/>
      <c r="K287" s="24"/>
      <c r="L287" s="24"/>
      <c r="M287" s="24"/>
      <c r="N287" s="9"/>
      <c r="O287" s="9"/>
    </row>
    <row r="288" spans="1:15" ht="43.4" customHeight="1">
      <c r="A288" s="29"/>
      <c r="B288" s="32"/>
      <c r="C288" s="24"/>
      <c r="D288" s="24"/>
      <c r="E288" s="24"/>
      <c r="F288" s="24"/>
      <c r="G288" s="24"/>
      <c r="H288" s="24"/>
      <c r="I288" s="24"/>
      <c r="J288" s="24"/>
      <c r="K288" s="24"/>
      <c r="L288" s="24"/>
      <c r="M288" s="24"/>
      <c r="N288" s="9"/>
      <c r="O288" s="9"/>
    </row>
    <row r="289" spans="1:15" ht="43.4" customHeight="1">
      <c r="A289" s="29"/>
      <c r="B289" s="32"/>
      <c r="C289" s="24"/>
      <c r="D289" s="24"/>
      <c r="E289" s="24"/>
      <c r="F289" s="24"/>
      <c r="G289" s="24"/>
      <c r="H289" s="24"/>
      <c r="I289" s="24"/>
      <c r="J289" s="24"/>
      <c r="K289" s="24"/>
      <c r="L289" s="24"/>
      <c r="M289" s="24"/>
      <c r="N289" s="9"/>
      <c r="O289" s="9"/>
    </row>
    <row r="290" spans="1:15" ht="43.4" customHeight="1">
      <c r="A290" s="29"/>
      <c r="B290" s="32"/>
      <c r="C290" s="24"/>
      <c r="D290" s="24"/>
      <c r="E290" s="24"/>
      <c r="F290" s="24"/>
      <c r="G290" s="24"/>
      <c r="H290" s="24"/>
      <c r="I290" s="24"/>
      <c r="J290" s="24"/>
      <c r="K290" s="24"/>
      <c r="L290" s="24"/>
      <c r="M290" s="24"/>
      <c r="N290" s="9"/>
      <c r="O290" s="9"/>
    </row>
    <row r="291" spans="1:15" ht="43.4" customHeight="1">
      <c r="A291" s="29"/>
      <c r="B291" s="32"/>
      <c r="C291" s="24"/>
      <c r="D291" s="24"/>
      <c r="E291" s="24"/>
      <c r="F291" s="24"/>
      <c r="G291" s="24"/>
      <c r="H291" s="24"/>
      <c r="I291" s="24"/>
      <c r="J291" s="24"/>
      <c r="K291" s="24"/>
      <c r="L291" s="24"/>
      <c r="M291" s="24"/>
      <c r="N291" s="9"/>
      <c r="O291" s="9"/>
    </row>
    <row r="292" spans="1:15" ht="43.4" customHeight="1">
      <c r="A292" s="29"/>
      <c r="B292" s="32"/>
      <c r="C292" s="24"/>
      <c r="D292" s="24"/>
      <c r="E292" s="24"/>
      <c r="F292" s="24"/>
      <c r="G292" s="24"/>
      <c r="H292" s="24"/>
      <c r="I292" s="24"/>
      <c r="J292" s="24"/>
      <c r="K292" s="24"/>
      <c r="L292" s="24"/>
      <c r="M292" s="24"/>
      <c r="N292" s="9"/>
      <c r="O292" s="9"/>
    </row>
    <row r="293" spans="1:15" ht="43.4" customHeight="1">
      <c r="A293" s="29"/>
      <c r="B293" s="32"/>
      <c r="C293" s="24"/>
      <c r="D293" s="24"/>
      <c r="E293" s="24"/>
      <c r="F293" s="24"/>
      <c r="G293" s="24"/>
      <c r="H293" s="24"/>
      <c r="I293" s="24"/>
      <c r="J293" s="24"/>
      <c r="K293" s="24"/>
      <c r="L293" s="24"/>
      <c r="M293" s="24"/>
      <c r="N293" s="9"/>
      <c r="O293" s="9"/>
    </row>
    <row r="294" spans="1:15" ht="43.4" customHeight="1">
      <c r="A294" s="29"/>
      <c r="B294" s="32"/>
      <c r="C294" s="24"/>
      <c r="D294" s="24"/>
      <c r="E294" s="24"/>
      <c r="F294" s="24"/>
      <c r="G294" s="24"/>
      <c r="H294" s="24"/>
      <c r="I294" s="24"/>
      <c r="J294" s="24"/>
      <c r="K294" s="24"/>
      <c r="L294" s="24"/>
      <c r="M294" s="24"/>
      <c r="N294" s="9"/>
      <c r="O294" s="9"/>
    </row>
    <row r="295" spans="1:15" ht="43.4" customHeight="1">
      <c r="A295" s="29"/>
      <c r="B295" s="32"/>
      <c r="C295" s="24"/>
      <c r="D295" s="24"/>
      <c r="E295" s="24"/>
      <c r="F295" s="24"/>
      <c r="G295" s="24"/>
      <c r="H295" s="24"/>
      <c r="I295" s="24"/>
      <c r="J295" s="24"/>
      <c r="K295" s="24"/>
      <c r="L295" s="24"/>
      <c r="M295" s="24"/>
      <c r="N295" s="9"/>
      <c r="O295" s="9"/>
    </row>
    <row r="296" spans="1:15" ht="43.4" customHeight="1">
      <c r="A296" s="29"/>
      <c r="B296" s="32"/>
      <c r="C296" s="24"/>
      <c r="D296" s="24"/>
      <c r="E296" s="24"/>
      <c r="F296" s="24"/>
      <c r="G296" s="24"/>
      <c r="H296" s="24"/>
      <c r="I296" s="24"/>
      <c r="J296" s="24"/>
      <c r="K296" s="24"/>
      <c r="L296" s="24"/>
      <c r="M296" s="24"/>
      <c r="N296" s="9"/>
      <c r="O296" s="9"/>
    </row>
    <row r="297" spans="1:15" ht="54.65" customHeight="1">
      <c r="A297" s="29"/>
      <c r="B297" s="32"/>
      <c r="C297" s="24"/>
      <c r="D297" s="24"/>
      <c r="E297" s="24"/>
      <c r="F297" s="24"/>
      <c r="G297" s="24"/>
      <c r="H297" s="24"/>
      <c r="I297" s="24"/>
      <c r="J297" s="24"/>
      <c r="K297" s="24"/>
      <c r="L297" s="24"/>
      <c r="M297" s="24"/>
      <c r="N297" s="9"/>
      <c r="O297" s="9"/>
    </row>
    <row r="298" spans="1:15" ht="43.4" customHeight="1">
      <c r="A298" s="29"/>
      <c r="B298" s="32"/>
      <c r="C298" s="24"/>
      <c r="D298" s="24"/>
      <c r="E298" s="24"/>
      <c r="F298" s="24"/>
      <c r="G298" s="24"/>
      <c r="H298" s="24"/>
      <c r="I298" s="24"/>
      <c r="J298" s="24"/>
      <c r="K298" s="24"/>
      <c r="L298" s="24"/>
      <c r="M298" s="24"/>
      <c r="N298" s="9"/>
      <c r="O298" s="9"/>
    </row>
    <row r="299" spans="1:15" ht="43.4" customHeight="1">
      <c r="A299" s="29"/>
      <c r="B299" s="32"/>
      <c r="C299" s="24"/>
      <c r="D299" s="24"/>
      <c r="E299" s="24"/>
      <c r="F299" s="24"/>
      <c r="G299" s="24"/>
      <c r="H299" s="24"/>
      <c r="I299" s="24"/>
      <c r="J299" s="24"/>
      <c r="K299" s="24"/>
      <c r="L299" s="24"/>
      <c r="M299" s="24"/>
      <c r="N299" s="9"/>
      <c r="O299" s="9"/>
    </row>
    <row r="300" spans="1:15" ht="43.4" customHeight="1">
      <c r="A300" s="29"/>
      <c r="B300" s="32"/>
      <c r="C300" s="24"/>
      <c r="D300" s="24"/>
      <c r="E300" s="24"/>
      <c r="F300" s="24"/>
      <c r="G300" s="24"/>
      <c r="H300" s="24"/>
      <c r="I300" s="24"/>
      <c r="J300" s="24"/>
      <c r="K300" s="24"/>
      <c r="L300" s="24"/>
      <c r="M300" s="24"/>
      <c r="N300" s="9"/>
      <c r="O300" s="9"/>
    </row>
    <row r="301" spans="1:15" ht="43.4" customHeight="1">
      <c r="A301" s="29"/>
      <c r="B301" s="32"/>
      <c r="C301" s="24"/>
      <c r="D301" s="24"/>
      <c r="E301" s="24"/>
      <c r="F301" s="24"/>
      <c r="G301" s="24"/>
      <c r="H301" s="24"/>
      <c r="I301" s="24"/>
      <c r="J301" s="24"/>
      <c r="K301" s="24"/>
      <c r="L301" s="24"/>
      <c r="M301" s="24"/>
      <c r="N301" s="9"/>
      <c r="O301" s="9"/>
    </row>
  </sheetData>
  <sheetProtection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conditionalFormatting sqref="A1:A7 D1:E9 G1:N9 E10 K10:N11 G12:N22 N39 I42:L42">
    <cfRule type="expression" dxfId="902" priority="114">
      <formula>$C1="Option"</formula>
    </cfRule>
  </conditionalFormatting>
  <conditionalFormatting sqref="A12:A1002 D12:E1002 G53:N1002">
    <cfRule type="expression" dxfId="901" priority="53">
      <formula>$C12="Option"</formula>
    </cfRule>
  </conditionalFormatting>
  <conditionalFormatting sqref="A26:A52 C40:F52 O40:O52 L43:L52">
    <cfRule type="expression" dxfId="900" priority="92">
      <formula>$F26="Modification"</formula>
    </cfRule>
    <cfRule type="expression" dxfId="899" priority="93">
      <formula>$F26="Création"</formula>
    </cfRule>
  </conditionalFormatting>
  <conditionalFormatting sqref="A23:F23">
    <cfRule type="expression" dxfId="898" priority="113">
      <formula>$F23="Création"</formula>
    </cfRule>
    <cfRule type="expression" dxfId="897" priority="112">
      <formula>$F23="Modification"</formula>
    </cfRule>
    <cfRule type="expression" dxfId="896" priority="111">
      <formula>$F23="Fermeture"</formula>
    </cfRule>
  </conditionalFormatting>
  <conditionalFormatting sqref="A24:L25 H36:L36 C39:H39">
    <cfRule type="expression" dxfId="895" priority="110">
      <formula>$F24="Création"</formula>
    </cfRule>
    <cfRule type="expression" dxfId="894" priority="109">
      <formula>$F24="Modification"</formula>
    </cfRule>
    <cfRule type="expression" dxfId="893" priority="108">
      <formula>$F24="Fermeture"</formula>
    </cfRule>
  </conditionalFormatting>
  <conditionalFormatting sqref="A1:O7 C8:O9 C10 E10 K10:O11 A12:O12 A13:H13 J13:O16 A14:F14 A15:H15 A16:F16 A17:O22 N24 N25:O25 C26:F38 O26:O38 N39:O39 I42:L42">
    <cfRule type="expression" dxfId="892" priority="122">
      <formula>$F1="Modification"</formula>
    </cfRule>
    <cfRule type="expression" dxfId="891" priority="123">
      <formula>$F1="Création"</formula>
    </cfRule>
  </conditionalFormatting>
  <conditionalFormatting sqref="A1:O7 C8:O9 K10:O11 A12:O12 J13:O16 A17:O22 N24 N25:O25 N39:O39 E10 A13:H13 A15:H15 I42:L42 A14:F14 A16:F16 C26:F38 C10 O26:O38">
    <cfRule type="expression" dxfId="890" priority="121">
      <formula>$F1="Fermeture"</formula>
    </cfRule>
  </conditionalFormatting>
  <conditionalFormatting sqref="A53:O1000">
    <cfRule type="expression" dxfId="889" priority="57">
      <formula>$F53="Création"</formula>
    </cfRule>
    <cfRule type="expression" dxfId="888" priority="56">
      <formula>$F53="Modification"</formula>
    </cfRule>
    <cfRule type="expression" dxfId="887" priority="55">
      <formula>$F53="Fermeture"</formula>
    </cfRule>
  </conditionalFormatting>
  <conditionalFormatting sqref="G39:H39">
    <cfRule type="expression" dxfId="886" priority="106">
      <formula>$C39="Option"</formula>
    </cfRule>
  </conditionalFormatting>
  <conditionalFormatting sqref="G24:N25 I38:M39">
    <cfRule type="expression" dxfId="885" priority="102">
      <formula>$C24="Option"</formula>
    </cfRule>
  </conditionalFormatting>
  <conditionalFormatting sqref="H39 H24:H25 H36">
    <cfRule type="expression" dxfId="884" priority="107">
      <formula>$M24="Porteuse"</formula>
    </cfRule>
  </conditionalFormatting>
  <conditionalFormatting sqref="H36:N36">
    <cfRule type="expression" dxfId="883" priority="9">
      <formula>$C36="Option"</formula>
    </cfRule>
  </conditionalFormatting>
  <conditionalFormatting sqref="L43:L52 A26:A52 C40:F52 O40:O52">
    <cfRule type="expression" dxfId="882" priority="91">
      <formula>$F26="Fermeture"</formula>
    </cfRule>
  </conditionalFormatting>
  <conditionalFormatting sqref="L43:L52">
    <cfRule type="expression" dxfId="881" priority="90">
      <formula>$C43="Option"</formula>
    </cfRule>
  </conditionalFormatting>
  <conditionalFormatting sqref="L23:N23">
    <cfRule type="expression" dxfId="880" priority="48">
      <formula>$C23="Option"</formula>
    </cfRule>
  </conditionalFormatting>
  <conditionalFormatting sqref="L26:N35">
    <cfRule type="expression" dxfId="879" priority="43">
      <formula>$C26="Option"</formula>
    </cfRule>
    <cfRule type="expression" dxfId="878" priority="45">
      <formula>$F26="Fermeture"</formula>
    </cfRule>
    <cfRule type="expression" dxfId="877" priority="46">
      <formula>$F26="Modification"</formula>
    </cfRule>
    <cfRule type="expression" dxfId="876" priority="47">
      <formula>$F26="Création"</formula>
    </cfRule>
  </conditionalFormatting>
  <conditionalFormatting sqref="L37:N37">
    <cfRule type="expression" dxfId="875" priority="40">
      <formula>$F37="Fermeture"</formula>
    </cfRule>
    <cfRule type="expression" dxfId="874" priority="41">
      <formula>$F37="Modification"</formula>
    </cfRule>
    <cfRule type="expression" dxfId="873" priority="42">
      <formula>$F37="Création"</formula>
    </cfRule>
    <cfRule type="expression" dxfId="872" priority="38">
      <formula>$C37="Option"</formula>
    </cfRule>
  </conditionalFormatting>
  <conditionalFormatting sqref="L40:N41">
    <cfRule type="expression" dxfId="871" priority="37">
      <formula>$F40="Création"</formula>
    </cfRule>
    <cfRule type="expression" dxfId="870" priority="36">
      <formula>$F40="Modification"</formula>
    </cfRule>
    <cfRule type="expression" dxfId="869" priority="35">
      <formula>$F40="Fermeture"</formula>
    </cfRule>
    <cfRule type="expression" dxfId="868" priority="33">
      <formula>$C40="Option"</formula>
    </cfRule>
  </conditionalFormatting>
  <conditionalFormatting sqref="L23:O23">
    <cfRule type="expression" dxfId="867" priority="50">
      <formula>$F23="Fermeture"</formula>
    </cfRule>
    <cfRule type="expression" dxfId="866" priority="51">
      <formula>$F23="Modification"</formula>
    </cfRule>
    <cfRule type="expression" dxfId="865" priority="52">
      <formula>$F23="Création"</formula>
    </cfRule>
  </conditionalFormatting>
  <conditionalFormatting sqref="M24:M25 I38:M39">
    <cfRule type="expression" dxfId="864" priority="104">
      <formula>$F24="Modification"</formula>
    </cfRule>
    <cfRule type="expression" dxfId="863" priority="105">
      <formula>$F24="Création"</formula>
    </cfRule>
    <cfRule type="expression" dxfId="862" priority="103">
      <formula>$F24="Fermeture"</formula>
    </cfRule>
  </conditionalFormatting>
  <conditionalFormatting sqref="M45:M52">
    <cfRule type="expression" dxfId="861" priority="1">
      <formula>$C45="Option"</formula>
    </cfRule>
    <cfRule type="expression" dxfId="860" priority="4">
      <formula>$F45="Création"</formula>
    </cfRule>
    <cfRule type="expression" dxfId="859" priority="3">
      <formula>$F45="Modification"</formula>
    </cfRule>
    <cfRule type="expression" dxfId="858" priority="2">
      <formula>$F45="Fermeture"</formula>
    </cfRule>
  </conditionalFormatting>
  <conditionalFormatting sqref="M36:N36">
    <cfRule type="expression" dxfId="857" priority="13">
      <formula>$F36="Création"</formula>
    </cfRule>
    <cfRule type="expression" dxfId="856" priority="12">
      <formula>$F36="Modification"</formula>
    </cfRule>
    <cfRule type="expression" dxfId="855" priority="11">
      <formula>$F36="Fermeture"</formula>
    </cfRule>
  </conditionalFormatting>
  <conditionalFormatting sqref="M42:N44">
    <cfRule type="expression" dxfId="854" priority="18">
      <formula>$F42="Création"</formula>
    </cfRule>
    <cfRule type="expression" dxfId="853" priority="17">
      <formula>$F42="Modification"</formula>
    </cfRule>
    <cfRule type="expression" dxfId="852" priority="16">
      <formula>$F42="Fermeture"</formula>
    </cfRule>
    <cfRule type="expression" dxfId="851" priority="14">
      <formula>$C42="Option"</formula>
    </cfRule>
  </conditionalFormatting>
  <conditionalFormatting sqref="N1:N22 N39 N24:N25">
    <cfRule type="expression" dxfId="850" priority="116">
      <formula>$M1="Porteuse"</formula>
    </cfRule>
  </conditionalFormatting>
  <conditionalFormatting sqref="N23">
    <cfRule type="expression" dxfId="849" priority="49">
      <formula>$M23="Porteuse"</formula>
    </cfRule>
  </conditionalFormatting>
  <conditionalFormatting sqref="N26:N35">
    <cfRule type="expression" dxfId="848" priority="44">
      <formula>$M26="Porteuse"</formula>
    </cfRule>
  </conditionalFormatting>
  <conditionalFormatting sqref="N36">
    <cfRule type="expression" dxfId="847" priority="10">
      <formula>$M36="Porteuse"</formula>
    </cfRule>
  </conditionalFormatting>
  <conditionalFormatting sqref="N37">
    <cfRule type="expression" dxfId="846" priority="39">
      <formula>$M37="Porteuse"</formula>
    </cfRule>
  </conditionalFormatting>
  <conditionalFormatting sqref="N40:N41">
    <cfRule type="expression" dxfId="845" priority="34">
      <formula>$M40="Porteuse"</formula>
    </cfRule>
  </conditionalFormatting>
  <conditionalFormatting sqref="N42:N44">
    <cfRule type="expression" dxfId="844" priority="15">
      <formula>$M42="Porteuse"</formula>
    </cfRule>
  </conditionalFormatting>
  <conditionalFormatting sqref="N53:N1000">
    <cfRule type="expression" dxfId="843" priority="54">
      <formula>$M53="Porteuse"</formula>
    </cfRule>
  </conditionalFormatting>
  <dataValidations count="6">
    <dataValidation type="list" allowBlank="1" showInputMessage="1" showErrorMessage="1" sqref="C19:C44 C53:C301" xr:uid="{409539C7-ECB2-4ACC-860B-53A7F308A523}">
      <formula1>"UE, ECUE, BLOC, OPTION, Parcours Pédagogique"</formula1>
    </dataValidation>
    <dataValidation type="list" allowBlank="1" showInputMessage="1" showErrorMessage="1" sqref="H19:H22 H45 H53:H301" xr:uid="{3D487B3F-3E2C-403B-A171-598173EC3CED}">
      <formula1>List_CNU</formula1>
    </dataValidation>
    <dataValidation type="list" allowBlank="1" showInputMessage="1" showErrorMessage="1" sqref="F19:F301" xr:uid="{30697DA2-C6C6-4315-945B-9E629C0E14C5}">
      <formula1>List_Statut</formula1>
    </dataValidation>
    <dataValidation type="list" allowBlank="1" showInputMessage="1" showErrorMessage="1" sqref="M19:M301" xr:uid="{86F1776A-58BE-4ACE-AE8F-4770A1F73705}">
      <formula1>List_Mutualisation</formula1>
    </dataValidation>
    <dataValidation type="list" allowBlank="1" showInputMessage="1" showErrorMessage="1" sqref="E19:E301" xr:uid="{CA8A7066-FD1E-40CF-9A84-600A1E66D253}">
      <formula1>List_Type</formula1>
    </dataValidation>
    <dataValidation type="list" allowBlank="1" showInputMessage="1" showErrorMessage="1" sqref="L19:L301"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Y300"/>
  <sheetViews>
    <sheetView topLeftCell="A9" zoomScale="89" zoomScaleNormal="60" workbookViewId="0">
      <pane xSplit="1" ySplit="10" topLeftCell="N29" activePane="bottomRight" state="frozen"/>
      <selection pane="topRight"/>
      <selection pane="bottomLeft" activeCell="D32" sqref="D32"/>
      <selection pane="bottomRight" activeCell="S33" sqref="S33"/>
    </sheetView>
  </sheetViews>
  <sheetFormatPr baseColWidth="10" defaultColWidth="11.453125" defaultRowHeight="14.5"/>
  <cols>
    <col min="1" max="1" width="71.453125" style="18" customWidth="1"/>
    <col min="2" max="2" width="16" style="18" customWidth="1"/>
    <col min="3" max="3" width="15.453125" style="22" customWidth="1"/>
    <col min="4" max="4" width="20.81640625" style="18" customWidth="1"/>
    <col min="5" max="5" width="15.453125" style="18" customWidth="1"/>
    <col min="6" max="6" width="24.7265625" style="18" customWidth="1"/>
    <col min="7" max="7" width="22"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7" width="20.26953125" style="18" customWidth="1"/>
    <col min="18" max="18" width="20.81640625" style="18" bestFit="1" customWidth="1"/>
    <col min="19" max="19" width="20.453125" style="18" customWidth="1"/>
    <col min="20" max="20" width="17.26953125" style="18" customWidth="1"/>
    <col min="21" max="21" width="51.26953125" style="18" customWidth="1"/>
    <col min="22" max="22" width="112.453125" style="22" customWidth="1"/>
    <col min="23" max="25" width="11.453125" style="36"/>
  </cols>
  <sheetData>
    <row r="1" spans="1:22" ht="9.75" customHeight="1">
      <c r="A1" s="152"/>
      <c r="B1" s="152"/>
      <c r="C1" s="152"/>
      <c r="D1" s="152"/>
      <c r="E1" s="152"/>
      <c r="F1" s="152"/>
      <c r="G1" s="152"/>
      <c r="H1" s="152"/>
      <c r="I1" s="152"/>
      <c r="J1" s="39"/>
      <c r="V1" s="36"/>
    </row>
    <row r="2" spans="1:22">
      <c r="A2" s="152"/>
      <c r="B2" s="152"/>
      <c r="C2" s="152"/>
      <c r="D2" s="152"/>
      <c r="E2" s="152"/>
      <c r="F2" s="152"/>
      <c r="G2" s="152"/>
      <c r="H2" s="152"/>
      <c r="I2" s="152"/>
      <c r="J2" s="39"/>
      <c r="V2" s="36"/>
    </row>
    <row r="3" spans="1:22">
      <c r="A3" s="152"/>
      <c r="B3" s="152"/>
      <c r="C3" s="152"/>
      <c r="D3" s="152"/>
      <c r="E3" s="152"/>
      <c r="F3" s="152"/>
      <c r="G3" s="152"/>
      <c r="H3" s="152"/>
      <c r="I3" s="152"/>
      <c r="J3" s="39"/>
      <c r="V3" s="36"/>
    </row>
    <row r="4" spans="1:22">
      <c r="A4" s="152"/>
      <c r="B4" s="152"/>
      <c r="C4" s="152"/>
      <c r="D4" s="152"/>
      <c r="E4" s="152"/>
      <c r="F4" s="152"/>
      <c r="G4" s="152"/>
      <c r="H4" s="152"/>
      <c r="I4" s="152"/>
      <c r="J4" s="39"/>
      <c r="V4" s="36"/>
    </row>
    <row r="5" spans="1:22" hidden="1">
      <c r="A5" s="152"/>
      <c r="B5" s="152"/>
      <c r="C5" s="152"/>
      <c r="D5" s="152"/>
      <c r="E5" s="152"/>
      <c r="F5" s="152"/>
      <c r="G5" s="152"/>
      <c r="H5" s="152"/>
      <c r="I5" s="152"/>
      <c r="J5" s="39"/>
      <c r="V5" s="36"/>
    </row>
    <row r="6" spans="1:22" hidden="1">
      <c r="A6" s="152"/>
      <c r="B6" s="152"/>
      <c r="C6" s="152"/>
      <c r="D6" s="152"/>
      <c r="E6" s="152"/>
      <c r="F6" s="152"/>
      <c r="G6" s="152"/>
      <c r="H6" s="152"/>
      <c r="I6" s="152"/>
      <c r="J6" s="39"/>
      <c r="V6" s="36"/>
    </row>
    <row r="7" spans="1:22" ht="14.5" customHeight="1">
      <c r="A7" s="154" t="s">
        <v>287</v>
      </c>
      <c r="B7" s="151">
        <f>'Fiche Générale'!B3</f>
        <v>0</v>
      </c>
      <c r="C7" s="176" t="s">
        <v>288</v>
      </c>
      <c r="D7" s="154"/>
      <c r="E7" s="174">
        <f>'Fiche Générale'!B4</f>
        <v>0</v>
      </c>
      <c r="F7" s="151"/>
      <c r="G7" s="154" t="s">
        <v>289</v>
      </c>
      <c r="H7" s="175" t="str">
        <f>'Fiche Générale'!B5</f>
        <v>-</v>
      </c>
      <c r="I7" s="175"/>
      <c r="J7" s="40"/>
      <c r="K7" s="23"/>
      <c r="V7" s="36"/>
    </row>
    <row r="8" spans="1:22" ht="14.5" customHeight="1">
      <c r="A8" s="154"/>
      <c r="B8" s="151"/>
      <c r="C8" s="176"/>
      <c r="D8" s="154"/>
      <c r="E8" s="174"/>
      <c r="F8" s="151"/>
      <c r="G8" s="154"/>
      <c r="H8" s="175"/>
      <c r="I8" s="175"/>
      <c r="J8" s="40"/>
      <c r="K8" s="23"/>
      <c r="V8" s="36"/>
    </row>
    <row r="9" spans="1:22" ht="14.5" customHeight="1">
      <c r="A9" s="154"/>
      <c r="B9" s="151"/>
      <c r="C9" s="176"/>
      <c r="D9" s="154"/>
      <c r="E9" s="174"/>
      <c r="F9" s="151"/>
      <c r="G9" s="154"/>
      <c r="H9" s="175"/>
      <c r="I9" s="175"/>
      <c r="J9" s="40"/>
      <c r="K9" s="23"/>
      <c r="V9" s="36"/>
    </row>
    <row r="10" spans="1:22" ht="14.5" customHeight="1">
      <c r="A10" s="154"/>
      <c r="B10" s="151"/>
      <c r="C10" s="167" t="s">
        <v>180</v>
      </c>
      <c r="D10" s="167"/>
      <c r="E10" s="177">
        <f>'Fiche Générale'!B9</f>
        <v>0</v>
      </c>
      <c r="F10" s="177"/>
      <c r="G10" s="177"/>
      <c r="H10" s="177"/>
      <c r="I10" s="177"/>
      <c r="J10" s="40"/>
      <c r="K10" s="23"/>
      <c r="V10" s="36"/>
    </row>
    <row r="11" spans="1:22" ht="14.5" customHeight="1">
      <c r="A11" s="154"/>
      <c r="B11" s="151"/>
      <c r="C11" s="167"/>
      <c r="D11" s="167"/>
      <c r="E11" s="177"/>
      <c r="F11" s="177"/>
      <c r="G11" s="177"/>
      <c r="H11" s="177"/>
      <c r="I11" s="177"/>
      <c r="J11" s="40"/>
      <c r="K11" s="23"/>
      <c r="V11" s="36"/>
    </row>
    <row r="12" spans="1:22">
      <c r="C12" s="18"/>
      <c r="I12" s="42"/>
      <c r="J12" s="42"/>
      <c r="M12" s="147" t="s">
        <v>290</v>
      </c>
      <c r="N12" s="148"/>
      <c r="O12" s="148"/>
      <c r="P12" s="148"/>
      <c r="Q12" s="187"/>
      <c r="R12" s="147" t="s">
        <v>291</v>
      </c>
      <c r="S12" s="148"/>
      <c r="T12" s="148"/>
      <c r="U12" s="187"/>
      <c r="V12" s="36"/>
    </row>
    <row r="13" spans="1:22">
      <c r="A13" s="184" t="s">
        <v>181</v>
      </c>
      <c r="B13" s="108" t="str">
        <f>'S1 Maquette'!B13</f>
        <v>1ère année de Portail</v>
      </c>
      <c r="C13" s="110"/>
      <c r="D13" s="184" t="s">
        <v>292</v>
      </c>
      <c r="E13" s="178">
        <f>'S1 Maquette'!E13</f>
        <v>0</v>
      </c>
      <c r="F13" s="179"/>
      <c r="G13" s="180"/>
      <c r="I13" s="42"/>
      <c r="J13" s="42"/>
      <c r="M13" s="149"/>
      <c r="N13" s="150"/>
      <c r="O13" s="150"/>
      <c r="P13" s="150"/>
      <c r="Q13" s="190"/>
      <c r="R13" s="149"/>
      <c r="S13" s="150"/>
      <c r="T13" s="150"/>
      <c r="U13" s="190"/>
      <c r="V13" s="36"/>
    </row>
    <row r="14" spans="1:22" ht="5.25" customHeight="1">
      <c r="A14" s="186"/>
      <c r="B14" s="111"/>
      <c r="C14" s="113"/>
      <c r="D14" s="186"/>
      <c r="E14" s="181"/>
      <c r="F14" s="182"/>
      <c r="G14" s="183"/>
      <c r="I14" s="42"/>
      <c r="J14" s="42"/>
      <c r="M14" s="184" t="s">
        <v>293</v>
      </c>
      <c r="N14" s="147" t="s">
        <v>294</v>
      </c>
      <c r="O14" s="187"/>
      <c r="P14" s="147" t="s">
        <v>295</v>
      </c>
      <c r="Q14" s="187"/>
      <c r="R14" s="153"/>
      <c r="S14" s="191"/>
      <c r="T14" s="191"/>
      <c r="U14" s="184"/>
      <c r="V14" s="36"/>
    </row>
    <row r="15" spans="1:22">
      <c r="A15" s="184" t="s">
        <v>296</v>
      </c>
      <c r="B15" s="108" t="str">
        <f>'S1 Maquette'!B15</f>
        <v>Semestre 1</v>
      </c>
      <c r="C15" s="110"/>
      <c r="D15" s="184" t="s">
        <v>297</v>
      </c>
      <c r="E15" s="178">
        <f>'S1 Maquette'!E15:F16</f>
        <v>0</v>
      </c>
      <c r="F15" s="179"/>
      <c r="G15" s="180"/>
      <c r="I15" s="42"/>
      <c r="J15" s="42"/>
      <c r="M15" s="185"/>
      <c r="N15" s="188"/>
      <c r="O15" s="189"/>
      <c r="P15" s="188"/>
      <c r="Q15" s="189"/>
      <c r="R15" s="194"/>
      <c r="S15" s="192"/>
      <c r="T15" s="192"/>
      <c r="U15" s="185"/>
      <c r="V15" s="36"/>
    </row>
    <row r="16" spans="1:22" ht="5.25" customHeight="1">
      <c r="A16" s="186"/>
      <c r="B16" s="111"/>
      <c r="C16" s="113"/>
      <c r="D16" s="186"/>
      <c r="E16" s="181"/>
      <c r="F16" s="182"/>
      <c r="G16" s="183"/>
      <c r="I16" s="42"/>
      <c r="J16" s="42"/>
      <c r="M16" s="185"/>
      <c r="N16" s="188"/>
      <c r="O16" s="189"/>
      <c r="P16" s="188"/>
      <c r="Q16" s="189"/>
      <c r="R16" s="194"/>
      <c r="S16" s="192"/>
      <c r="T16" s="192"/>
      <c r="U16" s="185"/>
      <c r="V16" s="36"/>
    </row>
    <row r="17" spans="1:25" ht="6" customHeight="1">
      <c r="L17" s="19"/>
      <c r="M17" s="186"/>
      <c r="N17" s="149"/>
      <c r="O17" s="190"/>
      <c r="P17" s="149"/>
      <c r="Q17" s="190"/>
      <c r="R17" s="195"/>
      <c r="S17" s="193"/>
      <c r="T17" s="193"/>
      <c r="U17" s="186"/>
      <c r="V17" s="36"/>
    </row>
    <row r="18" spans="1:25" ht="27" customHeight="1">
      <c r="A18" s="3" t="s">
        <v>298</v>
      </c>
      <c r="B18" s="41" t="s">
        <v>299</v>
      </c>
      <c r="C18" s="3" t="s">
        <v>5</v>
      </c>
      <c r="D18" s="3" t="s">
        <v>300</v>
      </c>
      <c r="E18" s="3" t="s">
        <v>301</v>
      </c>
      <c r="F18" s="3" t="s">
        <v>302</v>
      </c>
      <c r="G18" s="3" t="s">
        <v>303</v>
      </c>
      <c r="H18" s="3" t="s">
        <v>304</v>
      </c>
      <c r="I18" s="3" t="s">
        <v>305</v>
      </c>
      <c r="J18" s="3" t="s">
        <v>306</v>
      </c>
      <c r="K18" s="3" t="s">
        <v>307</v>
      </c>
      <c r="L18" s="3" t="s">
        <v>308</v>
      </c>
      <c r="M18" s="3" t="s">
        <v>309</v>
      </c>
      <c r="N18" s="3" t="s">
        <v>299</v>
      </c>
      <c r="O18" s="3" t="s">
        <v>310</v>
      </c>
      <c r="P18" s="3" t="s">
        <v>299</v>
      </c>
      <c r="Q18" s="3" t="s">
        <v>311</v>
      </c>
      <c r="R18" s="3" t="s">
        <v>312</v>
      </c>
      <c r="S18" s="3" t="s">
        <v>299</v>
      </c>
      <c r="T18" s="3" t="s">
        <v>310</v>
      </c>
      <c r="U18" s="4" t="s">
        <v>313</v>
      </c>
      <c r="V18" s="4" t="s">
        <v>314</v>
      </c>
      <c r="Y18"/>
    </row>
    <row r="19" spans="1:25" ht="30.65" customHeight="1">
      <c r="A19" s="11" t="str">
        <f>'S1 Maquette'!B19</f>
        <v xml:space="preserve">Compétences transversales S1 </v>
      </c>
      <c r="B19" s="45" t="str">
        <f>'S1 Maquette'!C19</f>
        <v>UE</v>
      </c>
      <c r="C19" s="60">
        <f>'S1 Maquette'!F19</f>
        <v>0</v>
      </c>
      <c r="D19" s="58"/>
      <c r="E19" s="58"/>
      <c r="F19" s="58"/>
      <c r="G19" s="61"/>
      <c r="H19" s="62"/>
      <c r="I19" s="62"/>
      <c r="J19" s="62"/>
      <c r="K19" s="61"/>
      <c r="L19" s="61"/>
      <c r="M19" s="62"/>
      <c r="N19" s="62"/>
      <c r="O19" s="61"/>
      <c r="P19" s="61"/>
      <c r="Q19" s="61"/>
      <c r="R19" s="61"/>
      <c r="S19" s="61"/>
      <c r="T19" s="61"/>
      <c r="U19" s="63"/>
      <c r="V19" s="59"/>
      <c r="Y19"/>
    </row>
    <row r="20" spans="1:25" ht="30.65" customHeight="1">
      <c r="A20" s="11" t="str">
        <f>'S1 Maquette'!B20</f>
        <v>Compétences écrites 1</v>
      </c>
      <c r="B20" s="45" t="str">
        <f>'S1 Maquette'!C20</f>
        <v>ECUE</v>
      </c>
      <c r="C20" s="64">
        <f>'S1 Maquette'!F20</f>
        <v>0</v>
      </c>
      <c r="D20" s="57"/>
      <c r="E20" s="57"/>
      <c r="F20" s="57"/>
      <c r="G20" s="62"/>
      <c r="H20" s="62"/>
      <c r="I20" s="62"/>
      <c r="J20" s="62"/>
      <c r="K20" s="62"/>
      <c r="L20" s="62"/>
      <c r="M20" s="62"/>
      <c r="N20" s="62"/>
      <c r="O20" s="62"/>
      <c r="P20" s="62"/>
      <c r="Q20" s="62"/>
      <c r="R20" s="62"/>
      <c r="S20" s="62"/>
      <c r="T20" s="62"/>
      <c r="U20" s="62"/>
      <c r="V20" s="59"/>
      <c r="Y20"/>
    </row>
    <row r="21" spans="1:25" ht="30.65" customHeight="1">
      <c r="A21" s="11" t="str">
        <f>'S1 Maquette'!B21</f>
        <v>Compétences informationnelles</v>
      </c>
      <c r="B21" s="45" t="str">
        <f>'S1 Maquette'!C21</f>
        <v>ECUE</v>
      </c>
      <c r="C21" s="64">
        <f>'S1 Maquette'!F21</f>
        <v>0</v>
      </c>
      <c r="D21" s="57"/>
      <c r="E21" s="57"/>
      <c r="F21" s="57"/>
      <c r="G21" s="62"/>
      <c r="H21" s="62"/>
      <c r="I21" s="62"/>
      <c r="J21" s="62"/>
      <c r="K21" s="62"/>
      <c r="L21" s="62"/>
      <c r="M21" s="62"/>
      <c r="N21" s="62"/>
      <c r="O21" s="62"/>
      <c r="P21" s="62"/>
      <c r="Q21" s="62"/>
      <c r="R21" s="62"/>
      <c r="S21" s="62"/>
      <c r="T21" s="62"/>
      <c r="U21" s="62"/>
      <c r="V21" s="59"/>
      <c r="Y21"/>
    </row>
    <row r="22" spans="1:25" ht="30.65" customHeight="1">
      <c r="A22" s="11" t="str">
        <f>'S1 Maquette'!B22</f>
        <v>Langue vivante étrangère 1</v>
      </c>
      <c r="B22" s="45" t="str">
        <f>'S1 Maquette'!C22</f>
        <v>ECUE</v>
      </c>
      <c r="C22" s="64">
        <f>'S1 Maquette'!F22</f>
        <v>0</v>
      </c>
      <c r="D22" s="57"/>
      <c r="E22" s="57"/>
      <c r="F22" s="57"/>
      <c r="G22" s="62"/>
      <c r="H22" s="62"/>
      <c r="I22" s="62"/>
      <c r="J22" s="62"/>
      <c r="K22" s="62"/>
      <c r="L22" s="62"/>
      <c r="M22" s="62"/>
      <c r="N22" s="62"/>
      <c r="O22" s="62"/>
      <c r="P22" s="62"/>
      <c r="Q22" s="62"/>
      <c r="R22" s="62"/>
      <c r="S22" s="62"/>
      <c r="T22" s="62"/>
      <c r="U22" s="62"/>
      <c r="V22" s="59"/>
      <c r="Y22"/>
    </row>
    <row r="23" spans="1:25" ht="30.65" customHeight="1">
      <c r="A23" s="66" t="s">
        <v>208</v>
      </c>
      <c r="B23" s="24" t="s">
        <v>11</v>
      </c>
      <c r="C23" s="46"/>
      <c r="D23" s="24"/>
      <c r="E23" s="24" t="s">
        <v>315</v>
      </c>
      <c r="F23" s="24" t="s">
        <v>315</v>
      </c>
      <c r="G23" s="44" t="s">
        <v>315</v>
      </c>
      <c r="H23" s="44" t="s">
        <v>315</v>
      </c>
      <c r="I23" s="44" t="s">
        <v>316</v>
      </c>
      <c r="J23" s="44"/>
      <c r="K23" s="44" t="s">
        <v>24</v>
      </c>
      <c r="L23" s="83"/>
      <c r="M23" s="44">
        <v>2</v>
      </c>
      <c r="N23" s="44"/>
      <c r="O23" s="44"/>
      <c r="P23" s="44" t="s">
        <v>9</v>
      </c>
      <c r="Q23" s="44" t="s">
        <v>317</v>
      </c>
      <c r="R23" s="44" t="s">
        <v>16</v>
      </c>
      <c r="S23" s="44" t="s">
        <v>9</v>
      </c>
      <c r="T23" s="44" t="s">
        <v>317</v>
      </c>
      <c r="U23" s="44"/>
      <c r="V23" s="56" t="s">
        <v>318</v>
      </c>
      <c r="Y23"/>
    </row>
    <row r="24" spans="1:25" ht="30.65" customHeight="1">
      <c r="A24" s="66" t="s">
        <v>211</v>
      </c>
      <c r="B24" s="24" t="s">
        <v>11</v>
      </c>
      <c r="C24" s="46"/>
      <c r="D24" s="24"/>
      <c r="E24" s="24" t="s">
        <v>315</v>
      </c>
      <c r="F24" s="24" t="s">
        <v>315</v>
      </c>
      <c r="G24" s="44" t="s">
        <v>315</v>
      </c>
      <c r="H24" s="44" t="s">
        <v>315</v>
      </c>
      <c r="I24" s="44" t="s">
        <v>316</v>
      </c>
      <c r="J24" s="44"/>
      <c r="K24" s="44" t="s">
        <v>8</v>
      </c>
      <c r="L24" s="44"/>
      <c r="M24" s="44">
        <v>2</v>
      </c>
      <c r="N24" s="44"/>
      <c r="O24" s="44"/>
      <c r="P24" s="44" t="s">
        <v>9</v>
      </c>
      <c r="Q24" s="44" t="s">
        <v>317</v>
      </c>
      <c r="R24" s="44" t="s">
        <v>16</v>
      </c>
      <c r="S24" s="44" t="s">
        <v>9</v>
      </c>
      <c r="T24" s="44" t="s">
        <v>317</v>
      </c>
      <c r="U24" s="44"/>
      <c r="V24" s="56" t="s">
        <v>319</v>
      </c>
      <c r="Y24"/>
    </row>
    <row r="25" spans="1:25" ht="30.65" customHeight="1">
      <c r="A25" s="66" t="s">
        <v>214</v>
      </c>
      <c r="B25" s="24" t="s">
        <v>11</v>
      </c>
      <c r="C25" s="46"/>
      <c r="D25" s="24"/>
      <c r="E25" s="24" t="s">
        <v>315</v>
      </c>
      <c r="F25" s="24" t="s">
        <v>315</v>
      </c>
      <c r="G25" s="44" t="s">
        <v>315</v>
      </c>
      <c r="H25" s="44" t="s">
        <v>315</v>
      </c>
      <c r="I25" s="44" t="s">
        <v>316</v>
      </c>
      <c r="J25" s="44"/>
      <c r="K25" s="44" t="s">
        <v>8</v>
      </c>
      <c r="L25" s="44"/>
      <c r="M25" s="44">
        <v>2</v>
      </c>
      <c r="N25" s="44"/>
      <c r="O25" s="44"/>
      <c r="P25" s="44" t="s">
        <v>9</v>
      </c>
      <c r="Q25" s="44" t="s">
        <v>317</v>
      </c>
      <c r="R25" s="44" t="s">
        <v>16</v>
      </c>
      <c r="S25" s="44" t="s">
        <v>9</v>
      </c>
      <c r="T25" s="44" t="s">
        <v>317</v>
      </c>
      <c r="U25" s="44"/>
      <c r="V25" t="s">
        <v>320</v>
      </c>
      <c r="Y25"/>
    </row>
    <row r="26" spans="1:25" ht="30.65" customHeight="1">
      <c r="A26" s="66" t="s">
        <v>217</v>
      </c>
      <c r="B26" s="24" t="s">
        <v>11</v>
      </c>
      <c r="C26" s="46"/>
      <c r="D26" s="24"/>
      <c r="E26" s="24" t="s">
        <v>315</v>
      </c>
      <c r="F26" s="24" t="s">
        <v>315</v>
      </c>
      <c r="G26" s="44" t="s">
        <v>315</v>
      </c>
      <c r="H26" s="44" t="s">
        <v>315</v>
      </c>
      <c r="I26" s="44" t="s">
        <v>316</v>
      </c>
      <c r="J26" s="44"/>
      <c r="K26" s="44" t="s">
        <v>8</v>
      </c>
      <c r="L26" s="44"/>
      <c r="M26" s="44">
        <v>2</v>
      </c>
      <c r="N26" s="44"/>
      <c r="O26" s="44"/>
      <c r="P26" s="44" t="s">
        <v>9</v>
      </c>
      <c r="Q26" s="44" t="s">
        <v>317</v>
      </c>
      <c r="R26" s="44" t="s">
        <v>16</v>
      </c>
      <c r="S26" s="44" t="s">
        <v>9</v>
      </c>
      <c r="T26" s="44" t="s">
        <v>317</v>
      </c>
      <c r="U26" s="44"/>
      <c r="V26" t="s">
        <v>321</v>
      </c>
      <c r="Y26"/>
    </row>
    <row r="27" spans="1:25" ht="30.65" customHeight="1">
      <c r="A27" s="66" t="s">
        <v>220</v>
      </c>
      <c r="B27" s="24" t="s">
        <v>11</v>
      </c>
      <c r="C27" s="46"/>
      <c r="D27" s="24"/>
      <c r="E27" s="24" t="s">
        <v>315</v>
      </c>
      <c r="F27" s="24" t="s">
        <v>315</v>
      </c>
      <c r="G27" s="44" t="s">
        <v>315</v>
      </c>
      <c r="H27" s="44" t="s">
        <v>315</v>
      </c>
      <c r="I27" s="44" t="s">
        <v>316</v>
      </c>
      <c r="J27" s="44"/>
      <c r="K27" s="44" t="s">
        <v>8</v>
      </c>
      <c r="L27" s="44"/>
      <c r="M27" s="44">
        <v>2</v>
      </c>
      <c r="N27" s="44"/>
      <c r="O27" s="44"/>
      <c r="P27" s="44" t="s">
        <v>9</v>
      </c>
      <c r="Q27" s="44" t="s">
        <v>317</v>
      </c>
      <c r="R27" s="44" t="s">
        <v>16</v>
      </c>
      <c r="S27" s="44" t="s">
        <v>9</v>
      </c>
      <c r="T27" s="44" t="s">
        <v>317</v>
      </c>
      <c r="U27" s="44"/>
      <c r="V27" t="s">
        <v>321</v>
      </c>
      <c r="Y27"/>
    </row>
    <row r="28" spans="1:25" ht="30.65" customHeight="1">
      <c r="A28" s="66" t="s">
        <v>223</v>
      </c>
      <c r="B28" s="24" t="s">
        <v>11</v>
      </c>
      <c r="C28" s="46"/>
      <c r="D28" s="24"/>
      <c r="E28" s="24" t="s">
        <v>315</v>
      </c>
      <c r="F28" s="24" t="s">
        <v>315</v>
      </c>
      <c r="G28" s="44" t="s">
        <v>315</v>
      </c>
      <c r="H28" s="44" t="s">
        <v>315</v>
      </c>
      <c r="I28" s="44" t="s">
        <v>316</v>
      </c>
      <c r="J28" s="44"/>
      <c r="K28" s="44" t="s">
        <v>8</v>
      </c>
      <c r="L28" s="44"/>
      <c r="M28" s="44">
        <v>2</v>
      </c>
      <c r="N28" s="44"/>
      <c r="O28" s="44"/>
      <c r="P28" s="44" t="s">
        <v>9</v>
      </c>
      <c r="Q28" s="44" t="s">
        <v>317</v>
      </c>
      <c r="R28" s="44" t="s">
        <v>16</v>
      </c>
      <c r="S28" s="44" t="s">
        <v>9</v>
      </c>
      <c r="T28" s="44" t="s">
        <v>317</v>
      </c>
      <c r="U28" s="44"/>
      <c r="V28" t="s">
        <v>321</v>
      </c>
      <c r="Y28"/>
    </row>
    <row r="29" spans="1:25" ht="30.65" customHeight="1">
      <c r="A29" s="66" t="s">
        <v>226</v>
      </c>
      <c r="B29" s="24" t="s">
        <v>11</v>
      </c>
      <c r="C29" s="46"/>
      <c r="D29" s="24"/>
      <c r="E29" s="24" t="s">
        <v>315</v>
      </c>
      <c r="F29" s="24" t="s">
        <v>315</v>
      </c>
      <c r="G29" s="44" t="s">
        <v>315</v>
      </c>
      <c r="H29" s="44" t="s">
        <v>315</v>
      </c>
      <c r="I29" s="44" t="s">
        <v>316</v>
      </c>
      <c r="J29" s="44"/>
      <c r="K29" s="44" t="s">
        <v>8</v>
      </c>
      <c r="L29" s="44"/>
      <c r="M29" s="44">
        <v>2</v>
      </c>
      <c r="N29" s="44"/>
      <c r="O29" s="44"/>
      <c r="P29" s="44" t="s">
        <v>9</v>
      </c>
      <c r="Q29" s="44" t="s">
        <v>317</v>
      </c>
      <c r="R29" s="44" t="s">
        <v>16</v>
      </c>
      <c r="S29" s="44" t="s">
        <v>9</v>
      </c>
      <c r="T29" s="44" t="s">
        <v>317</v>
      </c>
      <c r="U29" s="44"/>
      <c r="V29" t="s">
        <v>322</v>
      </c>
      <c r="Y29"/>
    </row>
    <row r="30" spans="1:25" ht="30.65" customHeight="1">
      <c r="A30" s="66" t="s">
        <v>229</v>
      </c>
      <c r="B30" s="24" t="s">
        <v>11</v>
      </c>
      <c r="C30" s="46"/>
      <c r="D30" s="24"/>
      <c r="E30" s="24" t="s">
        <v>315</v>
      </c>
      <c r="F30" s="24" t="s">
        <v>315</v>
      </c>
      <c r="G30" s="44" t="s">
        <v>315</v>
      </c>
      <c r="H30" s="44" t="s">
        <v>315</v>
      </c>
      <c r="I30" s="44" t="s">
        <v>316</v>
      </c>
      <c r="J30" s="44"/>
      <c r="K30" s="44" t="s">
        <v>8</v>
      </c>
      <c r="L30" s="44"/>
      <c r="M30" s="44">
        <v>2</v>
      </c>
      <c r="N30" s="44"/>
      <c r="O30" s="44"/>
      <c r="P30" s="44" t="s">
        <v>9</v>
      </c>
      <c r="Q30" s="44" t="s">
        <v>317</v>
      </c>
      <c r="R30" s="44" t="s">
        <v>16</v>
      </c>
      <c r="S30" s="44" t="s">
        <v>9</v>
      </c>
      <c r="T30" s="44" t="s">
        <v>317</v>
      </c>
      <c r="U30" s="44"/>
      <c r="V30" t="s">
        <v>322</v>
      </c>
      <c r="Y30"/>
    </row>
    <row r="31" spans="1:25" ht="30.65" customHeight="1">
      <c r="A31" s="66" t="s">
        <v>232</v>
      </c>
      <c r="B31" s="24" t="s">
        <v>11</v>
      </c>
      <c r="C31" s="46"/>
      <c r="D31" s="24"/>
      <c r="E31" s="24" t="s">
        <v>315</v>
      </c>
      <c r="F31" s="24" t="s">
        <v>315</v>
      </c>
      <c r="G31" s="44" t="s">
        <v>315</v>
      </c>
      <c r="H31" s="44" t="s">
        <v>315</v>
      </c>
      <c r="I31" s="44" t="s">
        <v>316</v>
      </c>
      <c r="J31" s="44"/>
      <c r="K31" s="44" t="s">
        <v>8</v>
      </c>
      <c r="L31" s="44"/>
      <c r="M31" s="44">
        <v>2</v>
      </c>
      <c r="N31" s="44"/>
      <c r="O31" s="44"/>
      <c r="P31" s="44" t="s">
        <v>9</v>
      </c>
      <c r="Q31" s="44" t="s">
        <v>317</v>
      </c>
      <c r="R31" s="44" t="s">
        <v>16</v>
      </c>
      <c r="S31" s="44" t="s">
        <v>9</v>
      </c>
      <c r="T31" s="44" t="s">
        <v>317</v>
      </c>
      <c r="U31" s="44"/>
      <c r="V31" t="s">
        <v>322</v>
      </c>
      <c r="Y31"/>
    </row>
    <row r="32" spans="1:25" ht="30.65" customHeight="1">
      <c r="A32" s="66" t="s">
        <v>235</v>
      </c>
      <c r="B32" s="24" t="s">
        <v>11</v>
      </c>
      <c r="C32" s="46"/>
      <c r="D32" s="24"/>
      <c r="E32" s="24" t="s">
        <v>315</v>
      </c>
      <c r="F32" s="24" t="s">
        <v>315</v>
      </c>
      <c r="G32" s="44" t="s">
        <v>315</v>
      </c>
      <c r="H32" s="44" t="s">
        <v>315</v>
      </c>
      <c r="I32" s="44" t="s">
        <v>316</v>
      </c>
      <c r="J32" s="44"/>
      <c r="K32" s="44" t="s">
        <v>8</v>
      </c>
      <c r="L32" s="83"/>
      <c r="M32" s="44">
        <v>2</v>
      </c>
      <c r="N32" s="44"/>
      <c r="O32" s="44"/>
      <c r="P32" s="44" t="s">
        <v>9</v>
      </c>
      <c r="Q32" s="44" t="s">
        <v>317</v>
      </c>
      <c r="R32" s="44" t="s">
        <v>16</v>
      </c>
      <c r="S32" s="44" t="s">
        <v>9</v>
      </c>
      <c r="T32" s="44" t="s">
        <v>317</v>
      </c>
      <c r="U32" s="44"/>
      <c r="V32" s="56" t="s">
        <v>318</v>
      </c>
      <c r="Y32"/>
    </row>
    <row r="33" spans="1:25" ht="30.65" customHeight="1">
      <c r="A33" s="66" t="s">
        <v>238</v>
      </c>
      <c r="B33" s="24" t="s">
        <v>11</v>
      </c>
      <c r="C33" s="46"/>
      <c r="D33" s="24"/>
      <c r="E33" s="24" t="s">
        <v>315</v>
      </c>
      <c r="F33" s="24" t="s">
        <v>315</v>
      </c>
      <c r="G33" s="44" t="s">
        <v>315</v>
      </c>
      <c r="H33" s="44" t="s">
        <v>315</v>
      </c>
      <c r="I33" s="44" t="s">
        <v>316</v>
      </c>
      <c r="J33" s="44"/>
      <c r="K33" s="44" t="s">
        <v>8</v>
      </c>
      <c r="L33" s="44"/>
      <c r="M33" s="44">
        <v>2</v>
      </c>
      <c r="N33" s="44"/>
      <c r="O33" s="44"/>
      <c r="P33" s="44"/>
      <c r="Q33" s="44"/>
      <c r="R33" s="44"/>
      <c r="S33" s="44"/>
      <c r="T33" s="44"/>
      <c r="U33" s="44"/>
      <c r="V33" t="s">
        <v>321</v>
      </c>
      <c r="Y33"/>
    </row>
    <row r="34" spans="1:25" ht="30.65" customHeight="1">
      <c r="A34" s="66" t="s">
        <v>241</v>
      </c>
      <c r="B34" s="24" t="s">
        <v>19</v>
      </c>
      <c r="C34" s="46"/>
      <c r="D34" s="24">
        <v>1</v>
      </c>
      <c r="E34" s="24" t="s">
        <v>315</v>
      </c>
      <c r="F34" s="24" t="s">
        <v>315</v>
      </c>
      <c r="G34" s="44" t="s">
        <v>315</v>
      </c>
      <c r="H34" s="44" t="s">
        <v>315</v>
      </c>
      <c r="I34" s="44" t="s">
        <v>316</v>
      </c>
      <c r="J34" s="44" t="s">
        <v>323</v>
      </c>
      <c r="K34" s="44" t="s">
        <v>8</v>
      </c>
      <c r="L34" s="44"/>
      <c r="M34" s="44">
        <v>2</v>
      </c>
      <c r="N34" s="44"/>
      <c r="O34" s="44"/>
      <c r="P34" s="44" t="s">
        <v>9</v>
      </c>
      <c r="Q34" s="44" t="s">
        <v>317</v>
      </c>
      <c r="R34" s="44" t="s">
        <v>16</v>
      </c>
      <c r="S34" s="44" t="s">
        <v>9</v>
      </c>
      <c r="T34" s="44" t="s">
        <v>317</v>
      </c>
      <c r="U34" s="44"/>
      <c r="V34" t="s">
        <v>322</v>
      </c>
      <c r="Y34"/>
    </row>
    <row r="35" spans="1:25" ht="30.65" customHeight="1">
      <c r="A35" s="66" t="s">
        <v>244</v>
      </c>
      <c r="B35" s="24" t="s">
        <v>19</v>
      </c>
      <c r="C35" s="46"/>
      <c r="D35" s="24">
        <v>1</v>
      </c>
      <c r="E35" s="24" t="s">
        <v>315</v>
      </c>
      <c r="F35" s="24" t="s">
        <v>316</v>
      </c>
      <c r="G35" s="44" t="s">
        <v>316</v>
      </c>
      <c r="H35" s="44" t="s">
        <v>316</v>
      </c>
      <c r="I35" s="44" t="s">
        <v>316</v>
      </c>
      <c r="J35" s="44" t="s">
        <v>323</v>
      </c>
      <c r="K35" s="44"/>
      <c r="L35" s="44"/>
      <c r="M35" s="44"/>
      <c r="N35" s="44"/>
      <c r="O35" s="44"/>
      <c r="P35" s="44"/>
      <c r="Q35" s="44"/>
      <c r="R35" s="44"/>
      <c r="S35" s="44"/>
      <c r="T35" s="44"/>
      <c r="U35" s="44"/>
      <c r="V35" s="49"/>
      <c r="Y35"/>
    </row>
    <row r="36" spans="1:25" ht="30.65" customHeight="1">
      <c r="A36" s="66" t="s">
        <v>246</v>
      </c>
      <c r="B36" s="24" t="s">
        <v>29</v>
      </c>
      <c r="C36" s="46"/>
      <c r="D36" s="24"/>
      <c r="E36" s="24"/>
      <c r="F36" s="24"/>
      <c r="G36" s="44"/>
      <c r="H36" s="44"/>
      <c r="I36" s="44"/>
      <c r="J36" s="44"/>
      <c r="K36" s="44"/>
      <c r="L36" s="44"/>
      <c r="M36" s="44"/>
      <c r="N36" s="44"/>
      <c r="O36" s="44"/>
      <c r="P36" s="44"/>
      <c r="Q36" s="44"/>
      <c r="R36" s="44"/>
      <c r="S36" s="44"/>
      <c r="T36" s="44"/>
      <c r="U36" s="44"/>
      <c r="V36" s="49"/>
      <c r="Y36"/>
    </row>
    <row r="37" spans="1:25" ht="30.65" customHeight="1">
      <c r="A37" s="66" t="s">
        <v>248</v>
      </c>
      <c r="B37" s="24" t="s">
        <v>19</v>
      </c>
      <c r="C37" s="46"/>
      <c r="D37" s="24"/>
      <c r="E37" s="24" t="s">
        <v>315</v>
      </c>
      <c r="F37" s="24" t="s">
        <v>315</v>
      </c>
      <c r="G37" s="44" t="s">
        <v>315</v>
      </c>
      <c r="H37" s="44" t="s">
        <v>315</v>
      </c>
      <c r="I37" s="44" t="s">
        <v>316</v>
      </c>
      <c r="J37" s="44"/>
      <c r="K37" s="44" t="s">
        <v>8</v>
      </c>
      <c r="L37" s="44"/>
      <c r="M37" s="44">
        <v>2</v>
      </c>
      <c r="N37" s="44"/>
      <c r="O37" s="44"/>
      <c r="P37" s="44" t="s">
        <v>9</v>
      </c>
      <c r="Q37" s="44" t="s">
        <v>317</v>
      </c>
      <c r="R37" s="44" t="s">
        <v>16</v>
      </c>
      <c r="S37" s="44" t="s">
        <v>9</v>
      </c>
      <c r="T37" s="44" t="s">
        <v>317</v>
      </c>
      <c r="U37" s="44"/>
      <c r="V37" t="s">
        <v>322</v>
      </c>
      <c r="Y37"/>
    </row>
    <row r="38" spans="1:25" ht="30.65" customHeight="1">
      <c r="A38" s="66" t="s">
        <v>251</v>
      </c>
      <c r="B38" s="24" t="s">
        <v>19</v>
      </c>
      <c r="C38" s="46"/>
      <c r="D38" s="24"/>
      <c r="E38" s="24" t="s">
        <v>315</v>
      </c>
      <c r="F38" s="24" t="s">
        <v>315</v>
      </c>
      <c r="G38" s="44" t="s">
        <v>315</v>
      </c>
      <c r="H38" s="44" t="s">
        <v>315</v>
      </c>
      <c r="I38" s="44" t="s">
        <v>316</v>
      </c>
      <c r="J38" s="44"/>
      <c r="K38" s="44" t="s">
        <v>8</v>
      </c>
      <c r="L38" s="44"/>
      <c r="M38" s="44">
        <v>2</v>
      </c>
      <c r="N38" s="44"/>
      <c r="O38" s="44"/>
      <c r="P38" s="44" t="s">
        <v>9</v>
      </c>
      <c r="Q38" s="44" t="s">
        <v>317</v>
      </c>
      <c r="R38" s="44" t="s">
        <v>16</v>
      </c>
      <c r="S38" s="44" t="s">
        <v>9</v>
      </c>
      <c r="T38" s="44" t="s">
        <v>317</v>
      </c>
      <c r="U38" s="44"/>
      <c r="V38" t="s">
        <v>322</v>
      </c>
      <c r="Y38"/>
    </row>
    <row r="39" spans="1:25" ht="30.65" customHeight="1">
      <c r="A39" s="66" t="s">
        <v>254</v>
      </c>
      <c r="B39" s="24" t="s">
        <v>11</v>
      </c>
      <c r="C39" s="46"/>
      <c r="D39" s="24"/>
      <c r="E39" s="24" t="s">
        <v>315</v>
      </c>
      <c r="F39" s="24" t="s">
        <v>315</v>
      </c>
      <c r="G39" s="44" t="s">
        <v>315</v>
      </c>
      <c r="H39" s="44" t="s">
        <v>315</v>
      </c>
      <c r="I39" s="44" t="s">
        <v>316</v>
      </c>
      <c r="J39" s="44"/>
      <c r="K39" s="44" t="s">
        <v>8</v>
      </c>
      <c r="L39" s="44"/>
      <c r="M39" s="44">
        <v>2</v>
      </c>
      <c r="N39" s="44"/>
      <c r="O39" s="44"/>
      <c r="P39" s="44"/>
      <c r="Q39" s="44"/>
      <c r="R39" s="44"/>
      <c r="S39" s="44"/>
      <c r="T39" s="44"/>
      <c r="U39" s="44"/>
      <c r="V39" s="49"/>
      <c r="Y39"/>
    </row>
    <row r="40" spans="1:25" ht="30.65" customHeight="1">
      <c r="A40" s="66" t="s">
        <v>257</v>
      </c>
      <c r="B40" s="24" t="s">
        <v>19</v>
      </c>
      <c r="C40" s="46"/>
      <c r="D40" s="24">
        <v>1</v>
      </c>
      <c r="E40" s="24" t="s">
        <v>315</v>
      </c>
      <c r="F40" s="24" t="s">
        <v>315</v>
      </c>
      <c r="G40" s="44" t="s">
        <v>315</v>
      </c>
      <c r="H40" s="44" t="s">
        <v>315</v>
      </c>
      <c r="I40" s="105" t="s">
        <v>316</v>
      </c>
      <c r="J40" s="44"/>
      <c r="K40" s="44" t="s">
        <v>8</v>
      </c>
      <c r="L40" s="44"/>
      <c r="M40" s="44">
        <v>1</v>
      </c>
      <c r="N40" s="44"/>
      <c r="O40" s="44"/>
      <c r="P40" s="44" t="s">
        <v>9</v>
      </c>
      <c r="Q40" s="44" t="s">
        <v>324</v>
      </c>
      <c r="R40" s="44" t="s">
        <v>16</v>
      </c>
      <c r="S40" s="44" t="s">
        <v>9</v>
      </c>
      <c r="T40" s="44" t="s">
        <v>324</v>
      </c>
      <c r="U40" s="44"/>
      <c r="V40" t="s">
        <v>325</v>
      </c>
      <c r="Y40"/>
    </row>
    <row r="41" spans="1:25" ht="30.65" customHeight="1">
      <c r="A41" s="66" t="s">
        <v>260</v>
      </c>
      <c r="B41" s="24" t="s">
        <v>19</v>
      </c>
      <c r="C41" s="46"/>
      <c r="D41" s="24">
        <v>1</v>
      </c>
      <c r="E41" s="24" t="s">
        <v>315</v>
      </c>
      <c r="F41" s="24" t="s">
        <v>315</v>
      </c>
      <c r="G41" s="44" t="s">
        <v>315</v>
      </c>
      <c r="H41" s="44" t="s">
        <v>315</v>
      </c>
      <c r="I41" s="105" t="s">
        <v>316</v>
      </c>
      <c r="J41" s="44"/>
      <c r="K41" s="44" t="s">
        <v>8</v>
      </c>
      <c r="L41" s="44"/>
      <c r="M41" s="44">
        <v>1</v>
      </c>
      <c r="N41" s="44"/>
      <c r="O41" s="44"/>
      <c r="P41" s="44" t="s">
        <v>9</v>
      </c>
      <c r="Q41" s="44" t="s">
        <v>324</v>
      </c>
      <c r="R41" s="44" t="s">
        <v>16</v>
      </c>
      <c r="S41" s="44" t="s">
        <v>9</v>
      </c>
      <c r="T41" s="44" t="s">
        <v>324</v>
      </c>
      <c r="U41" s="44"/>
      <c r="V41" t="s">
        <v>326</v>
      </c>
      <c r="Y41"/>
    </row>
    <row r="42" spans="1:25" ht="30.65" customHeight="1">
      <c r="A42" s="66" t="s">
        <v>263</v>
      </c>
      <c r="B42" s="24" t="s">
        <v>11</v>
      </c>
      <c r="C42" s="46"/>
      <c r="D42" s="24"/>
      <c r="E42" s="24" t="s">
        <v>315</v>
      </c>
      <c r="F42" s="24" t="s">
        <v>315</v>
      </c>
      <c r="G42" s="44" t="s">
        <v>315</v>
      </c>
      <c r="H42" s="44" t="s">
        <v>315</v>
      </c>
      <c r="I42" s="44" t="s">
        <v>316</v>
      </c>
      <c r="J42" s="44"/>
      <c r="K42" s="44" t="s">
        <v>8</v>
      </c>
      <c r="L42" s="44"/>
      <c r="M42" s="44">
        <v>3</v>
      </c>
      <c r="N42" s="44"/>
      <c r="O42" s="44"/>
      <c r="P42" s="44"/>
      <c r="Q42" s="44"/>
      <c r="R42" s="44"/>
      <c r="S42" s="44"/>
      <c r="T42" s="44"/>
      <c r="U42" s="44"/>
      <c r="V42" s="49"/>
      <c r="Y42"/>
    </row>
    <row r="43" spans="1:25" ht="30.65" customHeight="1">
      <c r="A43" s="66" t="s">
        <v>267</v>
      </c>
      <c r="B43" s="24" t="s">
        <v>19</v>
      </c>
      <c r="C43" s="46"/>
      <c r="D43" s="24">
        <v>2</v>
      </c>
      <c r="E43" s="24" t="s">
        <v>315</v>
      </c>
      <c r="F43" s="24" t="s">
        <v>315</v>
      </c>
      <c r="G43" s="44" t="s">
        <v>315</v>
      </c>
      <c r="H43" s="44" t="s">
        <v>315</v>
      </c>
      <c r="I43" s="44" t="s">
        <v>315</v>
      </c>
      <c r="J43" s="24"/>
      <c r="K43" s="44" t="s">
        <v>8</v>
      </c>
      <c r="L43" s="44"/>
      <c r="M43" s="44"/>
      <c r="N43" s="44"/>
      <c r="O43" s="44"/>
      <c r="P43" s="80" t="s">
        <v>327</v>
      </c>
      <c r="Q43" s="44" t="s">
        <v>328</v>
      </c>
      <c r="R43" s="44" t="s">
        <v>16</v>
      </c>
      <c r="S43" s="80" t="s">
        <v>327</v>
      </c>
      <c r="T43" s="44" t="s">
        <v>328</v>
      </c>
      <c r="U43" s="44"/>
      <c r="V43" s="49"/>
      <c r="Y43"/>
    </row>
    <row r="44" spans="1:25" ht="30.65" customHeight="1">
      <c r="A44" s="66" t="s">
        <v>270</v>
      </c>
      <c r="B44" s="24" t="s">
        <v>19</v>
      </c>
      <c r="C44" s="46"/>
      <c r="D44" s="24">
        <v>1</v>
      </c>
      <c r="E44" s="24" t="s">
        <v>315</v>
      </c>
      <c r="F44" s="24" t="s">
        <v>315</v>
      </c>
      <c r="G44" s="44" t="s">
        <v>315</v>
      </c>
      <c r="H44" s="44" t="s">
        <v>315</v>
      </c>
      <c r="I44" s="44" t="s">
        <v>315</v>
      </c>
      <c r="J44" s="24"/>
      <c r="K44" s="44" t="s">
        <v>8</v>
      </c>
      <c r="L44" s="44"/>
      <c r="M44" s="44"/>
      <c r="N44" s="44"/>
      <c r="O44" s="44"/>
      <c r="P44" s="81" t="s">
        <v>329</v>
      </c>
      <c r="Q44" s="44" t="s">
        <v>324</v>
      </c>
      <c r="R44" s="44" t="s">
        <v>16</v>
      </c>
      <c r="S44" s="44" t="s">
        <v>9</v>
      </c>
      <c r="T44" s="44" t="s">
        <v>324</v>
      </c>
      <c r="U44" s="44"/>
      <c r="V44" s="49"/>
      <c r="Y44"/>
    </row>
    <row r="45" spans="1:25" ht="30.65" customHeight="1">
      <c r="A45" s="66" t="s">
        <v>273</v>
      </c>
      <c r="B45" s="24" t="s">
        <v>19</v>
      </c>
      <c r="C45" s="46"/>
      <c r="D45" s="24">
        <v>1</v>
      </c>
      <c r="E45" s="24" t="s">
        <v>315</v>
      </c>
      <c r="F45" s="24" t="s">
        <v>315</v>
      </c>
      <c r="G45" s="44" t="s">
        <v>315</v>
      </c>
      <c r="H45" s="44" t="s">
        <v>315</v>
      </c>
      <c r="I45" s="44" t="s">
        <v>315</v>
      </c>
      <c r="J45" s="24"/>
      <c r="K45" s="44" t="s">
        <v>8</v>
      </c>
      <c r="L45" s="44"/>
      <c r="M45" s="44"/>
      <c r="N45" s="44"/>
      <c r="O45" s="44"/>
      <c r="P45" s="82" t="s">
        <v>330</v>
      </c>
      <c r="Q45" s="44" t="s">
        <v>324</v>
      </c>
      <c r="R45" s="44" t="s">
        <v>16</v>
      </c>
      <c r="S45" s="44" t="s">
        <v>9</v>
      </c>
      <c r="T45" s="44"/>
      <c r="U45" s="44"/>
      <c r="V45" s="49"/>
      <c r="Y45"/>
    </row>
    <row r="46" spans="1:25" ht="30.65" customHeight="1">
      <c r="A46" s="66" t="s">
        <v>276</v>
      </c>
      <c r="B46" s="24" t="s">
        <v>11</v>
      </c>
      <c r="C46" s="46"/>
      <c r="D46" s="24"/>
      <c r="E46" s="24" t="s">
        <v>315</v>
      </c>
      <c r="F46" s="24" t="s">
        <v>315</v>
      </c>
      <c r="G46" s="44" t="s">
        <v>315</v>
      </c>
      <c r="H46" s="44" t="s">
        <v>315</v>
      </c>
      <c r="I46" s="44" t="s">
        <v>316</v>
      </c>
      <c r="J46" s="44"/>
      <c r="K46" s="44" t="s">
        <v>8</v>
      </c>
      <c r="L46" s="44"/>
      <c r="M46" s="44">
        <v>2</v>
      </c>
      <c r="N46" s="44"/>
      <c r="O46" s="44"/>
      <c r="P46" s="44"/>
      <c r="Q46" s="44"/>
      <c r="R46" s="44"/>
      <c r="S46" s="44"/>
      <c r="T46" s="44"/>
      <c r="U46" s="44"/>
      <c r="V46"/>
      <c r="Y46"/>
    </row>
    <row r="47" spans="1:25" ht="30.65" customHeight="1">
      <c r="A47" s="66" t="s">
        <v>279</v>
      </c>
      <c r="B47" s="24" t="s">
        <v>19</v>
      </c>
      <c r="C47" s="46"/>
      <c r="D47" s="24"/>
      <c r="E47" s="24" t="s">
        <v>315</v>
      </c>
      <c r="F47" s="24" t="s">
        <v>315</v>
      </c>
      <c r="G47" s="44" t="s">
        <v>315</v>
      </c>
      <c r="H47" s="44" t="s">
        <v>315</v>
      </c>
      <c r="I47" s="44" t="s">
        <v>315</v>
      </c>
      <c r="J47" s="44"/>
      <c r="K47" s="44" t="s">
        <v>8</v>
      </c>
      <c r="L47" s="44"/>
      <c r="M47" s="44"/>
      <c r="N47" s="44"/>
      <c r="O47" s="44"/>
      <c r="P47" s="44"/>
      <c r="Q47" s="44"/>
      <c r="R47" s="44"/>
      <c r="S47" s="44"/>
      <c r="T47" s="44"/>
      <c r="U47" s="44"/>
      <c r="V47" s="49"/>
      <c r="Y47"/>
    </row>
    <row r="48" spans="1:25" ht="30.65" customHeight="1">
      <c r="A48" s="66" t="s">
        <v>282</v>
      </c>
      <c r="B48" s="24" t="s">
        <v>19</v>
      </c>
      <c r="C48" s="46"/>
      <c r="D48" s="24"/>
      <c r="E48" s="24" t="s">
        <v>315</v>
      </c>
      <c r="F48" s="24" t="s">
        <v>315</v>
      </c>
      <c r="G48" s="44" t="s">
        <v>315</v>
      </c>
      <c r="H48" s="44" t="s">
        <v>315</v>
      </c>
      <c r="I48" s="44" t="s">
        <v>315</v>
      </c>
      <c r="J48" s="44"/>
      <c r="K48" s="44" t="s">
        <v>8</v>
      </c>
      <c r="L48" s="44"/>
      <c r="M48" s="44"/>
      <c r="N48" s="44"/>
      <c r="O48" s="44"/>
      <c r="P48" s="44"/>
      <c r="Q48" s="44"/>
      <c r="R48" s="44"/>
      <c r="S48" s="44"/>
      <c r="T48" s="44"/>
      <c r="U48" s="44"/>
      <c r="V48" s="49"/>
      <c r="Y48"/>
    </row>
    <row r="49" spans="1:25" ht="30.65" customHeight="1">
      <c r="A49" s="66" t="s">
        <v>285</v>
      </c>
      <c r="B49" s="24" t="s">
        <v>19</v>
      </c>
      <c r="C49" s="46"/>
      <c r="D49" s="44"/>
      <c r="E49" s="24" t="s">
        <v>315</v>
      </c>
      <c r="F49" s="24" t="s">
        <v>315</v>
      </c>
      <c r="G49" s="44" t="s">
        <v>315</v>
      </c>
      <c r="H49" s="44" t="s">
        <v>315</v>
      </c>
      <c r="I49" s="44" t="s">
        <v>315</v>
      </c>
      <c r="J49" s="44"/>
      <c r="K49" s="44" t="s">
        <v>8</v>
      </c>
      <c r="L49" s="44"/>
      <c r="M49" s="44"/>
      <c r="N49" s="44"/>
      <c r="O49" s="44"/>
      <c r="P49" s="44"/>
      <c r="Q49" s="44"/>
      <c r="R49" s="44"/>
      <c r="S49" s="44"/>
      <c r="T49" s="44"/>
      <c r="U49" s="44"/>
      <c r="V49" s="49"/>
      <c r="Y49"/>
    </row>
    <row r="50" spans="1:25" ht="30.65" customHeight="1">
      <c r="A50" s="48" t="s">
        <v>331</v>
      </c>
      <c r="B50" s="48" t="s">
        <v>11</v>
      </c>
      <c r="C50" s="46"/>
      <c r="D50" s="44"/>
      <c r="E50" s="44" t="s">
        <v>315</v>
      </c>
      <c r="F50" s="44" t="s">
        <v>316</v>
      </c>
      <c r="G50" s="44" t="s">
        <v>316</v>
      </c>
      <c r="H50" s="44" t="s">
        <v>316</v>
      </c>
      <c r="I50" s="44" t="s">
        <v>316</v>
      </c>
      <c r="J50" s="44"/>
      <c r="K50" s="44" t="s">
        <v>16</v>
      </c>
      <c r="L50" s="44"/>
      <c r="M50" s="44"/>
      <c r="N50" s="44" t="s">
        <v>9</v>
      </c>
      <c r="O50" s="44" t="s">
        <v>332</v>
      </c>
      <c r="P50" s="44"/>
      <c r="Q50" s="44"/>
      <c r="R50" s="44"/>
      <c r="S50" s="44"/>
      <c r="T50" s="44"/>
      <c r="U50" s="44"/>
      <c r="V50" s="84" t="s">
        <v>333</v>
      </c>
      <c r="Y50"/>
    </row>
    <row r="51" spans="1:25" ht="30.65" customHeight="1">
      <c r="A51" s="48"/>
      <c r="B51" s="48"/>
      <c r="C51" s="46"/>
      <c r="D51" s="44"/>
      <c r="E51" s="44"/>
      <c r="F51" s="44"/>
      <c r="G51" s="44"/>
      <c r="H51" s="44"/>
      <c r="I51" s="44"/>
      <c r="J51" s="44"/>
      <c r="K51" s="44"/>
      <c r="L51" s="44"/>
      <c r="M51" s="44"/>
      <c r="N51" s="44"/>
      <c r="O51" s="44"/>
      <c r="P51" s="44"/>
      <c r="Q51" s="44"/>
      <c r="R51" s="44"/>
      <c r="S51" s="44"/>
      <c r="T51" s="44"/>
      <c r="U51" s="44"/>
      <c r="V51" s="49"/>
      <c r="Y51"/>
    </row>
    <row r="52" spans="1:25" ht="30.65" customHeight="1">
      <c r="A52" s="48"/>
      <c r="B52" s="48"/>
      <c r="C52" s="46"/>
      <c r="D52" s="44"/>
      <c r="E52" s="44"/>
      <c r="F52" s="44"/>
      <c r="G52" s="44"/>
      <c r="H52" s="44"/>
      <c r="I52" s="44"/>
      <c r="J52" s="44"/>
      <c r="K52" s="44"/>
      <c r="L52" s="44"/>
      <c r="M52" s="44"/>
      <c r="N52" s="44"/>
      <c r="O52" s="44"/>
      <c r="P52" s="44"/>
      <c r="Q52" s="44"/>
      <c r="R52" s="44"/>
      <c r="S52" s="44"/>
      <c r="T52" s="44"/>
      <c r="U52" s="44"/>
      <c r="V52" s="49"/>
      <c r="Y52"/>
    </row>
    <row r="53" spans="1:25" ht="30.65" customHeight="1">
      <c r="A53" s="48"/>
      <c r="B53" s="48"/>
      <c r="C53" s="46"/>
      <c r="D53" s="44"/>
      <c r="E53" s="44"/>
      <c r="F53" s="44"/>
      <c r="G53" s="44"/>
      <c r="H53" s="44"/>
      <c r="I53" s="44"/>
      <c r="J53" s="44"/>
      <c r="K53" s="44"/>
      <c r="L53" s="44"/>
      <c r="M53" s="44"/>
      <c r="N53" s="44"/>
      <c r="O53" s="44"/>
      <c r="P53" s="44"/>
      <c r="Q53" s="44"/>
      <c r="R53" s="44"/>
      <c r="S53" s="44"/>
      <c r="T53" s="44"/>
      <c r="U53" s="44"/>
      <c r="V53" s="49"/>
      <c r="Y53"/>
    </row>
    <row r="54" spans="1:25" ht="30.65" customHeight="1">
      <c r="A54" s="48"/>
      <c r="B54" s="48"/>
      <c r="C54" s="46"/>
      <c r="D54" s="44"/>
      <c r="E54" s="44"/>
      <c r="F54" s="44"/>
      <c r="G54" s="44"/>
      <c r="H54" s="44"/>
      <c r="I54" s="44"/>
      <c r="J54" s="44"/>
      <c r="K54" s="44"/>
      <c r="L54" s="44"/>
      <c r="M54" s="44"/>
      <c r="N54" s="44"/>
      <c r="O54" s="44"/>
      <c r="P54" s="44"/>
      <c r="Q54" s="44"/>
      <c r="R54" s="44"/>
      <c r="S54" s="44"/>
      <c r="T54" s="44"/>
      <c r="U54" s="44"/>
      <c r="V54" s="49"/>
      <c r="Y54"/>
    </row>
    <row r="55" spans="1:25" ht="30.65" customHeight="1">
      <c r="A55" s="48"/>
      <c r="B55" s="48"/>
      <c r="C55" s="46"/>
      <c r="D55" s="44"/>
      <c r="E55" s="44"/>
      <c r="F55" s="44"/>
      <c r="G55" s="44"/>
      <c r="H55" s="44"/>
      <c r="I55" s="44"/>
      <c r="J55" s="44"/>
      <c r="K55" s="44"/>
      <c r="L55" s="44"/>
      <c r="M55" s="44"/>
      <c r="N55" s="44"/>
      <c r="O55" s="44"/>
      <c r="P55" s="44"/>
      <c r="Q55" s="44"/>
      <c r="R55" s="44"/>
      <c r="S55" s="44"/>
      <c r="T55" s="44"/>
      <c r="U55" s="44"/>
      <c r="V55" s="49"/>
      <c r="Y55"/>
    </row>
    <row r="56" spans="1:25" ht="30.65" customHeight="1">
      <c r="A56" s="48"/>
      <c r="B56" s="48"/>
      <c r="C56" s="46"/>
      <c r="D56" s="44"/>
      <c r="E56" s="44"/>
      <c r="F56" s="44"/>
      <c r="G56" s="44"/>
      <c r="H56" s="44"/>
      <c r="I56" s="44"/>
      <c r="J56" s="44"/>
      <c r="K56" s="44"/>
      <c r="L56" s="44"/>
      <c r="M56" s="44"/>
      <c r="N56" s="44"/>
      <c r="O56" s="44"/>
      <c r="P56" s="44"/>
      <c r="Q56" s="44"/>
      <c r="R56" s="44"/>
      <c r="S56" s="44"/>
      <c r="T56" s="44"/>
      <c r="U56" s="44"/>
      <c r="V56" s="49"/>
      <c r="Y56"/>
    </row>
    <row r="57" spans="1:25" ht="30.65" customHeight="1">
      <c r="A57" s="48"/>
      <c r="B57" s="48"/>
      <c r="C57" s="46"/>
      <c r="D57" s="44"/>
      <c r="E57" s="44"/>
      <c r="F57" s="44"/>
      <c r="G57" s="44"/>
      <c r="H57" s="44"/>
      <c r="I57" s="44"/>
      <c r="J57" s="44"/>
      <c r="K57" s="44"/>
      <c r="L57" s="44"/>
      <c r="M57" s="44"/>
      <c r="N57" s="44"/>
      <c r="O57" s="44"/>
      <c r="P57" s="44"/>
      <c r="Q57" s="44"/>
      <c r="R57" s="44"/>
      <c r="S57" s="44"/>
      <c r="T57" s="44"/>
      <c r="U57" s="44"/>
      <c r="V57" s="49"/>
      <c r="Y57"/>
    </row>
    <row r="58" spans="1:25" ht="30.65" customHeight="1">
      <c r="A58" s="48"/>
      <c r="B58" s="48"/>
      <c r="C58" s="46"/>
      <c r="D58" s="44"/>
      <c r="E58" s="44"/>
      <c r="F58" s="44"/>
      <c r="G58" s="44"/>
      <c r="H58" s="44"/>
      <c r="I58" s="44"/>
      <c r="J58" s="44"/>
      <c r="K58" s="44"/>
      <c r="L58" s="44"/>
      <c r="M58" s="44"/>
      <c r="N58" s="44"/>
      <c r="O58" s="44"/>
      <c r="P58" s="44"/>
      <c r="Q58" s="44"/>
      <c r="R58" s="44"/>
      <c r="S58" s="44"/>
      <c r="T58" s="44"/>
      <c r="U58" s="44"/>
      <c r="V58" s="49"/>
      <c r="Y58"/>
    </row>
    <row r="59" spans="1:25" ht="30.65" customHeight="1">
      <c r="A59" s="48"/>
      <c r="B59" s="48"/>
      <c r="C59" s="46"/>
      <c r="D59" s="44"/>
      <c r="E59" s="44"/>
      <c r="F59" s="44"/>
      <c r="G59" s="44"/>
      <c r="H59" s="44"/>
      <c r="I59" s="44"/>
      <c r="J59" s="44"/>
      <c r="K59" s="44"/>
      <c r="L59" s="44"/>
      <c r="M59" s="44"/>
      <c r="N59" s="44"/>
      <c r="O59" s="44"/>
      <c r="P59" s="44"/>
      <c r="Q59" s="44"/>
      <c r="R59" s="44"/>
      <c r="S59" s="44"/>
      <c r="T59" s="44"/>
      <c r="U59" s="44"/>
      <c r="V59" s="49"/>
      <c r="Y59"/>
    </row>
    <row r="60" spans="1:25" ht="30.65" customHeight="1">
      <c r="A60" s="48"/>
      <c r="B60" s="48"/>
      <c r="C60" s="46"/>
      <c r="D60" s="44"/>
      <c r="E60" s="44"/>
      <c r="F60" s="44"/>
      <c r="G60" s="44"/>
      <c r="H60" s="44"/>
      <c r="I60" s="44"/>
      <c r="J60" s="44"/>
      <c r="K60" s="44"/>
      <c r="L60" s="44"/>
      <c r="M60" s="44"/>
      <c r="N60" s="44"/>
      <c r="O60" s="44"/>
      <c r="P60" s="44"/>
      <c r="Q60" s="44"/>
      <c r="R60" s="44"/>
      <c r="S60" s="44"/>
      <c r="T60" s="44"/>
      <c r="U60" s="44"/>
      <c r="V60" s="49"/>
      <c r="Y60"/>
    </row>
    <row r="61" spans="1:25" ht="30.65" customHeight="1">
      <c r="A61" s="48"/>
      <c r="B61" s="48"/>
      <c r="C61" s="46"/>
      <c r="D61" s="44"/>
      <c r="E61" s="44"/>
      <c r="F61" s="44"/>
      <c r="G61" s="44"/>
      <c r="H61" s="44"/>
      <c r="I61" s="44"/>
      <c r="J61" s="44"/>
      <c r="K61" s="44"/>
      <c r="L61" s="44"/>
      <c r="M61" s="44"/>
      <c r="N61" s="44"/>
      <c r="O61" s="44"/>
      <c r="P61" s="44"/>
      <c r="Q61" s="44"/>
      <c r="R61" s="44"/>
      <c r="S61" s="44"/>
      <c r="T61" s="44"/>
      <c r="U61" s="44"/>
      <c r="V61" s="49"/>
      <c r="Y61"/>
    </row>
    <row r="62" spans="1:25" ht="30.65" customHeight="1">
      <c r="A62" s="48"/>
      <c r="B62" s="48"/>
      <c r="C62" s="46"/>
      <c r="D62" s="44"/>
      <c r="E62" s="44"/>
      <c r="F62" s="44"/>
      <c r="G62" s="44"/>
      <c r="H62" s="44"/>
      <c r="I62" s="44"/>
      <c r="J62" s="44"/>
      <c r="K62" s="44"/>
      <c r="L62" s="44"/>
      <c r="M62" s="44"/>
      <c r="N62" s="44"/>
      <c r="O62" s="44"/>
      <c r="P62" s="44"/>
      <c r="Q62" s="44"/>
      <c r="R62" s="44"/>
      <c r="S62" s="44"/>
      <c r="T62" s="44"/>
      <c r="U62" s="44"/>
      <c r="V62" s="49"/>
      <c r="Y62"/>
    </row>
    <row r="63" spans="1:25" ht="30.65" customHeight="1">
      <c r="A63" s="48"/>
      <c r="B63" s="48"/>
      <c r="C63" s="46"/>
      <c r="D63" s="44"/>
      <c r="E63" s="44"/>
      <c r="F63" s="44"/>
      <c r="G63" s="44"/>
      <c r="H63" s="44"/>
      <c r="I63" s="44"/>
      <c r="J63" s="44"/>
      <c r="K63" s="44"/>
      <c r="L63" s="44"/>
      <c r="M63" s="44"/>
      <c r="N63" s="44"/>
      <c r="O63" s="44"/>
      <c r="P63" s="44"/>
      <c r="Q63" s="44"/>
      <c r="R63" s="44"/>
      <c r="S63" s="44"/>
      <c r="T63" s="44"/>
      <c r="U63" s="44"/>
      <c r="V63" s="49"/>
      <c r="Y63"/>
    </row>
    <row r="64" spans="1:25" ht="30.65" customHeight="1">
      <c r="A64" s="48"/>
      <c r="B64" s="48"/>
      <c r="C64" s="46"/>
      <c r="D64" s="44"/>
      <c r="E64" s="44"/>
      <c r="F64" s="44"/>
      <c r="G64" s="44"/>
      <c r="H64" s="44"/>
      <c r="I64" s="44"/>
      <c r="J64" s="44"/>
      <c r="K64" s="44"/>
      <c r="L64" s="44"/>
      <c r="M64" s="44"/>
      <c r="N64" s="44"/>
      <c r="O64" s="44"/>
      <c r="P64" s="44"/>
      <c r="Q64" s="44"/>
      <c r="R64" s="44"/>
      <c r="S64" s="44"/>
      <c r="T64" s="44"/>
      <c r="U64" s="44"/>
      <c r="V64" s="49"/>
      <c r="Y64"/>
    </row>
    <row r="65" spans="1:25" ht="30.65" customHeight="1">
      <c r="A65" s="48"/>
      <c r="B65" s="48"/>
      <c r="C65" s="46"/>
      <c r="D65" s="44"/>
      <c r="E65" s="44"/>
      <c r="F65" s="44"/>
      <c r="G65" s="44"/>
      <c r="H65" s="44"/>
      <c r="I65" s="44"/>
      <c r="J65" s="44"/>
      <c r="K65" s="44"/>
      <c r="L65" s="44"/>
      <c r="M65" s="44"/>
      <c r="N65" s="44"/>
      <c r="O65" s="44"/>
      <c r="P65" s="44"/>
      <c r="Q65" s="44"/>
      <c r="R65" s="44"/>
      <c r="S65" s="44"/>
      <c r="T65" s="44"/>
      <c r="U65" s="44"/>
      <c r="V65" s="49"/>
      <c r="Y65"/>
    </row>
    <row r="66" spans="1:25" ht="30.65" customHeight="1">
      <c r="A66" s="48"/>
      <c r="B66" s="48"/>
      <c r="C66" s="46"/>
      <c r="D66" s="44"/>
      <c r="E66" s="44"/>
      <c r="F66" s="44"/>
      <c r="G66" s="44"/>
      <c r="H66" s="44"/>
      <c r="I66" s="44"/>
      <c r="J66" s="44"/>
      <c r="K66" s="44"/>
      <c r="L66" s="44"/>
      <c r="M66" s="44"/>
      <c r="N66" s="44"/>
      <c r="O66" s="44"/>
      <c r="P66" s="44"/>
      <c r="Q66" s="44"/>
      <c r="R66" s="44"/>
      <c r="S66" s="44"/>
      <c r="T66" s="44"/>
      <c r="U66" s="44"/>
      <c r="V66" s="49"/>
      <c r="Y66"/>
    </row>
    <row r="67" spans="1:25" ht="30.65" customHeight="1">
      <c r="A67" s="48"/>
      <c r="B67" s="48"/>
      <c r="C67" s="46"/>
      <c r="D67" s="44"/>
      <c r="E67" s="44"/>
      <c r="F67" s="44"/>
      <c r="G67" s="44"/>
      <c r="H67" s="44"/>
      <c r="I67" s="44"/>
      <c r="J67" s="44"/>
      <c r="K67" s="44"/>
      <c r="L67" s="44"/>
      <c r="M67" s="44"/>
      <c r="N67" s="44"/>
      <c r="O67" s="44"/>
      <c r="P67" s="44"/>
      <c r="Q67" s="44"/>
      <c r="R67" s="44"/>
      <c r="S67" s="44"/>
      <c r="T67" s="44"/>
      <c r="U67" s="44"/>
      <c r="V67" s="49"/>
      <c r="Y67"/>
    </row>
    <row r="68" spans="1:25" ht="30.65" customHeight="1">
      <c r="A68" s="48"/>
      <c r="B68" s="48"/>
      <c r="C68" s="46"/>
      <c r="D68" s="44"/>
      <c r="E68" s="44"/>
      <c r="F68" s="44"/>
      <c r="G68" s="44"/>
      <c r="H68" s="44"/>
      <c r="I68" s="44"/>
      <c r="J68" s="44"/>
      <c r="K68" s="44"/>
      <c r="L68" s="44"/>
      <c r="M68" s="44"/>
      <c r="N68" s="44"/>
      <c r="O68" s="44"/>
      <c r="P68" s="44"/>
      <c r="Q68" s="44"/>
      <c r="R68" s="44"/>
      <c r="S68" s="44"/>
      <c r="T68" s="44"/>
      <c r="U68" s="44"/>
      <c r="V68" s="49"/>
      <c r="Y68"/>
    </row>
    <row r="69" spans="1:25" ht="30.65" customHeight="1">
      <c r="A69" s="48"/>
      <c r="B69" s="48"/>
      <c r="C69" s="46"/>
      <c r="D69" s="44"/>
      <c r="E69" s="44"/>
      <c r="F69" s="44"/>
      <c r="G69" s="44"/>
      <c r="H69" s="44"/>
      <c r="I69" s="44"/>
      <c r="J69" s="44"/>
      <c r="K69" s="44"/>
      <c r="L69" s="44"/>
      <c r="M69" s="44"/>
      <c r="N69" s="44"/>
      <c r="O69" s="44"/>
      <c r="P69" s="44"/>
      <c r="Q69" s="44"/>
      <c r="R69" s="44"/>
      <c r="S69" s="44"/>
      <c r="T69" s="44"/>
      <c r="U69" s="44"/>
      <c r="V69" s="49"/>
      <c r="Y69"/>
    </row>
    <row r="70" spans="1:25" ht="30.65" customHeight="1">
      <c r="A70" s="48"/>
      <c r="B70" s="48"/>
      <c r="C70" s="46"/>
      <c r="D70" s="44"/>
      <c r="E70" s="44"/>
      <c r="F70" s="44"/>
      <c r="G70" s="44"/>
      <c r="H70" s="44"/>
      <c r="I70" s="44"/>
      <c r="J70" s="44"/>
      <c r="K70" s="44"/>
      <c r="L70" s="44"/>
      <c r="M70" s="44"/>
      <c r="N70" s="44"/>
      <c r="O70" s="44"/>
      <c r="P70" s="44"/>
      <c r="Q70" s="44"/>
      <c r="R70" s="44"/>
      <c r="S70" s="44"/>
      <c r="T70" s="44"/>
      <c r="U70" s="44"/>
      <c r="V70" s="49"/>
      <c r="Y70"/>
    </row>
    <row r="71" spans="1:25" ht="30.65" customHeight="1">
      <c r="A71" s="48"/>
      <c r="B71" s="48"/>
      <c r="C71" s="46"/>
      <c r="D71" s="44"/>
      <c r="E71" s="44"/>
      <c r="F71" s="44"/>
      <c r="G71" s="44"/>
      <c r="H71" s="44"/>
      <c r="I71" s="44"/>
      <c r="J71" s="44"/>
      <c r="K71" s="44"/>
      <c r="L71" s="44"/>
      <c r="M71" s="44"/>
      <c r="N71" s="44"/>
      <c r="O71" s="44"/>
      <c r="P71" s="44"/>
      <c r="Q71" s="44"/>
      <c r="R71" s="44"/>
      <c r="S71" s="44"/>
      <c r="T71" s="44"/>
      <c r="U71" s="44"/>
      <c r="V71" s="49"/>
      <c r="Y71"/>
    </row>
    <row r="72" spans="1:25" ht="30.65" customHeight="1">
      <c r="A72" s="48"/>
      <c r="B72" s="48"/>
      <c r="C72" s="46"/>
      <c r="D72" s="44"/>
      <c r="E72" s="44"/>
      <c r="F72" s="44"/>
      <c r="G72" s="44"/>
      <c r="H72" s="44"/>
      <c r="I72" s="44"/>
      <c r="J72" s="44"/>
      <c r="K72" s="44"/>
      <c r="L72" s="44"/>
      <c r="M72" s="44"/>
      <c r="N72" s="44"/>
      <c r="O72" s="44"/>
      <c r="P72" s="44"/>
      <c r="Q72" s="44"/>
      <c r="R72" s="44"/>
      <c r="S72" s="44"/>
      <c r="T72" s="44"/>
      <c r="U72" s="44"/>
      <c r="V72" s="49"/>
      <c r="Y72"/>
    </row>
    <row r="73" spans="1:25" ht="30.65" customHeight="1">
      <c r="A73" s="48"/>
      <c r="B73" s="48"/>
      <c r="C73" s="46"/>
      <c r="D73" s="44"/>
      <c r="E73" s="44"/>
      <c r="F73" s="44"/>
      <c r="G73" s="44"/>
      <c r="H73" s="44"/>
      <c r="I73" s="44"/>
      <c r="J73" s="44"/>
      <c r="K73" s="44"/>
      <c r="L73" s="44"/>
      <c r="M73" s="44"/>
      <c r="N73" s="44"/>
      <c r="O73" s="44"/>
      <c r="P73" s="44"/>
      <c r="Q73" s="44"/>
      <c r="R73" s="44"/>
      <c r="S73" s="44"/>
      <c r="T73" s="44"/>
      <c r="U73" s="44"/>
      <c r="V73" s="49"/>
      <c r="Y73"/>
    </row>
    <row r="74" spans="1:25" ht="30.65" customHeight="1">
      <c r="A74" s="48"/>
      <c r="B74" s="48"/>
      <c r="C74" s="46"/>
      <c r="D74" s="44"/>
      <c r="E74" s="44"/>
      <c r="F74" s="44"/>
      <c r="G74" s="44"/>
      <c r="H74" s="44"/>
      <c r="I74" s="44"/>
      <c r="J74" s="44"/>
      <c r="K74" s="44"/>
      <c r="L74" s="44"/>
      <c r="M74" s="44"/>
      <c r="N74" s="44"/>
      <c r="O74" s="44"/>
      <c r="P74" s="44"/>
      <c r="Q74" s="44"/>
      <c r="R74" s="44"/>
      <c r="S74" s="44"/>
      <c r="T74" s="44"/>
      <c r="U74" s="44"/>
      <c r="V74" s="49"/>
      <c r="Y74"/>
    </row>
    <row r="75" spans="1:25" ht="30.65" customHeight="1">
      <c r="A75" s="48"/>
      <c r="B75" s="48"/>
      <c r="C75" s="46"/>
      <c r="D75" s="44"/>
      <c r="E75" s="44"/>
      <c r="F75" s="44"/>
      <c r="G75" s="44"/>
      <c r="H75" s="44"/>
      <c r="I75" s="44"/>
      <c r="J75" s="44"/>
      <c r="K75" s="44"/>
      <c r="L75" s="44"/>
      <c r="M75" s="44"/>
      <c r="N75" s="44"/>
      <c r="O75" s="44"/>
      <c r="P75" s="44"/>
      <c r="Q75" s="44"/>
      <c r="R75" s="44"/>
      <c r="S75" s="44"/>
      <c r="T75" s="44"/>
      <c r="U75" s="44"/>
      <c r="V75" s="49"/>
      <c r="Y75"/>
    </row>
    <row r="76" spans="1:25" ht="30.65" customHeight="1">
      <c r="A76" s="48"/>
      <c r="B76" s="48"/>
      <c r="C76" s="46"/>
      <c r="D76" s="44"/>
      <c r="E76" s="44"/>
      <c r="F76" s="44"/>
      <c r="G76" s="44"/>
      <c r="H76" s="44"/>
      <c r="I76" s="44"/>
      <c r="J76" s="44"/>
      <c r="K76" s="44"/>
      <c r="L76" s="44"/>
      <c r="M76" s="44"/>
      <c r="N76" s="44"/>
      <c r="O76" s="44"/>
      <c r="P76" s="44"/>
      <c r="Q76" s="44"/>
      <c r="R76" s="44"/>
      <c r="S76" s="44"/>
      <c r="T76" s="44"/>
      <c r="U76" s="44"/>
      <c r="V76" s="49"/>
      <c r="Y76"/>
    </row>
    <row r="77" spans="1:25" ht="30.65" customHeight="1">
      <c r="A77" s="48"/>
      <c r="B77" s="48"/>
      <c r="C77" s="46"/>
      <c r="D77" s="44"/>
      <c r="E77" s="44"/>
      <c r="F77" s="44"/>
      <c r="G77" s="44"/>
      <c r="H77" s="44"/>
      <c r="I77" s="44"/>
      <c r="J77" s="44"/>
      <c r="K77" s="44"/>
      <c r="L77" s="44"/>
      <c r="M77" s="44"/>
      <c r="N77" s="44"/>
      <c r="O77" s="44"/>
      <c r="P77" s="44"/>
      <c r="Q77" s="44"/>
      <c r="R77" s="44"/>
      <c r="S77" s="44"/>
      <c r="T77" s="44"/>
      <c r="U77" s="44"/>
      <c r="V77" s="49"/>
      <c r="Y77"/>
    </row>
    <row r="78" spans="1:25" ht="30.65" customHeight="1">
      <c r="A78" s="48"/>
      <c r="B78" s="48"/>
      <c r="C78" s="46"/>
      <c r="D78" s="44"/>
      <c r="E78" s="44"/>
      <c r="F78" s="44"/>
      <c r="G78" s="44"/>
      <c r="H78" s="44"/>
      <c r="I78" s="44"/>
      <c r="J78" s="44"/>
      <c r="K78" s="44"/>
      <c r="L78" s="44"/>
      <c r="M78" s="44"/>
      <c r="N78" s="44"/>
      <c r="O78" s="44"/>
      <c r="P78" s="44"/>
      <c r="Q78" s="44"/>
      <c r="R78" s="44"/>
      <c r="S78" s="44"/>
      <c r="T78" s="44"/>
      <c r="U78" s="44"/>
      <c r="V78" s="49"/>
      <c r="Y78"/>
    </row>
    <row r="79" spans="1:25" ht="30.65" customHeight="1">
      <c r="A79" s="48"/>
      <c r="B79" s="48"/>
      <c r="C79" s="46"/>
      <c r="D79" s="44"/>
      <c r="E79" s="44"/>
      <c r="F79" s="44"/>
      <c r="G79" s="44"/>
      <c r="H79" s="44"/>
      <c r="I79" s="44"/>
      <c r="J79" s="44"/>
      <c r="K79" s="44"/>
      <c r="L79" s="44"/>
      <c r="M79" s="44"/>
      <c r="N79" s="44"/>
      <c r="O79" s="44"/>
      <c r="P79" s="44"/>
      <c r="Q79" s="44"/>
      <c r="R79" s="44"/>
      <c r="S79" s="44"/>
      <c r="T79" s="44"/>
      <c r="U79" s="44"/>
      <c r="V79" s="49"/>
      <c r="Y79"/>
    </row>
    <row r="80" spans="1:25" ht="30.65" customHeight="1">
      <c r="A80" s="48"/>
      <c r="B80" s="48"/>
      <c r="C80" s="46"/>
      <c r="D80" s="44"/>
      <c r="E80" s="44"/>
      <c r="F80" s="44"/>
      <c r="G80" s="44"/>
      <c r="H80" s="44"/>
      <c r="I80" s="44"/>
      <c r="J80" s="44"/>
      <c r="K80" s="44"/>
      <c r="L80" s="44"/>
      <c r="M80" s="44"/>
      <c r="N80" s="44"/>
      <c r="O80" s="44"/>
      <c r="P80" s="44"/>
      <c r="Q80" s="44"/>
      <c r="R80" s="44"/>
      <c r="S80" s="44"/>
      <c r="T80" s="44"/>
      <c r="U80" s="44"/>
      <c r="V80" s="49"/>
      <c r="Y80"/>
    </row>
    <row r="81" spans="1:25" ht="30.65" customHeight="1">
      <c r="A81" s="48"/>
      <c r="B81" s="48"/>
      <c r="C81" s="46"/>
      <c r="D81" s="44"/>
      <c r="E81" s="44"/>
      <c r="F81" s="44"/>
      <c r="G81" s="44"/>
      <c r="H81" s="44"/>
      <c r="I81" s="44"/>
      <c r="J81" s="44"/>
      <c r="K81" s="44"/>
      <c r="L81" s="44"/>
      <c r="M81" s="44"/>
      <c r="N81" s="44"/>
      <c r="O81" s="44"/>
      <c r="P81" s="44"/>
      <c r="Q81" s="44"/>
      <c r="R81" s="44"/>
      <c r="S81" s="44"/>
      <c r="T81" s="44"/>
      <c r="U81" s="44"/>
      <c r="V81" s="49"/>
      <c r="Y81"/>
    </row>
    <row r="82" spans="1:25" ht="30.65" customHeight="1">
      <c r="A82" s="48"/>
      <c r="B82" s="48"/>
      <c r="C82" s="46"/>
      <c r="D82" s="44"/>
      <c r="E82" s="44"/>
      <c r="F82" s="44"/>
      <c r="G82" s="44"/>
      <c r="H82" s="44"/>
      <c r="I82" s="44"/>
      <c r="J82" s="44"/>
      <c r="K82" s="44"/>
      <c r="L82" s="44"/>
      <c r="M82" s="44"/>
      <c r="N82" s="44"/>
      <c r="O82" s="44"/>
      <c r="P82" s="44"/>
      <c r="Q82" s="44"/>
      <c r="R82" s="44"/>
      <c r="S82" s="44"/>
      <c r="T82" s="44"/>
      <c r="U82" s="44"/>
      <c r="V82" s="49"/>
      <c r="Y82"/>
    </row>
    <row r="83" spans="1:25" ht="30.65" customHeight="1">
      <c r="A83" s="48"/>
      <c r="B83" s="48"/>
      <c r="C83" s="46"/>
      <c r="D83" s="44"/>
      <c r="E83" s="44"/>
      <c r="F83" s="44"/>
      <c r="G83" s="44"/>
      <c r="H83" s="44"/>
      <c r="I83" s="44"/>
      <c r="J83" s="44"/>
      <c r="K83" s="44"/>
      <c r="L83" s="44"/>
      <c r="M83" s="44"/>
      <c r="N83" s="44"/>
      <c r="O83" s="44"/>
      <c r="P83" s="44"/>
      <c r="Q83" s="44"/>
      <c r="R83" s="44"/>
      <c r="S83" s="44"/>
      <c r="T83" s="44"/>
      <c r="U83" s="44"/>
      <c r="V83" s="49"/>
      <c r="Y83"/>
    </row>
    <row r="84" spans="1:25" ht="30.65" customHeight="1">
      <c r="A84" s="48"/>
      <c r="B84" s="48"/>
      <c r="C84" s="46"/>
      <c r="D84" s="44"/>
      <c r="E84" s="44"/>
      <c r="F84" s="44"/>
      <c r="G84" s="44"/>
      <c r="H84" s="44"/>
      <c r="I84" s="44"/>
      <c r="J84" s="44"/>
      <c r="K84" s="44"/>
      <c r="L84" s="44"/>
      <c r="M84" s="44"/>
      <c r="N84" s="44"/>
      <c r="O84" s="44"/>
      <c r="P84" s="44"/>
      <c r="Q84" s="44"/>
      <c r="R84" s="44"/>
      <c r="S84" s="44"/>
      <c r="T84" s="44"/>
      <c r="U84" s="44"/>
      <c r="V84" s="49"/>
      <c r="Y84"/>
    </row>
    <row r="85" spans="1:25" ht="30.65" customHeight="1">
      <c r="A85" s="48"/>
      <c r="B85" s="48"/>
      <c r="C85" s="46"/>
      <c r="D85" s="44"/>
      <c r="E85" s="44"/>
      <c r="F85" s="44"/>
      <c r="G85" s="44"/>
      <c r="H85" s="44"/>
      <c r="I85" s="44"/>
      <c r="J85" s="44"/>
      <c r="K85" s="44"/>
      <c r="L85" s="44"/>
      <c r="M85" s="44"/>
      <c r="N85" s="44"/>
      <c r="O85" s="44"/>
      <c r="P85" s="44"/>
      <c r="Q85" s="44"/>
      <c r="R85" s="44"/>
      <c r="S85" s="44"/>
      <c r="T85" s="44"/>
      <c r="U85" s="44"/>
      <c r="V85" s="49"/>
      <c r="Y85"/>
    </row>
    <row r="86" spans="1:25" ht="30.65" customHeight="1">
      <c r="A86" s="48"/>
      <c r="B86" s="48"/>
      <c r="C86" s="46"/>
      <c r="D86" s="44"/>
      <c r="E86" s="44"/>
      <c r="F86" s="44"/>
      <c r="G86" s="44"/>
      <c r="H86" s="44"/>
      <c r="I86" s="44"/>
      <c r="J86" s="44"/>
      <c r="K86" s="44"/>
      <c r="L86" s="44"/>
      <c r="M86" s="44"/>
      <c r="N86" s="44"/>
      <c r="O86" s="44"/>
      <c r="P86" s="44"/>
      <c r="Q86" s="44"/>
      <c r="R86" s="44"/>
      <c r="S86" s="44"/>
      <c r="T86" s="44"/>
      <c r="U86" s="44"/>
      <c r="V86" s="49"/>
      <c r="Y86"/>
    </row>
    <row r="87" spans="1:25" ht="30.65" customHeight="1">
      <c r="A87" s="48"/>
      <c r="B87" s="48"/>
      <c r="C87" s="46"/>
      <c r="D87" s="44"/>
      <c r="E87" s="44"/>
      <c r="F87" s="44"/>
      <c r="G87" s="44"/>
      <c r="H87" s="44"/>
      <c r="I87" s="44"/>
      <c r="J87" s="44"/>
      <c r="K87" s="44"/>
      <c r="L87" s="44"/>
      <c r="M87" s="44"/>
      <c r="N87" s="44"/>
      <c r="O87" s="44"/>
      <c r="P87" s="44"/>
      <c r="Q87" s="44"/>
      <c r="R87" s="44"/>
      <c r="S87" s="44"/>
      <c r="T87" s="44"/>
      <c r="U87" s="44"/>
      <c r="V87" s="49"/>
      <c r="Y87"/>
    </row>
    <row r="88" spans="1:25" ht="30.65" customHeight="1">
      <c r="A88" s="48"/>
      <c r="B88" s="48"/>
      <c r="C88" s="46"/>
      <c r="D88" s="44"/>
      <c r="E88" s="44"/>
      <c r="F88" s="44"/>
      <c r="G88" s="44"/>
      <c r="H88" s="44"/>
      <c r="I88" s="44"/>
      <c r="J88" s="44"/>
      <c r="K88" s="44"/>
      <c r="L88" s="44"/>
      <c r="M88" s="44"/>
      <c r="N88" s="44"/>
      <c r="O88" s="44"/>
      <c r="P88" s="44"/>
      <c r="Q88" s="44"/>
      <c r="R88" s="44"/>
      <c r="S88" s="44"/>
      <c r="T88" s="44"/>
      <c r="U88" s="44"/>
      <c r="V88" s="49"/>
      <c r="Y88"/>
    </row>
    <row r="89" spans="1:25" ht="30.65" customHeight="1">
      <c r="A89" s="48"/>
      <c r="B89" s="48"/>
      <c r="C89" s="46"/>
      <c r="D89" s="44"/>
      <c r="E89" s="44"/>
      <c r="F89" s="44"/>
      <c r="G89" s="44"/>
      <c r="H89" s="44"/>
      <c r="I89" s="44"/>
      <c r="J89" s="44"/>
      <c r="K89" s="44"/>
      <c r="L89" s="44"/>
      <c r="M89" s="44"/>
      <c r="N89" s="44"/>
      <c r="O89" s="44"/>
      <c r="P89" s="44"/>
      <c r="Q89" s="44"/>
      <c r="R89" s="44"/>
      <c r="S89" s="44"/>
      <c r="T89" s="44"/>
      <c r="U89" s="44"/>
      <c r="V89" s="49"/>
      <c r="Y89"/>
    </row>
    <row r="90" spans="1:25" ht="30.65" customHeight="1">
      <c r="A90" s="48"/>
      <c r="B90" s="48"/>
      <c r="C90" s="46"/>
      <c r="D90" s="44"/>
      <c r="E90" s="44"/>
      <c r="F90" s="44"/>
      <c r="G90" s="44"/>
      <c r="H90" s="44"/>
      <c r="I90" s="44"/>
      <c r="J90" s="44"/>
      <c r="K90" s="44"/>
      <c r="L90" s="44"/>
      <c r="M90" s="44"/>
      <c r="N90" s="44"/>
      <c r="O90" s="44"/>
      <c r="P90" s="44"/>
      <c r="Q90" s="44"/>
      <c r="R90" s="44"/>
      <c r="S90" s="44"/>
      <c r="T90" s="44"/>
      <c r="U90" s="44"/>
      <c r="V90" s="49"/>
      <c r="Y90"/>
    </row>
    <row r="91" spans="1:25" ht="30.65" customHeight="1">
      <c r="A91" s="48"/>
      <c r="B91" s="48"/>
      <c r="C91" s="46"/>
      <c r="D91" s="44"/>
      <c r="E91" s="44"/>
      <c r="F91" s="44"/>
      <c r="G91" s="44"/>
      <c r="H91" s="44"/>
      <c r="I91" s="44"/>
      <c r="J91" s="44"/>
      <c r="K91" s="44"/>
      <c r="L91" s="44"/>
      <c r="M91" s="44"/>
      <c r="N91" s="44"/>
      <c r="O91" s="44"/>
      <c r="P91" s="44"/>
      <c r="Q91" s="44"/>
      <c r="R91" s="44"/>
      <c r="S91" s="44"/>
      <c r="T91" s="44"/>
      <c r="U91" s="44"/>
      <c r="V91" s="49"/>
      <c r="Y91"/>
    </row>
    <row r="92" spans="1:25" ht="30.65" customHeight="1">
      <c r="A92" s="48"/>
      <c r="B92" s="48"/>
      <c r="C92" s="46"/>
      <c r="D92" s="44"/>
      <c r="E92" s="44"/>
      <c r="F92" s="44"/>
      <c r="G92" s="44"/>
      <c r="H92" s="44"/>
      <c r="I92" s="44"/>
      <c r="J92" s="44"/>
      <c r="K92" s="44"/>
      <c r="L92" s="44"/>
      <c r="M92" s="44"/>
      <c r="N92" s="44"/>
      <c r="O92" s="44"/>
      <c r="P92" s="44"/>
      <c r="Q92" s="44"/>
      <c r="R92" s="44"/>
      <c r="S92" s="44"/>
      <c r="T92" s="44"/>
      <c r="U92" s="44"/>
      <c r="V92" s="49"/>
      <c r="Y92"/>
    </row>
    <row r="93" spans="1:25" ht="30.65" customHeight="1">
      <c r="A93" s="48"/>
      <c r="B93" s="48"/>
      <c r="C93" s="46"/>
      <c r="D93" s="44"/>
      <c r="E93" s="44"/>
      <c r="F93" s="44"/>
      <c r="G93" s="44"/>
      <c r="H93" s="44"/>
      <c r="I93" s="44"/>
      <c r="J93" s="44"/>
      <c r="K93" s="44"/>
      <c r="L93" s="44"/>
      <c r="M93" s="44"/>
      <c r="N93" s="44"/>
      <c r="O93" s="44"/>
      <c r="P93" s="44"/>
      <c r="Q93" s="44"/>
      <c r="R93" s="44"/>
      <c r="S93" s="44"/>
      <c r="T93" s="44"/>
      <c r="U93" s="44"/>
      <c r="V93" s="49"/>
      <c r="Y93"/>
    </row>
    <row r="94" spans="1:25" ht="30.65" customHeight="1">
      <c r="A94" s="48"/>
      <c r="B94" s="48"/>
      <c r="C94" s="46"/>
      <c r="D94" s="44"/>
      <c r="E94" s="44"/>
      <c r="F94" s="44"/>
      <c r="G94" s="44"/>
      <c r="H94" s="44"/>
      <c r="I94" s="44"/>
      <c r="J94" s="44"/>
      <c r="K94" s="44"/>
      <c r="L94" s="44"/>
      <c r="M94" s="44"/>
      <c r="N94" s="44"/>
      <c r="O94" s="44"/>
      <c r="P94" s="44"/>
      <c r="Q94" s="44"/>
      <c r="R94" s="44"/>
      <c r="S94" s="44"/>
      <c r="T94" s="44"/>
      <c r="U94" s="44"/>
      <c r="V94" s="49"/>
      <c r="Y94"/>
    </row>
    <row r="95" spans="1:25" ht="30.65" customHeight="1">
      <c r="A95" s="48"/>
      <c r="B95" s="48"/>
      <c r="C95" s="46"/>
      <c r="D95" s="44"/>
      <c r="E95" s="44"/>
      <c r="F95" s="44"/>
      <c r="G95" s="44"/>
      <c r="H95" s="44"/>
      <c r="I95" s="44"/>
      <c r="J95" s="44"/>
      <c r="K95" s="44"/>
      <c r="L95" s="44"/>
      <c r="M95" s="44"/>
      <c r="N95" s="44"/>
      <c r="O95" s="44"/>
      <c r="P95" s="44"/>
      <c r="Q95" s="44"/>
      <c r="R95" s="44"/>
      <c r="S95" s="44"/>
      <c r="T95" s="44"/>
      <c r="U95" s="44"/>
      <c r="V95" s="49"/>
      <c r="Y95"/>
    </row>
    <row r="96" spans="1:25" ht="30.65" customHeight="1">
      <c r="A96" s="48"/>
      <c r="B96" s="48"/>
      <c r="C96" s="46"/>
      <c r="D96" s="44"/>
      <c r="E96" s="44"/>
      <c r="F96" s="44"/>
      <c r="G96" s="44"/>
      <c r="H96" s="44"/>
      <c r="I96" s="44"/>
      <c r="J96" s="44"/>
      <c r="K96" s="44"/>
      <c r="L96" s="44"/>
      <c r="M96" s="44"/>
      <c r="N96" s="44"/>
      <c r="O96" s="44"/>
      <c r="P96" s="44"/>
      <c r="Q96" s="44"/>
      <c r="R96" s="44"/>
      <c r="S96" s="44"/>
      <c r="T96" s="44"/>
      <c r="U96" s="44"/>
      <c r="V96" s="49"/>
      <c r="Y96"/>
    </row>
    <row r="97" spans="1:25" ht="30.65" customHeight="1">
      <c r="A97" s="48"/>
      <c r="B97" s="48"/>
      <c r="C97" s="46"/>
      <c r="D97" s="44"/>
      <c r="E97" s="44"/>
      <c r="F97" s="44"/>
      <c r="G97" s="44"/>
      <c r="H97" s="44"/>
      <c r="I97" s="44"/>
      <c r="J97" s="44"/>
      <c r="K97" s="44"/>
      <c r="L97" s="44"/>
      <c r="M97" s="44"/>
      <c r="N97" s="44"/>
      <c r="O97" s="44"/>
      <c r="P97" s="44"/>
      <c r="Q97" s="44"/>
      <c r="R97" s="44"/>
      <c r="S97" s="44"/>
      <c r="T97" s="44"/>
      <c r="U97" s="44"/>
      <c r="V97" s="49"/>
      <c r="Y97"/>
    </row>
    <row r="98" spans="1:25" ht="30.65" customHeight="1">
      <c r="A98" s="48"/>
      <c r="B98" s="48"/>
      <c r="C98" s="46"/>
      <c r="D98" s="44"/>
      <c r="E98" s="44"/>
      <c r="F98" s="44"/>
      <c r="G98" s="44"/>
      <c r="H98" s="44"/>
      <c r="I98" s="44"/>
      <c r="J98" s="44"/>
      <c r="K98" s="44"/>
      <c r="L98" s="44"/>
      <c r="M98" s="44"/>
      <c r="N98" s="44"/>
      <c r="O98" s="44"/>
      <c r="P98" s="44"/>
      <c r="Q98" s="44"/>
      <c r="R98" s="44"/>
      <c r="S98" s="44"/>
      <c r="T98" s="44"/>
      <c r="U98" s="44"/>
      <c r="V98" s="49"/>
      <c r="Y98"/>
    </row>
    <row r="99" spans="1:25" ht="30.65" customHeight="1">
      <c r="A99" s="48"/>
      <c r="B99" s="48"/>
      <c r="C99" s="46"/>
      <c r="D99" s="44"/>
      <c r="E99" s="44"/>
      <c r="F99" s="44"/>
      <c r="G99" s="44"/>
      <c r="H99" s="44"/>
      <c r="I99" s="44"/>
      <c r="J99" s="44"/>
      <c r="K99" s="44"/>
      <c r="L99" s="44"/>
      <c r="M99" s="44"/>
      <c r="N99" s="44"/>
      <c r="O99" s="44"/>
      <c r="P99" s="44"/>
      <c r="Q99" s="44"/>
      <c r="R99" s="44"/>
      <c r="S99" s="44"/>
      <c r="T99" s="44"/>
      <c r="U99" s="44"/>
      <c r="V99" s="49"/>
      <c r="Y99"/>
    </row>
    <row r="100" spans="1:25" ht="30.65" customHeight="1">
      <c r="A100" s="48"/>
      <c r="B100" s="48"/>
      <c r="C100" s="46"/>
      <c r="D100" s="44"/>
      <c r="E100" s="44"/>
      <c r="F100" s="44"/>
      <c r="G100" s="44"/>
      <c r="H100" s="44"/>
      <c r="I100" s="44"/>
      <c r="J100" s="44"/>
      <c r="K100" s="44"/>
      <c r="L100" s="44"/>
      <c r="M100" s="44"/>
      <c r="N100" s="44"/>
      <c r="O100" s="44"/>
      <c r="P100" s="44"/>
      <c r="Q100" s="44"/>
      <c r="R100" s="44"/>
      <c r="S100" s="44"/>
      <c r="T100" s="44"/>
      <c r="U100" s="44"/>
      <c r="V100" s="49"/>
      <c r="Y100"/>
    </row>
    <row r="101" spans="1:25" ht="30.65" customHeight="1">
      <c r="A101" s="48"/>
      <c r="B101" s="48"/>
      <c r="C101" s="46"/>
      <c r="D101" s="44"/>
      <c r="E101" s="44"/>
      <c r="F101" s="44"/>
      <c r="G101" s="44"/>
      <c r="H101" s="44"/>
      <c r="I101" s="44"/>
      <c r="J101" s="44"/>
      <c r="K101" s="44"/>
      <c r="L101" s="44"/>
      <c r="M101" s="44"/>
      <c r="N101" s="44"/>
      <c r="O101" s="44"/>
      <c r="P101" s="44"/>
      <c r="Q101" s="44"/>
      <c r="R101" s="44"/>
      <c r="S101" s="44"/>
      <c r="T101" s="44"/>
      <c r="U101" s="44"/>
      <c r="V101" s="49"/>
      <c r="Y101"/>
    </row>
    <row r="102" spans="1:25" ht="30.65" customHeight="1">
      <c r="A102" s="48"/>
      <c r="B102" s="48"/>
      <c r="C102" s="46"/>
      <c r="D102" s="44"/>
      <c r="E102" s="44"/>
      <c r="F102" s="44"/>
      <c r="G102" s="44"/>
      <c r="H102" s="44"/>
      <c r="I102" s="44"/>
      <c r="J102" s="44"/>
      <c r="K102" s="44"/>
      <c r="L102" s="44"/>
      <c r="M102" s="44"/>
      <c r="N102" s="44"/>
      <c r="O102" s="44"/>
      <c r="P102" s="44"/>
      <c r="Q102" s="44"/>
      <c r="R102" s="44"/>
      <c r="S102" s="44"/>
      <c r="T102" s="44"/>
      <c r="U102" s="44"/>
      <c r="V102" s="49"/>
      <c r="Y102"/>
    </row>
    <row r="103" spans="1:25" ht="30.65" customHeight="1">
      <c r="A103" s="48"/>
      <c r="B103" s="48"/>
      <c r="C103" s="46"/>
      <c r="D103" s="44"/>
      <c r="E103" s="44"/>
      <c r="F103" s="44"/>
      <c r="G103" s="44"/>
      <c r="H103" s="44"/>
      <c r="I103" s="44"/>
      <c r="J103" s="44"/>
      <c r="K103" s="44"/>
      <c r="L103" s="44"/>
      <c r="M103" s="44"/>
      <c r="N103" s="44"/>
      <c r="O103" s="44"/>
      <c r="P103" s="44"/>
      <c r="Q103" s="44"/>
      <c r="R103" s="44"/>
      <c r="S103" s="44"/>
      <c r="T103" s="44"/>
      <c r="U103" s="44"/>
      <c r="V103" s="49"/>
      <c r="Y103"/>
    </row>
    <row r="104" spans="1:25" ht="30.65" customHeight="1">
      <c r="A104" s="48"/>
      <c r="B104" s="48"/>
      <c r="C104" s="46"/>
      <c r="D104" s="44"/>
      <c r="E104" s="44"/>
      <c r="F104" s="44"/>
      <c r="G104" s="44"/>
      <c r="H104" s="44"/>
      <c r="I104" s="44"/>
      <c r="J104" s="44"/>
      <c r="K104" s="44"/>
      <c r="L104" s="44"/>
      <c r="M104" s="44"/>
      <c r="N104" s="44"/>
      <c r="O104" s="44"/>
      <c r="P104" s="44"/>
      <c r="Q104" s="44"/>
      <c r="R104" s="44"/>
      <c r="S104" s="44"/>
      <c r="T104" s="44"/>
      <c r="U104" s="44"/>
      <c r="V104" s="49"/>
      <c r="Y104"/>
    </row>
    <row r="105" spans="1:25" ht="30.65" customHeight="1">
      <c r="A105" s="48"/>
      <c r="B105" s="48"/>
      <c r="C105" s="46"/>
      <c r="D105" s="44"/>
      <c r="E105" s="44"/>
      <c r="F105" s="44"/>
      <c r="G105" s="44"/>
      <c r="H105" s="44"/>
      <c r="I105" s="44"/>
      <c r="J105" s="44"/>
      <c r="K105" s="44"/>
      <c r="L105" s="44"/>
      <c r="M105" s="44"/>
      <c r="N105" s="44"/>
      <c r="O105" s="44"/>
      <c r="P105" s="44"/>
      <c r="Q105" s="44"/>
      <c r="R105" s="44"/>
      <c r="S105" s="44"/>
      <c r="T105" s="44"/>
      <c r="U105" s="44"/>
      <c r="V105" s="49"/>
      <c r="Y105"/>
    </row>
    <row r="106" spans="1:25" ht="30.65" customHeight="1">
      <c r="A106" s="48"/>
      <c r="B106" s="48"/>
      <c r="C106" s="46"/>
      <c r="D106" s="44"/>
      <c r="E106" s="44"/>
      <c r="F106" s="44"/>
      <c r="G106" s="44"/>
      <c r="H106" s="44"/>
      <c r="I106" s="44"/>
      <c r="J106" s="44"/>
      <c r="K106" s="44"/>
      <c r="L106" s="44"/>
      <c r="M106" s="44"/>
      <c r="N106" s="44"/>
      <c r="O106" s="44"/>
      <c r="P106" s="44"/>
      <c r="Q106" s="44"/>
      <c r="R106" s="44"/>
      <c r="S106" s="44"/>
      <c r="T106" s="44"/>
      <c r="U106" s="44"/>
      <c r="V106" s="49"/>
      <c r="Y106"/>
    </row>
    <row r="107" spans="1:25" ht="30.65" customHeight="1">
      <c r="A107" s="48"/>
      <c r="B107" s="48"/>
      <c r="C107" s="46"/>
      <c r="D107" s="44"/>
      <c r="E107" s="44"/>
      <c r="F107" s="44"/>
      <c r="G107" s="44"/>
      <c r="H107" s="44"/>
      <c r="I107" s="44"/>
      <c r="J107" s="44"/>
      <c r="K107" s="44"/>
      <c r="L107" s="44"/>
      <c r="M107" s="44"/>
      <c r="N107" s="44"/>
      <c r="O107" s="44"/>
      <c r="P107" s="44"/>
      <c r="Q107" s="44"/>
      <c r="R107" s="44"/>
      <c r="S107" s="44"/>
      <c r="T107" s="44"/>
      <c r="U107" s="44"/>
      <c r="V107" s="49"/>
      <c r="Y107"/>
    </row>
    <row r="108" spans="1:25" ht="30.65" customHeight="1">
      <c r="A108" s="48"/>
      <c r="B108" s="48"/>
      <c r="C108" s="46"/>
      <c r="D108" s="44"/>
      <c r="E108" s="44"/>
      <c r="F108" s="44"/>
      <c r="G108" s="44"/>
      <c r="H108" s="44"/>
      <c r="I108" s="44"/>
      <c r="J108" s="44"/>
      <c r="K108" s="44"/>
      <c r="L108" s="44"/>
      <c r="M108" s="44"/>
      <c r="N108" s="44"/>
      <c r="O108" s="44"/>
      <c r="P108" s="44"/>
      <c r="Q108" s="44"/>
      <c r="R108" s="44"/>
      <c r="S108" s="44"/>
      <c r="T108" s="44"/>
      <c r="U108" s="44"/>
      <c r="V108" s="49"/>
      <c r="Y108"/>
    </row>
    <row r="109" spans="1:25" ht="30.65" customHeight="1">
      <c r="A109" s="48"/>
      <c r="B109" s="48"/>
      <c r="C109" s="46"/>
      <c r="D109" s="44"/>
      <c r="E109" s="44"/>
      <c r="F109" s="44"/>
      <c r="G109" s="44"/>
      <c r="H109" s="44"/>
      <c r="I109" s="44"/>
      <c r="J109" s="44"/>
      <c r="K109" s="44"/>
      <c r="L109" s="44"/>
      <c r="M109" s="44"/>
      <c r="N109" s="44"/>
      <c r="O109" s="44"/>
      <c r="P109" s="44"/>
      <c r="Q109" s="44"/>
      <c r="R109" s="44"/>
      <c r="S109" s="44"/>
      <c r="T109" s="44"/>
      <c r="U109" s="44"/>
      <c r="V109" s="49"/>
      <c r="Y109"/>
    </row>
    <row r="110" spans="1:25" ht="30.65" customHeight="1">
      <c r="A110" s="48"/>
      <c r="B110" s="48"/>
      <c r="C110" s="46"/>
      <c r="D110" s="44"/>
      <c r="E110" s="44"/>
      <c r="F110" s="44"/>
      <c r="G110" s="44"/>
      <c r="H110" s="44"/>
      <c r="I110" s="44"/>
      <c r="J110" s="44"/>
      <c r="K110" s="44"/>
      <c r="L110" s="44"/>
      <c r="M110" s="44"/>
      <c r="N110" s="44"/>
      <c r="O110" s="44"/>
      <c r="P110" s="44"/>
      <c r="Q110" s="44"/>
      <c r="R110" s="44"/>
      <c r="S110" s="44"/>
      <c r="T110" s="44"/>
      <c r="U110" s="44"/>
      <c r="V110" s="49"/>
      <c r="Y110"/>
    </row>
    <row r="111" spans="1:25" ht="30.65" customHeight="1">
      <c r="A111" s="48"/>
      <c r="B111" s="48"/>
      <c r="C111" s="46"/>
      <c r="D111" s="44"/>
      <c r="E111" s="44"/>
      <c r="F111" s="44"/>
      <c r="G111" s="44"/>
      <c r="H111" s="44"/>
      <c r="I111" s="44"/>
      <c r="J111" s="44"/>
      <c r="K111" s="44"/>
      <c r="L111" s="44"/>
      <c r="M111" s="44"/>
      <c r="N111" s="44"/>
      <c r="O111" s="44"/>
      <c r="P111" s="44"/>
      <c r="Q111" s="44"/>
      <c r="R111" s="44"/>
      <c r="S111" s="44"/>
      <c r="T111" s="44"/>
      <c r="U111" s="44"/>
      <c r="V111" s="49"/>
      <c r="Y111"/>
    </row>
    <row r="112" spans="1:25" ht="30.65" customHeight="1">
      <c r="A112" s="48"/>
      <c r="B112" s="48"/>
      <c r="C112" s="46"/>
      <c r="D112" s="44"/>
      <c r="E112" s="44"/>
      <c r="F112" s="44"/>
      <c r="G112" s="44"/>
      <c r="H112" s="44"/>
      <c r="I112" s="44"/>
      <c r="J112" s="44"/>
      <c r="K112" s="44"/>
      <c r="L112" s="44"/>
      <c r="M112" s="44"/>
      <c r="N112" s="44"/>
      <c r="O112" s="44"/>
      <c r="P112" s="44"/>
      <c r="Q112" s="44"/>
      <c r="R112" s="44"/>
      <c r="S112" s="44"/>
      <c r="T112" s="44"/>
      <c r="U112" s="44"/>
      <c r="V112" s="49"/>
      <c r="Y112"/>
    </row>
    <row r="113" spans="1:25" ht="30.65" customHeight="1">
      <c r="A113" s="48"/>
      <c r="B113" s="48"/>
      <c r="C113" s="46"/>
      <c r="D113" s="44"/>
      <c r="E113" s="44"/>
      <c r="F113" s="44"/>
      <c r="G113" s="44"/>
      <c r="H113" s="44"/>
      <c r="I113" s="44"/>
      <c r="J113" s="44"/>
      <c r="K113" s="44"/>
      <c r="L113" s="44"/>
      <c r="M113" s="44"/>
      <c r="N113" s="44"/>
      <c r="O113" s="44"/>
      <c r="P113" s="44"/>
      <c r="Q113" s="44"/>
      <c r="R113" s="44"/>
      <c r="S113" s="44"/>
      <c r="T113" s="44"/>
      <c r="U113" s="44"/>
      <c r="V113" s="49"/>
      <c r="Y113"/>
    </row>
    <row r="114" spans="1:25" ht="30.65" customHeight="1">
      <c r="A114" s="48"/>
      <c r="B114" s="48"/>
      <c r="C114" s="46"/>
      <c r="D114" s="44"/>
      <c r="E114" s="44"/>
      <c r="F114" s="44"/>
      <c r="G114" s="44"/>
      <c r="H114" s="44"/>
      <c r="I114" s="44"/>
      <c r="J114" s="44"/>
      <c r="K114" s="44"/>
      <c r="L114" s="44"/>
      <c r="M114" s="44"/>
      <c r="N114" s="44"/>
      <c r="O114" s="44"/>
      <c r="P114" s="44"/>
      <c r="Q114" s="44"/>
      <c r="R114" s="44"/>
      <c r="S114" s="44"/>
      <c r="T114" s="44"/>
      <c r="U114" s="44"/>
      <c r="V114" s="49"/>
      <c r="Y114"/>
    </row>
    <row r="115" spans="1:25" ht="30.65" customHeight="1">
      <c r="A115" s="48"/>
      <c r="B115" s="48"/>
      <c r="C115" s="46"/>
      <c r="D115" s="44"/>
      <c r="E115" s="44"/>
      <c r="F115" s="44"/>
      <c r="G115" s="44"/>
      <c r="H115" s="44"/>
      <c r="I115" s="44"/>
      <c r="J115" s="44"/>
      <c r="K115" s="44"/>
      <c r="L115" s="44"/>
      <c r="M115" s="44"/>
      <c r="N115" s="44"/>
      <c r="O115" s="44"/>
      <c r="P115" s="44"/>
      <c r="Q115" s="44"/>
      <c r="R115" s="44"/>
      <c r="S115" s="44"/>
      <c r="T115" s="44"/>
      <c r="U115" s="44"/>
      <c r="V115" s="49"/>
      <c r="Y115"/>
    </row>
    <row r="116" spans="1:25" ht="30.65" customHeight="1">
      <c r="A116" s="48"/>
      <c r="B116" s="48"/>
      <c r="C116" s="46"/>
      <c r="D116" s="44"/>
      <c r="E116" s="44"/>
      <c r="F116" s="44"/>
      <c r="G116" s="44"/>
      <c r="H116" s="44"/>
      <c r="I116" s="44"/>
      <c r="J116" s="44"/>
      <c r="K116" s="44"/>
      <c r="L116" s="44"/>
      <c r="M116" s="44"/>
      <c r="N116" s="44"/>
      <c r="O116" s="44"/>
      <c r="P116" s="44"/>
      <c r="Q116" s="44"/>
      <c r="R116" s="44"/>
      <c r="S116" s="44"/>
      <c r="T116" s="44"/>
      <c r="U116" s="44"/>
      <c r="V116" s="49"/>
      <c r="Y116"/>
    </row>
    <row r="117" spans="1:25" ht="30.65" customHeight="1">
      <c r="A117" s="48"/>
      <c r="B117" s="48"/>
      <c r="C117" s="46"/>
      <c r="D117" s="44"/>
      <c r="E117" s="44"/>
      <c r="F117" s="44"/>
      <c r="G117" s="44"/>
      <c r="H117" s="44"/>
      <c r="I117" s="44"/>
      <c r="J117" s="44"/>
      <c r="K117" s="44"/>
      <c r="L117" s="44"/>
      <c r="M117" s="44"/>
      <c r="N117" s="44"/>
      <c r="O117" s="44"/>
      <c r="P117" s="44"/>
      <c r="Q117" s="44"/>
      <c r="R117" s="44"/>
      <c r="S117" s="44"/>
      <c r="T117" s="44"/>
      <c r="U117" s="44"/>
      <c r="V117" s="49"/>
      <c r="Y117"/>
    </row>
    <row r="118" spans="1:25" ht="30.65" customHeight="1">
      <c r="A118" s="48"/>
      <c r="B118" s="48"/>
      <c r="C118" s="46"/>
      <c r="D118" s="44"/>
      <c r="E118" s="44"/>
      <c r="F118" s="44"/>
      <c r="G118" s="44"/>
      <c r="H118" s="44"/>
      <c r="I118" s="44"/>
      <c r="J118" s="44"/>
      <c r="K118" s="44"/>
      <c r="L118" s="44"/>
      <c r="M118" s="44"/>
      <c r="N118" s="44"/>
      <c r="O118" s="44"/>
      <c r="P118" s="44"/>
      <c r="Q118" s="44"/>
      <c r="R118" s="44"/>
      <c r="S118" s="44"/>
      <c r="T118" s="44"/>
      <c r="U118" s="44"/>
      <c r="V118" s="49"/>
      <c r="Y118"/>
    </row>
    <row r="119" spans="1:25" ht="30.65" customHeight="1">
      <c r="A119" s="48"/>
      <c r="B119" s="48"/>
      <c r="C119" s="46"/>
      <c r="D119" s="44"/>
      <c r="E119" s="44"/>
      <c r="F119" s="44"/>
      <c r="G119" s="44"/>
      <c r="H119" s="44"/>
      <c r="I119" s="44"/>
      <c r="J119" s="44"/>
      <c r="K119" s="44"/>
      <c r="L119" s="44"/>
      <c r="M119" s="44"/>
      <c r="N119" s="44"/>
      <c r="O119" s="44"/>
      <c r="P119" s="44"/>
      <c r="Q119" s="44"/>
      <c r="R119" s="44"/>
      <c r="S119" s="44"/>
      <c r="T119" s="44"/>
      <c r="U119" s="44"/>
      <c r="V119" s="49"/>
      <c r="Y119"/>
    </row>
    <row r="120" spans="1:25" ht="30.65" customHeight="1">
      <c r="A120" s="48"/>
      <c r="B120" s="48"/>
      <c r="C120" s="46"/>
      <c r="D120" s="44"/>
      <c r="E120" s="44"/>
      <c r="F120" s="44"/>
      <c r="G120" s="44"/>
      <c r="H120" s="44"/>
      <c r="I120" s="44"/>
      <c r="J120" s="44"/>
      <c r="K120" s="44"/>
      <c r="L120" s="44"/>
      <c r="M120" s="44"/>
      <c r="N120" s="44"/>
      <c r="O120" s="44"/>
      <c r="P120" s="44"/>
      <c r="Q120" s="44"/>
      <c r="R120" s="44"/>
      <c r="S120" s="44"/>
      <c r="T120" s="44"/>
      <c r="U120" s="44"/>
      <c r="V120" s="49"/>
      <c r="Y120"/>
    </row>
    <row r="121" spans="1:25" ht="30.65" customHeight="1">
      <c r="A121" s="48"/>
      <c r="B121" s="48"/>
      <c r="C121" s="46"/>
      <c r="D121" s="44"/>
      <c r="E121" s="44"/>
      <c r="F121" s="44"/>
      <c r="G121" s="44"/>
      <c r="H121" s="44"/>
      <c r="I121" s="44"/>
      <c r="J121" s="44"/>
      <c r="K121" s="44"/>
      <c r="L121" s="44"/>
      <c r="M121" s="44"/>
      <c r="N121" s="44"/>
      <c r="O121" s="44"/>
      <c r="P121" s="44"/>
      <c r="Q121" s="44"/>
      <c r="R121" s="44"/>
      <c r="S121" s="44"/>
      <c r="T121" s="44"/>
      <c r="U121" s="44"/>
      <c r="V121" s="49"/>
      <c r="Y121"/>
    </row>
    <row r="122" spans="1:25" ht="30.65" customHeight="1">
      <c r="A122" s="48"/>
      <c r="B122" s="48"/>
      <c r="C122" s="46"/>
      <c r="D122" s="44"/>
      <c r="E122" s="44"/>
      <c r="F122" s="44"/>
      <c r="G122" s="44"/>
      <c r="H122" s="44"/>
      <c r="I122" s="44"/>
      <c r="J122" s="44"/>
      <c r="K122" s="44"/>
      <c r="L122" s="44"/>
      <c r="M122" s="44"/>
      <c r="N122" s="44"/>
      <c r="O122" s="44"/>
      <c r="P122" s="44"/>
      <c r="Q122" s="44"/>
      <c r="R122" s="44"/>
      <c r="S122" s="44"/>
      <c r="T122" s="44"/>
      <c r="U122" s="44"/>
      <c r="V122" s="49"/>
      <c r="Y122"/>
    </row>
    <row r="123" spans="1:25" ht="30.65" customHeight="1">
      <c r="A123" s="48"/>
      <c r="B123" s="48"/>
      <c r="C123" s="46"/>
      <c r="D123" s="44"/>
      <c r="E123" s="44"/>
      <c r="F123" s="44"/>
      <c r="G123" s="44"/>
      <c r="H123" s="44"/>
      <c r="I123" s="44"/>
      <c r="J123" s="44"/>
      <c r="K123" s="44"/>
      <c r="L123" s="44"/>
      <c r="M123" s="44"/>
      <c r="N123" s="44"/>
      <c r="O123" s="44"/>
      <c r="P123" s="44"/>
      <c r="Q123" s="44"/>
      <c r="R123" s="44"/>
      <c r="S123" s="44"/>
      <c r="T123" s="44"/>
      <c r="U123" s="44"/>
      <c r="V123" s="49"/>
      <c r="Y123"/>
    </row>
    <row r="124" spans="1:25" ht="30.65" customHeight="1">
      <c r="A124" s="48"/>
      <c r="B124" s="48"/>
      <c r="C124" s="46"/>
      <c r="D124" s="44"/>
      <c r="E124" s="44"/>
      <c r="F124" s="44"/>
      <c r="G124" s="44"/>
      <c r="H124" s="44"/>
      <c r="I124" s="44"/>
      <c r="J124" s="44"/>
      <c r="K124" s="44"/>
      <c r="L124" s="44"/>
      <c r="M124" s="44"/>
      <c r="N124" s="44"/>
      <c r="O124" s="44"/>
      <c r="P124" s="44"/>
      <c r="Q124" s="44"/>
      <c r="R124" s="44"/>
      <c r="S124" s="44"/>
      <c r="T124" s="44"/>
      <c r="U124" s="44"/>
      <c r="V124" s="49"/>
      <c r="Y124"/>
    </row>
    <row r="125" spans="1:25" ht="30.65" customHeight="1">
      <c r="A125" s="48"/>
      <c r="B125" s="48"/>
      <c r="C125" s="46"/>
      <c r="D125" s="44"/>
      <c r="E125" s="44"/>
      <c r="F125" s="44"/>
      <c r="G125" s="44"/>
      <c r="H125" s="44"/>
      <c r="I125" s="44"/>
      <c r="J125" s="44"/>
      <c r="K125" s="44"/>
      <c r="L125" s="44"/>
      <c r="M125" s="44"/>
      <c r="N125" s="44"/>
      <c r="O125" s="44"/>
      <c r="P125" s="44"/>
      <c r="Q125" s="44"/>
      <c r="R125" s="44"/>
      <c r="S125" s="44"/>
      <c r="T125" s="44"/>
      <c r="U125" s="44"/>
      <c r="V125" s="49"/>
      <c r="Y125"/>
    </row>
    <row r="126" spans="1:25" ht="30.65" customHeight="1">
      <c r="A126" s="48"/>
      <c r="B126" s="48"/>
      <c r="C126" s="46"/>
      <c r="D126" s="44"/>
      <c r="E126" s="44"/>
      <c r="F126" s="44"/>
      <c r="G126" s="44"/>
      <c r="H126" s="44"/>
      <c r="I126" s="44"/>
      <c r="J126" s="44"/>
      <c r="K126" s="44"/>
      <c r="L126" s="44"/>
      <c r="M126" s="44"/>
      <c r="N126" s="44"/>
      <c r="O126" s="44"/>
      <c r="P126" s="44"/>
      <c r="Q126" s="44"/>
      <c r="R126" s="44"/>
      <c r="S126" s="44"/>
      <c r="T126" s="44"/>
      <c r="U126" s="44"/>
      <c r="V126" s="49"/>
      <c r="Y126"/>
    </row>
    <row r="127" spans="1:25" ht="30.65" customHeight="1">
      <c r="A127" s="48"/>
      <c r="B127" s="48"/>
      <c r="C127" s="46"/>
      <c r="D127" s="44"/>
      <c r="E127" s="44"/>
      <c r="F127" s="44"/>
      <c r="G127" s="44"/>
      <c r="H127" s="44"/>
      <c r="I127" s="44"/>
      <c r="J127" s="44"/>
      <c r="K127" s="44"/>
      <c r="L127" s="44"/>
      <c r="M127" s="44"/>
      <c r="N127" s="44"/>
      <c r="O127" s="44"/>
      <c r="P127" s="44"/>
      <c r="Q127" s="44"/>
      <c r="R127" s="44"/>
      <c r="S127" s="44"/>
      <c r="T127" s="44"/>
      <c r="U127" s="44"/>
      <c r="V127" s="49"/>
      <c r="Y127"/>
    </row>
    <row r="128" spans="1:25" ht="30.65" customHeight="1">
      <c r="A128" s="48"/>
      <c r="B128" s="48"/>
      <c r="C128" s="46"/>
      <c r="D128" s="44"/>
      <c r="E128" s="44"/>
      <c r="F128" s="44"/>
      <c r="G128" s="44"/>
      <c r="H128" s="44"/>
      <c r="I128" s="44"/>
      <c r="J128" s="44"/>
      <c r="K128" s="44"/>
      <c r="L128" s="44"/>
      <c r="M128" s="44"/>
      <c r="N128" s="44"/>
      <c r="O128" s="44"/>
      <c r="P128" s="44"/>
      <c r="Q128" s="44"/>
      <c r="R128" s="44"/>
      <c r="S128" s="44"/>
      <c r="T128" s="44"/>
      <c r="U128" s="44"/>
      <c r="V128" s="49"/>
      <c r="Y128"/>
    </row>
    <row r="129" spans="1:25" ht="30.65" customHeight="1">
      <c r="A129" s="48"/>
      <c r="B129" s="48"/>
      <c r="C129" s="46"/>
      <c r="D129" s="44"/>
      <c r="E129" s="44"/>
      <c r="F129" s="44"/>
      <c r="G129" s="44"/>
      <c r="H129" s="44"/>
      <c r="I129" s="44"/>
      <c r="J129" s="44"/>
      <c r="K129" s="44"/>
      <c r="L129" s="44"/>
      <c r="M129" s="44"/>
      <c r="N129" s="44"/>
      <c r="O129" s="44"/>
      <c r="P129" s="44"/>
      <c r="Q129" s="44"/>
      <c r="R129" s="44"/>
      <c r="S129" s="44"/>
      <c r="T129" s="44"/>
      <c r="U129" s="44"/>
      <c r="V129" s="49"/>
      <c r="Y129"/>
    </row>
    <row r="130" spans="1:25" ht="30.65" customHeight="1">
      <c r="A130" s="48"/>
      <c r="B130" s="48"/>
      <c r="C130" s="46"/>
      <c r="D130" s="44"/>
      <c r="E130" s="44"/>
      <c r="F130" s="44"/>
      <c r="G130" s="44"/>
      <c r="H130" s="44"/>
      <c r="I130" s="44"/>
      <c r="J130" s="44"/>
      <c r="K130" s="44"/>
      <c r="L130" s="44"/>
      <c r="M130" s="44"/>
      <c r="N130" s="44"/>
      <c r="O130" s="44"/>
      <c r="P130" s="44"/>
      <c r="Q130" s="44"/>
      <c r="R130" s="44"/>
      <c r="S130" s="44"/>
      <c r="T130" s="44"/>
      <c r="U130" s="44"/>
      <c r="V130" s="49"/>
      <c r="Y130"/>
    </row>
    <row r="131" spans="1:25" ht="30.65" customHeight="1">
      <c r="A131" s="48"/>
      <c r="B131" s="48"/>
      <c r="C131" s="46"/>
      <c r="D131" s="44"/>
      <c r="E131" s="44"/>
      <c r="F131" s="44"/>
      <c r="G131" s="44"/>
      <c r="H131" s="44"/>
      <c r="I131" s="44"/>
      <c r="J131" s="44"/>
      <c r="K131" s="44"/>
      <c r="L131" s="44"/>
      <c r="M131" s="44"/>
      <c r="N131" s="44"/>
      <c r="O131" s="44"/>
      <c r="P131" s="44"/>
      <c r="Q131" s="44"/>
      <c r="R131" s="44"/>
      <c r="S131" s="44"/>
      <c r="T131" s="44"/>
      <c r="U131" s="44"/>
      <c r="V131" s="49"/>
      <c r="Y131"/>
    </row>
    <row r="132" spans="1:25" ht="30.65" customHeight="1">
      <c r="A132" s="48"/>
      <c r="B132" s="48"/>
      <c r="C132" s="46"/>
      <c r="D132" s="44"/>
      <c r="E132" s="44"/>
      <c r="F132" s="44"/>
      <c r="G132" s="44"/>
      <c r="H132" s="44"/>
      <c r="I132" s="44"/>
      <c r="J132" s="44"/>
      <c r="K132" s="44"/>
      <c r="L132" s="44"/>
      <c r="M132" s="44"/>
      <c r="N132" s="44"/>
      <c r="O132" s="44"/>
      <c r="P132" s="44"/>
      <c r="Q132" s="44"/>
      <c r="R132" s="44"/>
      <c r="S132" s="44"/>
      <c r="T132" s="44"/>
      <c r="U132" s="44"/>
      <c r="V132" s="49"/>
      <c r="Y132"/>
    </row>
    <row r="133" spans="1:25" ht="30.65" customHeight="1">
      <c r="A133" s="48"/>
      <c r="B133" s="48"/>
      <c r="C133" s="46"/>
      <c r="D133" s="44"/>
      <c r="E133" s="44"/>
      <c r="F133" s="44"/>
      <c r="G133" s="44"/>
      <c r="H133" s="44"/>
      <c r="I133" s="44"/>
      <c r="J133" s="44"/>
      <c r="K133" s="44"/>
      <c r="L133" s="44"/>
      <c r="M133" s="44"/>
      <c r="N133" s="44"/>
      <c r="O133" s="44"/>
      <c r="P133" s="44"/>
      <c r="Q133" s="44"/>
      <c r="R133" s="44"/>
      <c r="S133" s="44"/>
      <c r="T133" s="44"/>
      <c r="U133" s="44"/>
      <c r="V133" s="49"/>
      <c r="Y133"/>
    </row>
    <row r="134" spans="1:25" ht="30.65" customHeight="1">
      <c r="A134" s="48"/>
      <c r="B134" s="48"/>
      <c r="C134" s="46"/>
      <c r="D134" s="44"/>
      <c r="E134" s="44"/>
      <c r="F134" s="44"/>
      <c r="G134" s="44"/>
      <c r="H134" s="44"/>
      <c r="I134" s="44"/>
      <c r="J134" s="44"/>
      <c r="K134" s="44"/>
      <c r="L134" s="44"/>
      <c r="M134" s="44"/>
      <c r="N134" s="44"/>
      <c r="O134" s="44"/>
      <c r="P134" s="44"/>
      <c r="Q134" s="44"/>
      <c r="R134" s="44"/>
      <c r="S134" s="44"/>
      <c r="T134" s="44"/>
      <c r="U134" s="44"/>
      <c r="V134" s="49"/>
      <c r="Y134"/>
    </row>
    <row r="135" spans="1:25" ht="30.65" customHeight="1">
      <c r="A135" s="48"/>
      <c r="B135" s="48"/>
      <c r="C135" s="46"/>
      <c r="D135" s="44"/>
      <c r="E135" s="44"/>
      <c r="F135" s="44"/>
      <c r="G135" s="44"/>
      <c r="H135" s="44"/>
      <c r="I135" s="44"/>
      <c r="J135" s="44"/>
      <c r="K135" s="44"/>
      <c r="L135" s="44"/>
      <c r="M135" s="44"/>
      <c r="N135" s="44"/>
      <c r="O135" s="44"/>
      <c r="P135" s="44"/>
      <c r="Q135" s="44"/>
      <c r="R135" s="44"/>
      <c r="S135" s="44"/>
      <c r="T135" s="44"/>
      <c r="U135" s="44"/>
      <c r="V135" s="49"/>
      <c r="Y135"/>
    </row>
    <row r="136" spans="1:25" ht="30.65" customHeight="1">
      <c r="A136" s="48"/>
      <c r="B136" s="48"/>
      <c r="C136" s="46"/>
      <c r="D136" s="44"/>
      <c r="E136" s="44"/>
      <c r="F136" s="44"/>
      <c r="G136" s="44"/>
      <c r="H136" s="44"/>
      <c r="I136" s="44"/>
      <c r="J136" s="44"/>
      <c r="K136" s="44"/>
      <c r="L136" s="44"/>
      <c r="M136" s="44"/>
      <c r="N136" s="44"/>
      <c r="O136" s="44"/>
      <c r="P136" s="44"/>
      <c r="Q136" s="44"/>
      <c r="R136" s="44"/>
      <c r="S136" s="44"/>
      <c r="T136" s="44"/>
      <c r="U136" s="44"/>
      <c r="V136" s="49"/>
      <c r="Y136"/>
    </row>
    <row r="137" spans="1:25" ht="30.65" customHeight="1">
      <c r="A137" s="48"/>
      <c r="B137" s="48"/>
      <c r="C137" s="46"/>
      <c r="D137" s="44"/>
      <c r="E137" s="44"/>
      <c r="F137" s="44"/>
      <c r="G137" s="44"/>
      <c r="H137" s="44"/>
      <c r="I137" s="44"/>
      <c r="J137" s="44"/>
      <c r="K137" s="44"/>
      <c r="L137" s="44"/>
      <c r="M137" s="44"/>
      <c r="N137" s="44"/>
      <c r="O137" s="44"/>
      <c r="P137" s="44"/>
      <c r="Q137" s="44"/>
      <c r="R137" s="44"/>
      <c r="S137" s="44"/>
      <c r="T137" s="44"/>
      <c r="U137" s="44"/>
      <c r="V137" s="49"/>
      <c r="Y137"/>
    </row>
    <row r="138" spans="1:25" ht="30.65" customHeight="1">
      <c r="A138" s="48"/>
      <c r="B138" s="48"/>
      <c r="C138" s="46"/>
      <c r="D138" s="44"/>
      <c r="E138" s="44"/>
      <c r="F138" s="44"/>
      <c r="G138" s="44"/>
      <c r="H138" s="44"/>
      <c r="I138" s="44"/>
      <c r="J138" s="44"/>
      <c r="K138" s="44"/>
      <c r="L138" s="44"/>
      <c r="M138" s="44"/>
      <c r="N138" s="44"/>
      <c r="O138" s="44"/>
      <c r="P138" s="44"/>
      <c r="Q138" s="44"/>
      <c r="R138" s="44"/>
      <c r="S138" s="44"/>
      <c r="T138" s="44"/>
      <c r="U138" s="44"/>
      <c r="V138" s="49"/>
      <c r="Y138"/>
    </row>
    <row r="139" spans="1:25" ht="30.65" customHeight="1">
      <c r="A139" s="48"/>
      <c r="B139" s="48"/>
      <c r="C139" s="46"/>
      <c r="D139" s="44"/>
      <c r="E139" s="44"/>
      <c r="F139" s="44"/>
      <c r="G139" s="44"/>
      <c r="H139" s="44"/>
      <c r="I139" s="44"/>
      <c r="J139" s="44"/>
      <c r="K139" s="44"/>
      <c r="L139" s="44"/>
      <c r="M139" s="44"/>
      <c r="N139" s="44"/>
      <c r="O139" s="44"/>
      <c r="P139" s="44"/>
      <c r="Q139" s="44"/>
      <c r="R139" s="44"/>
      <c r="S139" s="44"/>
      <c r="T139" s="44"/>
      <c r="U139" s="44"/>
      <c r="V139" s="49"/>
      <c r="Y139"/>
    </row>
    <row r="140" spans="1:25" ht="30.65" customHeight="1">
      <c r="A140" s="48"/>
      <c r="B140" s="48"/>
      <c r="C140" s="46"/>
      <c r="D140" s="44"/>
      <c r="E140" s="44"/>
      <c r="F140" s="44"/>
      <c r="G140" s="44"/>
      <c r="H140" s="44"/>
      <c r="I140" s="44"/>
      <c r="J140" s="44"/>
      <c r="K140" s="44"/>
      <c r="L140" s="44"/>
      <c r="M140" s="44"/>
      <c r="N140" s="44"/>
      <c r="O140" s="44"/>
      <c r="P140" s="44"/>
      <c r="Q140" s="44"/>
      <c r="R140" s="44"/>
      <c r="S140" s="44"/>
      <c r="T140" s="44"/>
      <c r="U140" s="44"/>
      <c r="V140" s="49"/>
      <c r="Y140"/>
    </row>
    <row r="141" spans="1:25" ht="30.65" customHeight="1">
      <c r="A141" s="48"/>
      <c r="B141" s="48"/>
      <c r="C141" s="46"/>
      <c r="D141" s="44"/>
      <c r="E141" s="44"/>
      <c r="F141" s="44"/>
      <c r="G141" s="44"/>
      <c r="H141" s="44"/>
      <c r="I141" s="44"/>
      <c r="J141" s="44"/>
      <c r="K141" s="44"/>
      <c r="L141" s="44"/>
      <c r="M141" s="44"/>
      <c r="N141" s="44"/>
      <c r="O141" s="44"/>
      <c r="P141" s="44"/>
      <c r="Q141" s="44"/>
      <c r="R141" s="44"/>
      <c r="S141" s="44"/>
      <c r="T141" s="44"/>
      <c r="U141" s="44"/>
      <c r="V141" s="49"/>
      <c r="Y141"/>
    </row>
    <row r="142" spans="1:25" ht="30.65" customHeight="1">
      <c r="A142" s="48"/>
      <c r="B142" s="48"/>
      <c r="C142" s="46"/>
      <c r="D142" s="44"/>
      <c r="E142" s="44"/>
      <c r="F142" s="44"/>
      <c r="G142" s="44"/>
      <c r="H142" s="44"/>
      <c r="I142" s="44"/>
      <c r="J142" s="44"/>
      <c r="K142" s="44"/>
      <c r="L142" s="44"/>
      <c r="M142" s="44"/>
      <c r="N142" s="44"/>
      <c r="O142" s="44"/>
      <c r="P142" s="44"/>
      <c r="Q142" s="44"/>
      <c r="R142" s="44"/>
      <c r="S142" s="44"/>
      <c r="T142" s="44"/>
      <c r="U142" s="44"/>
      <c r="V142" s="49"/>
      <c r="Y142"/>
    </row>
    <row r="143" spans="1:25" ht="30.65" customHeight="1">
      <c r="A143" s="48"/>
      <c r="B143" s="48"/>
      <c r="C143" s="46"/>
      <c r="D143" s="44"/>
      <c r="E143" s="44"/>
      <c r="F143" s="44"/>
      <c r="G143" s="44"/>
      <c r="H143" s="44"/>
      <c r="I143" s="44"/>
      <c r="J143" s="44"/>
      <c r="K143" s="44"/>
      <c r="L143" s="44"/>
      <c r="M143" s="44"/>
      <c r="N143" s="44"/>
      <c r="O143" s="44"/>
      <c r="P143" s="44"/>
      <c r="Q143" s="44"/>
      <c r="R143" s="44"/>
      <c r="S143" s="44"/>
      <c r="T143" s="44"/>
      <c r="U143" s="44"/>
      <c r="V143" s="49"/>
      <c r="Y143"/>
    </row>
    <row r="144" spans="1:25" ht="30.65" customHeight="1">
      <c r="A144" s="48"/>
      <c r="B144" s="48"/>
      <c r="C144" s="46"/>
      <c r="D144" s="44"/>
      <c r="E144" s="44"/>
      <c r="F144" s="44"/>
      <c r="G144" s="44"/>
      <c r="H144" s="44"/>
      <c r="I144" s="44"/>
      <c r="J144" s="44"/>
      <c r="K144" s="44"/>
      <c r="L144" s="44"/>
      <c r="M144" s="44"/>
      <c r="N144" s="44"/>
      <c r="O144" s="44"/>
      <c r="P144" s="44"/>
      <c r="Q144" s="44"/>
      <c r="R144" s="44"/>
      <c r="S144" s="44"/>
      <c r="T144" s="44"/>
      <c r="U144" s="44"/>
      <c r="V144" s="49"/>
      <c r="Y144"/>
    </row>
    <row r="145" spans="1:25" ht="30.65" customHeight="1">
      <c r="A145" s="48">
        <f>'S1 Maquette'!B146</f>
        <v>0</v>
      </c>
      <c r="B145" s="48">
        <f>'S1 Maquette'!C146</f>
        <v>0</v>
      </c>
      <c r="C145" s="46">
        <f>'S1 Maquette'!F146</f>
        <v>0</v>
      </c>
      <c r="D145" s="44"/>
      <c r="E145" s="44"/>
      <c r="F145" s="44"/>
      <c r="G145" s="44"/>
      <c r="H145" s="44"/>
      <c r="I145" s="44"/>
      <c r="J145" s="44"/>
      <c r="K145" s="44"/>
      <c r="L145" s="44"/>
      <c r="M145" s="44"/>
      <c r="N145" s="44"/>
      <c r="O145" s="44"/>
      <c r="P145" s="44"/>
      <c r="Q145" s="44"/>
      <c r="R145" s="44"/>
      <c r="S145" s="44"/>
      <c r="T145" s="44"/>
      <c r="U145" s="44"/>
      <c r="V145" s="49"/>
      <c r="Y145"/>
    </row>
    <row r="146" spans="1:25" ht="30.65" customHeight="1">
      <c r="A146" s="48">
        <f>'S1 Maquette'!B147</f>
        <v>0</v>
      </c>
      <c r="B146" s="48">
        <f>'S1 Maquette'!C147</f>
        <v>0</v>
      </c>
      <c r="C146" s="46">
        <f>'S1 Maquette'!F147</f>
        <v>0</v>
      </c>
      <c r="D146" s="44"/>
      <c r="E146" s="44"/>
      <c r="F146" s="44"/>
      <c r="G146" s="44"/>
      <c r="H146" s="44"/>
      <c r="I146" s="44"/>
      <c r="J146" s="44"/>
      <c r="K146" s="44"/>
      <c r="L146" s="44"/>
      <c r="M146" s="44"/>
      <c r="N146" s="44"/>
      <c r="O146" s="44"/>
      <c r="P146" s="44"/>
      <c r="Q146" s="44"/>
      <c r="R146" s="44"/>
      <c r="S146" s="44"/>
      <c r="T146" s="44"/>
      <c r="U146" s="44"/>
      <c r="V146" s="49"/>
      <c r="Y146"/>
    </row>
    <row r="147" spans="1:25" ht="30.65" customHeight="1">
      <c r="A147" s="48">
        <f>'S1 Maquette'!B148</f>
        <v>0</v>
      </c>
      <c r="B147" s="48">
        <f>'S1 Maquette'!C148</f>
        <v>0</v>
      </c>
      <c r="C147" s="46">
        <f>'S1 Maquette'!F148</f>
        <v>0</v>
      </c>
      <c r="D147" s="44"/>
      <c r="E147" s="44"/>
      <c r="F147" s="44"/>
      <c r="G147" s="44"/>
      <c r="H147" s="44"/>
      <c r="I147" s="44"/>
      <c r="J147" s="44"/>
      <c r="K147" s="44"/>
      <c r="L147" s="44"/>
      <c r="M147" s="44"/>
      <c r="N147" s="44"/>
      <c r="O147" s="44"/>
      <c r="P147" s="44"/>
      <c r="Q147" s="44"/>
      <c r="R147" s="44"/>
      <c r="S147" s="44"/>
      <c r="T147" s="44"/>
      <c r="U147" s="44"/>
      <c r="V147" s="49"/>
      <c r="Y147"/>
    </row>
    <row r="148" spans="1:25" ht="30.65" customHeight="1">
      <c r="A148" s="48">
        <f>'S1 Maquette'!B149</f>
        <v>0</v>
      </c>
      <c r="B148" s="48">
        <f>'S1 Maquette'!C149</f>
        <v>0</v>
      </c>
      <c r="C148" s="46">
        <f>'S1 Maquette'!F149</f>
        <v>0</v>
      </c>
      <c r="D148" s="44"/>
      <c r="E148" s="44"/>
      <c r="F148" s="44"/>
      <c r="G148" s="44"/>
      <c r="H148" s="44"/>
      <c r="I148" s="44"/>
      <c r="J148" s="44"/>
      <c r="K148" s="44"/>
      <c r="L148" s="44"/>
      <c r="M148" s="44"/>
      <c r="N148" s="44"/>
      <c r="O148" s="44"/>
      <c r="P148" s="44"/>
      <c r="Q148" s="44"/>
      <c r="R148" s="44"/>
      <c r="S148" s="44"/>
      <c r="T148" s="44"/>
      <c r="U148" s="44"/>
      <c r="V148" s="49"/>
      <c r="Y148"/>
    </row>
    <row r="149" spans="1:25" ht="30.65" customHeight="1">
      <c r="A149" s="48">
        <f>'S1 Maquette'!B150</f>
        <v>0</v>
      </c>
      <c r="B149" s="48">
        <f>'S1 Maquette'!C150</f>
        <v>0</v>
      </c>
      <c r="C149" s="46">
        <f>'S1 Maquette'!F150</f>
        <v>0</v>
      </c>
      <c r="D149" s="44"/>
      <c r="E149" s="44"/>
      <c r="F149" s="44"/>
      <c r="G149" s="44"/>
      <c r="H149" s="44"/>
      <c r="I149" s="44"/>
      <c r="J149" s="44"/>
      <c r="K149" s="44"/>
      <c r="L149" s="44"/>
      <c r="M149" s="44"/>
      <c r="N149" s="44"/>
      <c r="O149" s="44"/>
      <c r="P149" s="44"/>
      <c r="Q149" s="44"/>
      <c r="R149" s="44"/>
      <c r="S149" s="44"/>
      <c r="T149" s="44"/>
      <c r="U149" s="44"/>
      <c r="V149" s="49"/>
      <c r="Y149"/>
    </row>
    <row r="150" spans="1:25" ht="30.65" customHeight="1">
      <c r="A150" s="48">
        <f>'S1 Maquette'!B151</f>
        <v>0</v>
      </c>
      <c r="B150" s="48">
        <f>'S1 Maquette'!C151</f>
        <v>0</v>
      </c>
      <c r="C150" s="46">
        <f>'S1 Maquette'!F151</f>
        <v>0</v>
      </c>
      <c r="D150" s="44"/>
      <c r="E150" s="44"/>
      <c r="F150" s="44"/>
      <c r="G150" s="44"/>
      <c r="H150" s="44"/>
      <c r="I150" s="44"/>
      <c r="J150" s="44"/>
      <c r="K150" s="44"/>
      <c r="L150" s="44"/>
      <c r="M150" s="44"/>
      <c r="N150" s="44"/>
      <c r="O150" s="44"/>
      <c r="P150" s="44"/>
      <c r="Q150" s="44"/>
      <c r="R150" s="44"/>
      <c r="S150" s="44"/>
      <c r="T150" s="44"/>
      <c r="U150" s="44"/>
      <c r="V150" s="49"/>
      <c r="Y150"/>
    </row>
    <row r="151" spans="1:25" ht="30.65" customHeight="1">
      <c r="A151" s="48">
        <f>'S1 Maquette'!B152</f>
        <v>0</v>
      </c>
      <c r="B151" s="48">
        <f>'S1 Maquette'!C152</f>
        <v>0</v>
      </c>
      <c r="C151" s="46">
        <f>'S1 Maquette'!F152</f>
        <v>0</v>
      </c>
      <c r="D151" s="44"/>
      <c r="E151" s="44"/>
      <c r="F151" s="44"/>
      <c r="G151" s="44"/>
      <c r="H151" s="44"/>
      <c r="I151" s="44"/>
      <c r="J151" s="44"/>
      <c r="K151" s="44"/>
      <c r="L151" s="44"/>
      <c r="M151" s="44"/>
      <c r="N151" s="44"/>
      <c r="O151" s="44"/>
      <c r="P151" s="44"/>
      <c r="Q151" s="44"/>
      <c r="R151" s="44"/>
      <c r="S151" s="44"/>
      <c r="T151" s="44"/>
      <c r="U151" s="44"/>
      <c r="V151" s="49"/>
      <c r="Y151"/>
    </row>
    <row r="152" spans="1:25" ht="30.65" customHeight="1">
      <c r="A152" s="48">
        <f>'S1 Maquette'!B153</f>
        <v>0</v>
      </c>
      <c r="B152" s="48">
        <f>'S1 Maquette'!C153</f>
        <v>0</v>
      </c>
      <c r="C152" s="46">
        <f>'S1 Maquette'!F153</f>
        <v>0</v>
      </c>
      <c r="D152" s="44"/>
      <c r="E152" s="44"/>
      <c r="F152" s="44"/>
      <c r="G152" s="44"/>
      <c r="H152" s="44"/>
      <c r="I152" s="44"/>
      <c r="J152" s="44"/>
      <c r="K152" s="44"/>
      <c r="L152" s="44"/>
      <c r="M152" s="44"/>
      <c r="N152" s="44"/>
      <c r="O152" s="44"/>
      <c r="P152" s="44"/>
      <c r="Q152" s="44"/>
      <c r="R152" s="44"/>
      <c r="S152" s="44"/>
      <c r="T152" s="44"/>
      <c r="U152" s="44"/>
      <c r="V152" s="49"/>
      <c r="Y152"/>
    </row>
    <row r="153" spans="1:25" ht="30.65" customHeight="1">
      <c r="A153" s="48">
        <f>'S1 Maquette'!B154</f>
        <v>0</v>
      </c>
      <c r="B153" s="48">
        <f>'S1 Maquette'!C154</f>
        <v>0</v>
      </c>
      <c r="C153" s="46">
        <f>'S1 Maquette'!F154</f>
        <v>0</v>
      </c>
      <c r="D153" s="44"/>
      <c r="E153" s="44"/>
      <c r="F153" s="44"/>
      <c r="G153" s="44"/>
      <c r="H153" s="44"/>
      <c r="I153" s="44"/>
      <c r="J153" s="44"/>
      <c r="K153" s="44"/>
      <c r="L153" s="44"/>
      <c r="M153" s="44"/>
      <c r="N153" s="44"/>
      <c r="O153" s="44"/>
      <c r="P153" s="44"/>
      <c r="Q153" s="44"/>
      <c r="R153" s="44"/>
      <c r="S153" s="44"/>
      <c r="T153" s="44"/>
      <c r="U153" s="44"/>
      <c r="V153" s="49"/>
      <c r="Y153"/>
    </row>
    <row r="154" spans="1:25" ht="30.65" customHeight="1">
      <c r="A154" s="48">
        <f>'S1 Maquette'!B155</f>
        <v>0</v>
      </c>
      <c r="B154" s="48">
        <f>'S1 Maquette'!C155</f>
        <v>0</v>
      </c>
      <c r="C154" s="46">
        <f>'S1 Maquette'!F155</f>
        <v>0</v>
      </c>
      <c r="D154" s="44"/>
      <c r="E154" s="44"/>
      <c r="F154" s="44"/>
      <c r="G154" s="44"/>
      <c r="H154" s="44"/>
      <c r="I154" s="44"/>
      <c r="J154" s="44"/>
      <c r="K154" s="44"/>
      <c r="L154" s="44"/>
      <c r="M154" s="44"/>
      <c r="N154" s="44"/>
      <c r="O154" s="44"/>
      <c r="P154" s="44"/>
      <c r="Q154" s="44"/>
      <c r="R154" s="44"/>
      <c r="S154" s="44"/>
      <c r="T154" s="44"/>
      <c r="U154" s="44"/>
      <c r="V154" s="49"/>
      <c r="Y154"/>
    </row>
    <row r="155" spans="1:25" ht="30.65" customHeight="1">
      <c r="A155" s="48">
        <f>'S1 Maquette'!B156</f>
        <v>0</v>
      </c>
      <c r="B155" s="48">
        <f>'S1 Maquette'!C156</f>
        <v>0</v>
      </c>
      <c r="C155" s="46">
        <f>'S1 Maquette'!F156</f>
        <v>0</v>
      </c>
      <c r="D155" s="44"/>
      <c r="E155" s="44"/>
      <c r="F155" s="44"/>
      <c r="G155" s="44"/>
      <c r="H155" s="44"/>
      <c r="I155" s="44"/>
      <c r="J155" s="44"/>
      <c r="K155" s="44"/>
      <c r="L155" s="44"/>
      <c r="M155" s="44"/>
      <c r="N155" s="44"/>
      <c r="O155" s="44"/>
      <c r="P155" s="44"/>
      <c r="Q155" s="44"/>
      <c r="R155" s="44"/>
      <c r="S155" s="44"/>
      <c r="T155" s="44"/>
      <c r="U155" s="44"/>
      <c r="V155" s="49"/>
      <c r="Y155"/>
    </row>
    <row r="156" spans="1:25" ht="30.65" customHeight="1">
      <c r="A156" s="48">
        <f>'S1 Maquette'!B157</f>
        <v>0</v>
      </c>
      <c r="B156" s="48">
        <f>'S1 Maquette'!C157</f>
        <v>0</v>
      </c>
      <c r="C156" s="46">
        <f>'S1 Maquette'!F157</f>
        <v>0</v>
      </c>
      <c r="D156" s="44"/>
      <c r="E156" s="44"/>
      <c r="F156" s="44"/>
      <c r="G156" s="44"/>
      <c r="H156" s="44"/>
      <c r="I156" s="44"/>
      <c r="J156" s="44"/>
      <c r="K156" s="44"/>
      <c r="L156" s="44"/>
      <c r="M156" s="44"/>
      <c r="N156" s="44"/>
      <c r="O156" s="44"/>
      <c r="P156" s="44"/>
      <c r="Q156" s="44"/>
      <c r="R156" s="44"/>
      <c r="S156" s="44"/>
      <c r="T156" s="44"/>
      <c r="U156" s="44"/>
      <c r="V156" s="49"/>
      <c r="Y156"/>
    </row>
    <row r="157" spans="1:25" ht="30.65" customHeight="1">
      <c r="A157" s="48">
        <f>'S1 Maquette'!B158</f>
        <v>0</v>
      </c>
      <c r="B157" s="48">
        <f>'S1 Maquette'!C158</f>
        <v>0</v>
      </c>
      <c r="C157" s="46">
        <f>'S1 Maquette'!F158</f>
        <v>0</v>
      </c>
      <c r="D157" s="44"/>
      <c r="E157" s="44"/>
      <c r="F157" s="44"/>
      <c r="G157" s="44"/>
      <c r="H157" s="44"/>
      <c r="I157" s="44"/>
      <c r="J157" s="44"/>
      <c r="K157" s="44"/>
      <c r="L157" s="44"/>
      <c r="M157" s="44"/>
      <c r="N157" s="44"/>
      <c r="O157" s="44"/>
      <c r="P157" s="44"/>
      <c r="Q157" s="44"/>
      <c r="R157" s="44"/>
      <c r="S157" s="44"/>
      <c r="T157" s="44"/>
      <c r="U157" s="44"/>
      <c r="V157" s="49"/>
      <c r="Y157"/>
    </row>
    <row r="158" spans="1:25" ht="30.65" customHeight="1">
      <c r="A158" s="48">
        <f>'S1 Maquette'!B159</f>
        <v>0</v>
      </c>
      <c r="B158" s="48">
        <f>'S1 Maquette'!C159</f>
        <v>0</v>
      </c>
      <c r="C158" s="46">
        <f>'S1 Maquette'!F159</f>
        <v>0</v>
      </c>
      <c r="D158" s="44"/>
      <c r="E158" s="44"/>
      <c r="F158" s="44"/>
      <c r="G158" s="44"/>
      <c r="H158" s="44"/>
      <c r="I158" s="44"/>
      <c r="J158" s="44"/>
      <c r="K158" s="44"/>
      <c r="L158" s="44"/>
      <c r="M158" s="44"/>
      <c r="N158" s="44"/>
      <c r="O158" s="44"/>
      <c r="P158" s="44"/>
      <c r="Q158" s="44"/>
      <c r="R158" s="44"/>
      <c r="S158" s="44"/>
      <c r="T158" s="44"/>
      <c r="U158" s="44"/>
      <c r="V158" s="49"/>
      <c r="Y158"/>
    </row>
    <row r="159" spans="1:25" ht="30.65" customHeight="1">
      <c r="A159" s="48">
        <f>'S1 Maquette'!B160</f>
        <v>0</v>
      </c>
      <c r="B159" s="48">
        <f>'S1 Maquette'!C160</f>
        <v>0</v>
      </c>
      <c r="C159" s="46">
        <f>'S1 Maquette'!F160</f>
        <v>0</v>
      </c>
      <c r="D159" s="44"/>
      <c r="E159" s="44"/>
      <c r="F159" s="44"/>
      <c r="G159" s="44"/>
      <c r="H159" s="44"/>
      <c r="I159" s="44"/>
      <c r="J159" s="44"/>
      <c r="K159" s="44"/>
      <c r="L159" s="44"/>
      <c r="M159" s="44"/>
      <c r="N159" s="44"/>
      <c r="O159" s="44"/>
      <c r="P159" s="44"/>
      <c r="Q159" s="44"/>
      <c r="R159" s="44"/>
      <c r="S159" s="44"/>
      <c r="T159" s="44"/>
      <c r="U159" s="44"/>
      <c r="V159" s="49"/>
      <c r="Y159"/>
    </row>
    <row r="160" spans="1:25" ht="30.65" customHeight="1">
      <c r="A160" s="48">
        <f>'S1 Maquette'!B161</f>
        <v>0</v>
      </c>
      <c r="B160" s="48">
        <f>'S1 Maquette'!C161</f>
        <v>0</v>
      </c>
      <c r="C160" s="46">
        <f>'S1 Maquette'!F161</f>
        <v>0</v>
      </c>
      <c r="D160" s="44"/>
      <c r="E160" s="44"/>
      <c r="F160" s="44"/>
      <c r="G160" s="44"/>
      <c r="H160" s="44"/>
      <c r="I160" s="44"/>
      <c r="J160" s="44"/>
      <c r="K160" s="44"/>
      <c r="L160" s="44"/>
      <c r="M160" s="44"/>
      <c r="N160" s="44"/>
      <c r="O160" s="44"/>
      <c r="P160" s="44"/>
      <c r="Q160" s="44"/>
      <c r="R160" s="44"/>
      <c r="S160" s="44"/>
      <c r="T160" s="44"/>
      <c r="U160" s="44"/>
      <c r="V160" s="49"/>
      <c r="Y160"/>
    </row>
    <row r="161" spans="1:25" ht="30.65" customHeight="1">
      <c r="A161" s="48">
        <f>'S1 Maquette'!B162</f>
        <v>0</v>
      </c>
      <c r="B161" s="48">
        <f>'S1 Maquette'!C162</f>
        <v>0</v>
      </c>
      <c r="C161" s="46">
        <f>'S1 Maquette'!F162</f>
        <v>0</v>
      </c>
      <c r="D161" s="44"/>
      <c r="E161" s="44"/>
      <c r="F161" s="44"/>
      <c r="G161" s="44"/>
      <c r="H161" s="44"/>
      <c r="I161" s="44"/>
      <c r="J161" s="44"/>
      <c r="K161" s="44"/>
      <c r="L161" s="44"/>
      <c r="M161" s="44"/>
      <c r="N161" s="44"/>
      <c r="O161" s="44"/>
      <c r="P161" s="44"/>
      <c r="Q161" s="44"/>
      <c r="R161" s="44"/>
      <c r="S161" s="44"/>
      <c r="T161" s="44"/>
      <c r="U161" s="44"/>
      <c r="V161" s="49"/>
      <c r="Y161"/>
    </row>
    <row r="162" spans="1:25" ht="30.65" customHeight="1">
      <c r="A162" s="48">
        <f>'S1 Maquette'!B163</f>
        <v>0</v>
      </c>
      <c r="B162" s="48">
        <f>'S1 Maquette'!C163</f>
        <v>0</v>
      </c>
      <c r="C162" s="46">
        <f>'S1 Maquette'!F163</f>
        <v>0</v>
      </c>
      <c r="D162" s="44"/>
      <c r="E162" s="44"/>
      <c r="F162" s="44"/>
      <c r="G162" s="44"/>
      <c r="H162" s="44"/>
      <c r="I162" s="44"/>
      <c r="J162" s="44"/>
      <c r="K162" s="44"/>
      <c r="L162" s="44"/>
      <c r="M162" s="44"/>
      <c r="N162" s="44"/>
      <c r="O162" s="44"/>
      <c r="P162" s="44"/>
      <c r="Q162" s="44"/>
      <c r="R162" s="44"/>
      <c r="S162" s="44"/>
      <c r="T162" s="44"/>
      <c r="U162" s="44"/>
      <c r="V162" s="49"/>
      <c r="Y162"/>
    </row>
    <row r="163" spans="1:25" ht="30.65" customHeight="1">
      <c r="A163" s="48">
        <f>'S1 Maquette'!B164</f>
        <v>0</v>
      </c>
      <c r="B163" s="48">
        <f>'S1 Maquette'!C164</f>
        <v>0</v>
      </c>
      <c r="C163" s="46">
        <f>'S1 Maquette'!F164</f>
        <v>0</v>
      </c>
      <c r="D163" s="44"/>
      <c r="E163" s="44"/>
      <c r="F163" s="44"/>
      <c r="G163" s="44"/>
      <c r="H163" s="44"/>
      <c r="I163" s="44"/>
      <c r="J163" s="44"/>
      <c r="K163" s="44"/>
      <c r="L163" s="44"/>
      <c r="M163" s="44"/>
      <c r="N163" s="44"/>
      <c r="O163" s="44"/>
      <c r="P163" s="44"/>
      <c r="Q163" s="44"/>
      <c r="R163" s="44"/>
      <c r="S163" s="44"/>
      <c r="T163" s="44"/>
      <c r="U163" s="44"/>
      <c r="V163" s="49"/>
      <c r="Y163"/>
    </row>
    <row r="164" spans="1:25" ht="30.65" customHeight="1">
      <c r="A164" s="48">
        <f>'S1 Maquette'!B165</f>
        <v>0</v>
      </c>
      <c r="B164" s="48">
        <f>'S1 Maquette'!C165</f>
        <v>0</v>
      </c>
      <c r="C164" s="46">
        <f>'S1 Maquette'!F165</f>
        <v>0</v>
      </c>
      <c r="D164" s="44"/>
      <c r="E164" s="44"/>
      <c r="F164" s="44"/>
      <c r="G164" s="44"/>
      <c r="H164" s="44"/>
      <c r="I164" s="44"/>
      <c r="J164" s="44"/>
      <c r="K164" s="44"/>
      <c r="L164" s="44"/>
      <c r="M164" s="44"/>
      <c r="N164" s="44"/>
      <c r="O164" s="44"/>
      <c r="P164" s="44"/>
      <c r="Q164" s="44"/>
      <c r="R164" s="44"/>
      <c r="S164" s="44"/>
      <c r="T164" s="44"/>
      <c r="U164" s="44"/>
      <c r="V164" s="49"/>
      <c r="Y164"/>
    </row>
    <row r="165" spans="1:25" ht="30.65" customHeight="1">
      <c r="A165" s="48">
        <f>'S1 Maquette'!B166</f>
        <v>0</v>
      </c>
      <c r="B165" s="48">
        <f>'S1 Maquette'!C166</f>
        <v>0</v>
      </c>
      <c r="C165" s="46">
        <f>'S1 Maquette'!F166</f>
        <v>0</v>
      </c>
      <c r="D165" s="44"/>
      <c r="E165" s="44"/>
      <c r="F165" s="44"/>
      <c r="G165" s="44"/>
      <c r="H165" s="44"/>
      <c r="I165" s="44"/>
      <c r="J165" s="44"/>
      <c r="K165" s="44"/>
      <c r="L165" s="44"/>
      <c r="M165" s="44"/>
      <c r="N165" s="44"/>
      <c r="O165" s="44"/>
      <c r="P165" s="44"/>
      <c r="Q165" s="44"/>
      <c r="R165" s="44"/>
      <c r="S165" s="44"/>
      <c r="T165" s="44"/>
      <c r="U165" s="44"/>
      <c r="V165" s="49"/>
      <c r="Y165"/>
    </row>
    <row r="166" spans="1:25" ht="30.65" customHeight="1">
      <c r="A166" s="48">
        <f>'S1 Maquette'!B167</f>
        <v>0</v>
      </c>
      <c r="B166" s="48">
        <f>'S1 Maquette'!C167</f>
        <v>0</v>
      </c>
      <c r="C166" s="46">
        <f>'S1 Maquette'!F167</f>
        <v>0</v>
      </c>
      <c r="D166" s="44"/>
      <c r="E166" s="44"/>
      <c r="F166" s="44"/>
      <c r="G166" s="44"/>
      <c r="H166" s="44"/>
      <c r="I166" s="44"/>
      <c r="J166" s="44"/>
      <c r="K166" s="44"/>
      <c r="L166" s="44"/>
      <c r="M166" s="44"/>
      <c r="N166" s="44"/>
      <c r="O166" s="44"/>
      <c r="P166" s="44"/>
      <c r="Q166" s="44"/>
      <c r="R166" s="44"/>
      <c r="S166" s="44"/>
      <c r="T166" s="44"/>
      <c r="U166" s="44"/>
      <c r="V166" s="49"/>
      <c r="Y166"/>
    </row>
    <row r="167" spans="1:25" ht="30.65" customHeight="1">
      <c r="A167" s="48">
        <f>'S1 Maquette'!B168</f>
        <v>0</v>
      </c>
      <c r="B167" s="48">
        <f>'S1 Maquette'!C168</f>
        <v>0</v>
      </c>
      <c r="C167" s="46">
        <f>'S1 Maquette'!F168</f>
        <v>0</v>
      </c>
      <c r="D167" s="44"/>
      <c r="E167" s="44"/>
      <c r="F167" s="44"/>
      <c r="G167" s="44"/>
      <c r="H167" s="44"/>
      <c r="I167" s="44"/>
      <c r="J167" s="44"/>
      <c r="K167" s="44"/>
      <c r="L167" s="44"/>
      <c r="M167" s="44"/>
      <c r="N167" s="44"/>
      <c r="O167" s="44"/>
      <c r="P167" s="44"/>
      <c r="Q167" s="44"/>
      <c r="R167" s="44"/>
      <c r="S167" s="44"/>
      <c r="T167" s="44"/>
      <c r="U167" s="44"/>
      <c r="V167" s="49"/>
      <c r="Y167"/>
    </row>
    <row r="168" spans="1:25" ht="30.65" customHeight="1">
      <c r="A168" s="48">
        <f>'S1 Maquette'!B169</f>
        <v>0</v>
      </c>
      <c r="B168" s="48">
        <f>'S1 Maquette'!C169</f>
        <v>0</v>
      </c>
      <c r="C168" s="46">
        <f>'S1 Maquette'!F169</f>
        <v>0</v>
      </c>
      <c r="D168" s="44"/>
      <c r="E168" s="44"/>
      <c r="F168" s="44"/>
      <c r="G168" s="44"/>
      <c r="H168" s="44"/>
      <c r="I168" s="44"/>
      <c r="J168" s="44"/>
      <c r="K168" s="44"/>
      <c r="L168" s="44"/>
      <c r="M168" s="44"/>
      <c r="N168" s="44"/>
      <c r="O168" s="44"/>
      <c r="P168" s="44"/>
      <c r="Q168" s="44"/>
      <c r="R168" s="44"/>
      <c r="S168" s="44"/>
      <c r="T168" s="44"/>
      <c r="U168" s="44"/>
      <c r="V168" s="49"/>
      <c r="Y168"/>
    </row>
    <row r="169" spans="1:25" ht="30.65" customHeight="1">
      <c r="A169" s="48">
        <f>'S1 Maquette'!B170</f>
        <v>0</v>
      </c>
      <c r="B169" s="48">
        <f>'S1 Maquette'!C170</f>
        <v>0</v>
      </c>
      <c r="C169" s="46">
        <f>'S1 Maquette'!F170</f>
        <v>0</v>
      </c>
      <c r="D169" s="44"/>
      <c r="E169" s="44"/>
      <c r="F169" s="44"/>
      <c r="G169" s="44"/>
      <c r="H169" s="44"/>
      <c r="I169" s="44"/>
      <c r="J169" s="44"/>
      <c r="K169" s="44"/>
      <c r="L169" s="44"/>
      <c r="M169" s="44"/>
      <c r="N169" s="44"/>
      <c r="O169" s="44"/>
      <c r="P169" s="44"/>
      <c r="Q169" s="44"/>
      <c r="R169" s="44"/>
      <c r="S169" s="44"/>
      <c r="T169" s="44"/>
      <c r="U169" s="44"/>
      <c r="V169" s="49"/>
      <c r="Y169"/>
    </row>
    <row r="170" spans="1:25" ht="30.65" customHeight="1">
      <c r="A170" s="48">
        <f>'S1 Maquette'!B171</f>
        <v>0</v>
      </c>
      <c r="B170" s="48">
        <f>'S1 Maquette'!C171</f>
        <v>0</v>
      </c>
      <c r="C170" s="46">
        <f>'S1 Maquette'!F171</f>
        <v>0</v>
      </c>
      <c r="D170" s="44"/>
      <c r="E170" s="44"/>
      <c r="F170" s="44"/>
      <c r="G170" s="44"/>
      <c r="H170" s="44"/>
      <c r="I170" s="44"/>
      <c r="J170" s="44"/>
      <c r="K170" s="44"/>
      <c r="L170" s="44"/>
      <c r="M170" s="44"/>
      <c r="N170" s="44"/>
      <c r="O170" s="44"/>
      <c r="P170" s="44"/>
      <c r="Q170" s="44"/>
      <c r="R170" s="44"/>
      <c r="S170" s="44"/>
      <c r="T170" s="44"/>
      <c r="U170" s="44"/>
      <c r="V170" s="49"/>
      <c r="Y170"/>
    </row>
    <row r="171" spans="1:25" ht="30.65" customHeight="1">
      <c r="A171" s="48">
        <f>'S1 Maquette'!B172</f>
        <v>0</v>
      </c>
      <c r="B171" s="48">
        <f>'S1 Maquette'!C172</f>
        <v>0</v>
      </c>
      <c r="C171" s="46">
        <f>'S1 Maquette'!F172</f>
        <v>0</v>
      </c>
      <c r="D171" s="44"/>
      <c r="E171" s="44"/>
      <c r="F171" s="44"/>
      <c r="G171" s="44"/>
      <c r="H171" s="44"/>
      <c r="I171" s="44"/>
      <c r="J171" s="44"/>
      <c r="K171" s="44"/>
      <c r="L171" s="44"/>
      <c r="M171" s="44"/>
      <c r="N171" s="44"/>
      <c r="O171" s="44"/>
      <c r="P171" s="44"/>
      <c r="Q171" s="44"/>
      <c r="R171" s="44"/>
      <c r="S171" s="44"/>
      <c r="T171" s="44"/>
      <c r="U171" s="44"/>
      <c r="V171" s="49"/>
      <c r="Y171"/>
    </row>
    <row r="172" spans="1:25" ht="30.65" customHeight="1">
      <c r="A172" s="48">
        <f>'S1 Maquette'!B173</f>
        <v>0</v>
      </c>
      <c r="B172" s="48">
        <f>'S1 Maquette'!C173</f>
        <v>0</v>
      </c>
      <c r="C172" s="46">
        <f>'S1 Maquette'!F173</f>
        <v>0</v>
      </c>
      <c r="D172" s="44"/>
      <c r="E172" s="44"/>
      <c r="F172" s="44"/>
      <c r="G172" s="44"/>
      <c r="H172" s="44"/>
      <c r="I172" s="44"/>
      <c r="J172" s="44"/>
      <c r="K172" s="44"/>
      <c r="L172" s="44"/>
      <c r="M172" s="44"/>
      <c r="N172" s="44"/>
      <c r="O172" s="44"/>
      <c r="P172" s="44"/>
      <c r="Q172" s="44"/>
      <c r="R172" s="44"/>
      <c r="S172" s="44"/>
      <c r="T172" s="44"/>
      <c r="U172" s="44"/>
      <c r="V172" s="49"/>
      <c r="Y172"/>
    </row>
    <row r="173" spans="1:25" ht="30.65" customHeight="1">
      <c r="A173" s="48">
        <f>'S1 Maquette'!B174</f>
        <v>0</v>
      </c>
      <c r="B173" s="48">
        <f>'S1 Maquette'!C174</f>
        <v>0</v>
      </c>
      <c r="C173" s="46">
        <f>'S1 Maquette'!F174</f>
        <v>0</v>
      </c>
      <c r="D173" s="44"/>
      <c r="E173" s="44"/>
      <c r="F173" s="44"/>
      <c r="G173" s="44"/>
      <c r="H173" s="44"/>
      <c r="I173" s="44"/>
      <c r="J173" s="44"/>
      <c r="K173" s="44"/>
      <c r="L173" s="44"/>
      <c r="M173" s="44"/>
      <c r="N173" s="44"/>
      <c r="O173" s="44"/>
      <c r="P173" s="44"/>
      <c r="Q173" s="44"/>
      <c r="R173" s="44"/>
      <c r="S173" s="44"/>
      <c r="T173" s="44"/>
      <c r="U173" s="44"/>
      <c r="V173" s="49"/>
      <c r="Y173"/>
    </row>
    <row r="174" spans="1:25" ht="30.65" customHeight="1">
      <c r="A174" s="48">
        <f>'S1 Maquette'!B175</f>
        <v>0</v>
      </c>
      <c r="B174" s="48">
        <f>'S1 Maquette'!C175</f>
        <v>0</v>
      </c>
      <c r="C174" s="46">
        <f>'S1 Maquette'!F175</f>
        <v>0</v>
      </c>
      <c r="D174" s="44"/>
      <c r="E174" s="44"/>
      <c r="F174" s="44"/>
      <c r="G174" s="44"/>
      <c r="H174" s="44"/>
      <c r="I174" s="44"/>
      <c r="J174" s="44"/>
      <c r="K174" s="44"/>
      <c r="L174" s="44"/>
      <c r="M174" s="44"/>
      <c r="N174" s="44"/>
      <c r="O174" s="44"/>
      <c r="P174" s="44"/>
      <c r="Q174" s="44"/>
      <c r="R174" s="44"/>
      <c r="S174" s="44"/>
      <c r="T174" s="44"/>
      <c r="U174" s="44"/>
      <c r="V174" s="49"/>
      <c r="Y174"/>
    </row>
    <row r="175" spans="1:25" ht="30.65" customHeight="1">
      <c r="A175" s="48">
        <f>'S1 Maquette'!B176</f>
        <v>0</v>
      </c>
      <c r="B175" s="48">
        <f>'S1 Maquette'!C176</f>
        <v>0</v>
      </c>
      <c r="C175" s="46">
        <f>'S1 Maquette'!F176</f>
        <v>0</v>
      </c>
      <c r="D175" s="44"/>
      <c r="E175" s="44"/>
      <c r="F175" s="44"/>
      <c r="G175" s="44"/>
      <c r="H175" s="44"/>
      <c r="I175" s="44"/>
      <c r="J175" s="44"/>
      <c r="K175" s="44"/>
      <c r="L175" s="44"/>
      <c r="M175" s="44"/>
      <c r="N175" s="44"/>
      <c r="O175" s="44"/>
      <c r="P175" s="44"/>
      <c r="Q175" s="44"/>
      <c r="R175" s="44"/>
      <c r="S175" s="44"/>
      <c r="T175" s="44"/>
      <c r="U175" s="44"/>
      <c r="V175" s="49"/>
      <c r="Y175"/>
    </row>
    <row r="176" spans="1:25" ht="30.65" customHeight="1">
      <c r="A176" s="48">
        <f>'S1 Maquette'!B177</f>
        <v>0</v>
      </c>
      <c r="B176" s="48">
        <f>'S1 Maquette'!C177</f>
        <v>0</v>
      </c>
      <c r="C176" s="46">
        <f>'S1 Maquette'!F177</f>
        <v>0</v>
      </c>
      <c r="D176" s="44"/>
      <c r="E176" s="44"/>
      <c r="F176" s="44"/>
      <c r="G176" s="44"/>
      <c r="H176" s="44"/>
      <c r="I176" s="44"/>
      <c r="J176" s="44"/>
      <c r="K176" s="44"/>
      <c r="L176" s="44"/>
      <c r="M176" s="44"/>
      <c r="N176" s="44"/>
      <c r="O176" s="44"/>
      <c r="P176" s="44"/>
      <c r="Q176" s="44"/>
      <c r="R176" s="44"/>
      <c r="S176" s="44"/>
      <c r="T176" s="44"/>
      <c r="U176" s="44"/>
      <c r="V176" s="49"/>
      <c r="Y176"/>
    </row>
    <row r="177" spans="1:25" ht="30.65" customHeight="1">
      <c r="A177" s="48">
        <f>'S1 Maquette'!B178</f>
        <v>0</v>
      </c>
      <c r="B177" s="48">
        <f>'S1 Maquette'!C178</f>
        <v>0</v>
      </c>
      <c r="C177" s="46">
        <f>'S1 Maquette'!F178</f>
        <v>0</v>
      </c>
      <c r="D177" s="44"/>
      <c r="E177" s="44"/>
      <c r="F177" s="44"/>
      <c r="G177" s="44"/>
      <c r="H177" s="44"/>
      <c r="I177" s="44"/>
      <c r="J177" s="44"/>
      <c r="K177" s="44"/>
      <c r="L177" s="44"/>
      <c r="M177" s="44"/>
      <c r="N177" s="44"/>
      <c r="O177" s="44"/>
      <c r="P177" s="44"/>
      <c r="Q177" s="44"/>
      <c r="R177" s="44"/>
      <c r="S177" s="44"/>
      <c r="T177" s="44"/>
      <c r="U177" s="44"/>
      <c r="V177" s="49"/>
      <c r="Y177"/>
    </row>
    <row r="178" spans="1:25" ht="30.65" customHeight="1">
      <c r="A178" s="48">
        <f>'S1 Maquette'!B179</f>
        <v>0</v>
      </c>
      <c r="B178" s="48">
        <f>'S1 Maquette'!C179</f>
        <v>0</v>
      </c>
      <c r="C178" s="46">
        <f>'S1 Maquette'!F179</f>
        <v>0</v>
      </c>
      <c r="D178" s="44"/>
      <c r="E178" s="44"/>
      <c r="F178" s="44"/>
      <c r="G178" s="44"/>
      <c r="H178" s="44"/>
      <c r="I178" s="44"/>
      <c r="J178" s="44"/>
      <c r="K178" s="44"/>
      <c r="L178" s="44"/>
      <c r="M178" s="44"/>
      <c r="N178" s="44"/>
      <c r="O178" s="44"/>
      <c r="P178" s="44"/>
      <c r="Q178" s="44"/>
      <c r="R178" s="44"/>
      <c r="S178" s="44"/>
      <c r="T178" s="44"/>
      <c r="U178" s="44"/>
      <c r="V178" s="49"/>
      <c r="Y178"/>
    </row>
    <row r="179" spans="1:25" ht="30.65" customHeight="1">
      <c r="A179" s="48">
        <f>'S1 Maquette'!B180</f>
        <v>0</v>
      </c>
      <c r="B179" s="48">
        <f>'S1 Maquette'!C180</f>
        <v>0</v>
      </c>
      <c r="C179" s="46">
        <f>'S1 Maquette'!F180</f>
        <v>0</v>
      </c>
      <c r="D179" s="44"/>
      <c r="E179" s="44"/>
      <c r="F179" s="44"/>
      <c r="G179" s="44"/>
      <c r="H179" s="44"/>
      <c r="I179" s="44"/>
      <c r="J179" s="44"/>
      <c r="K179" s="44"/>
      <c r="L179" s="44"/>
      <c r="M179" s="44"/>
      <c r="N179" s="44"/>
      <c r="O179" s="44"/>
      <c r="P179" s="44"/>
      <c r="Q179" s="44"/>
      <c r="R179" s="44"/>
      <c r="S179" s="44"/>
      <c r="T179" s="44"/>
      <c r="U179" s="44"/>
      <c r="V179" s="49"/>
      <c r="Y179"/>
    </row>
    <row r="180" spans="1:25" ht="30.65" customHeight="1">
      <c r="A180" s="48">
        <f>'S1 Maquette'!B181</f>
        <v>0</v>
      </c>
      <c r="B180" s="48">
        <f>'S1 Maquette'!C181</f>
        <v>0</v>
      </c>
      <c r="C180" s="46">
        <f>'S1 Maquette'!F181</f>
        <v>0</v>
      </c>
      <c r="D180" s="44"/>
      <c r="E180" s="44"/>
      <c r="F180" s="44"/>
      <c r="G180" s="44"/>
      <c r="H180" s="44"/>
      <c r="I180" s="44"/>
      <c r="J180" s="44"/>
      <c r="K180" s="44"/>
      <c r="L180" s="44"/>
      <c r="M180" s="44"/>
      <c r="N180" s="44"/>
      <c r="O180" s="44"/>
      <c r="P180" s="44"/>
      <c r="Q180" s="44"/>
      <c r="R180" s="44"/>
      <c r="S180" s="44"/>
      <c r="T180" s="44"/>
      <c r="U180" s="44"/>
      <c r="V180" s="49"/>
      <c r="Y180"/>
    </row>
    <row r="181" spans="1:25" ht="30.65" customHeight="1">
      <c r="A181" s="48">
        <f>'S1 Maquette'!B182</f>
        <v>0</v>
      </c>
      <c r="B181" s="48">
        <f>'S1 Maquette'!C182</f>
        <v>0</v>
      </c>
      <c r="C181" s="46">
        <f>'S1 Maquette'!F182</f>
        <v>0</v>
      </c>
      <c r="D181" s="44"/>
      <c r="E181" s="44"/>
      <c r="F181" s="44"/>
      <c r="G181" s="44"/>
      <c r="H181" s="44"/>
      <c r="I181" s="44"/>
      <c r="J181" s="44"/>
      <c r="K181" s="44"/>
      <c r="L181" s="44"/>
      <c r="M181" s="44"/>
      <c r="N181" s="44"/>
      <c r="O181" s="44"/>
      <c r="P181" s="44"/>
      <c r="Q181" s="44"/>
      <c r="R181" s="44"/>
      <c r="S181" s="44"/>
      <c r="T181" s="44"/>
      <c r="U181" s="44"/>
      <c r="V181" s="49"/>
      <c r="Y181"/>
    </row>
    <row r="182" spans="1:25" ht="30.65" customHeight="1">
      <c r="A182" s="48">
        <f>'S1 Maquette'!B183</f>
        <v>0</v>
      </c>
      <c r="B182" s="48">
        <f>'S1 Maquette'!C183</f>
        <v>0</v>
      </c>
      <c r="C182" s="46">
        <f>'S1 Maquette'!F183</f>
        <v>0</v>
      </c>
      <c r="D182" s="44"/>
      <c r="E182" s="44"/>
      <c r="F182" s="44"/>
      <c r="G182" s="44"/>
      <c r="H182" s="44"/>
      <c r="I182" s="44"/>
      <c r="J182" s="44"/>
      <c r="K182" s="44"/>
      <c r="L182" s="44"/>
      <c r="M182" s="44"/>
      <c r="N182" s="44"/>
      <c r="O182" s="44"/>
      <c r="P182" s="44"/>
      <c r="Q182" s="44"/>
      <c r="R182" s="44"/>
      <c r="S182" s="44"/>
      <c r="T182" s="44"/>
      <c r="U182" s="44"/>
      <c r="V182" s="49"/>
      <c r="Y182"/>
    </row>
    <row r="183" spans="1:25" ht="30.65" customHeight="1">
      <c r="A183" s="48">
        <f>'S1 Maquette'!B184</f>
        <v>0</v>
      </c>
      <c r="B183" s="48">
        <f>'S1 Maquette'!C184</f>
        <v>0</v>
      </c>
      <c r="C183" s="46">
        <f>'S1 Maquette'!F184</f>
        <v>0</v>
      </c>
      <c r="D183" s="44"/>
      <c r="E183" s="44"/>
      <c r="F183" s="44"/>
      <c r="G183" s="44"/>
      <c r="H183" s="44"/>
      <c r="I183" s="44"/>
      <c r="J183" s="44"/>
      <c r="K183" s="44"/>
      <c r="L183" s="44"/>
      <c r="M183" s="44"/>
      <c r="N183" s="44"/>
      <c r="O183" s="44"/>
      <c r="P183" s="44"/>
      <c r="Q183" s="44"/>
      <c r="R183" s="44"/>
      <c r="S183" s="44"/>
      <c r="T183" s="44"/>
      <c r="U183" s="44"/>
      <c r="V183" s="49"/>
      <c r="Y183"/>
    </row>
    <row r="184" spans="1:25" ht="30.65" customHeight="1">
      <c r="A184" s="48">
        <f>'S1 Maquette'!B185</f>
        <v>0</v>
      </c>
      <c r="B184" s="48">
        <f>'S1 Maquette'!C185</f>
        <v>0</v>
      </c>
      <c r="C184" s="46">
        <f>'S1 Maquette'!F185</f>
        <v>0</v>
      </c>
      <c r="D184" s="44"/>
      <c r="E184" s="44"/>
      <c r="F184" s="44"/>
      <c r="G184" s="44"/>
      <c r="H184" s="44"/>
      <c r="I184" s="44"/>
      <c r="J184" s="44"/>
      <c r="K184" s="44"/>
      <c r="L184" s="44"/>
      <c r="M184" s="44"/>
      <c r="N184" s="44"/>
      <c r="O184" s="44"/>
      <c r="P184" s="44"/>
      <c r="Q184" s="44"/>
      <c r="R184" s="44"/>
      <c r="S184" s="44"/>
      <c r="T184" s="44"/>
      <c r="U184" s="44"/>
      <c r="V184" s="49"/>
      <c r="Y184"/>
    </row>
    <row r="185" spans="1:25" ht="30.65" customHeight="1">
      <c r="A185" s="48">
        <f>'S1 Maquette'!B186</f>
        <v>0</v>
      </c>
      <c r="B185" s="48">
        <f>'S1 Maquette'!C186</f>
        <v>0</v>
      </c>
      <c r="C185" s="46">
        <f>'S1 Maquette'!F186</f>
        <v>0</v>
      </c>
      <c r="D185" s="44"/>
      <c r="E185" s="44"/>
      <c r="F185" s="44"/>
      <c r="G185" s="44"/>
      <c r="H185" s="44"/>
      <c r="I185" s="44"/>
      <c r="J185" s="44"/>
      <c r="K185" s="44"/>
      <c r="L185" s="44"/>
      <c r="M185" s="44"/>
      <c r="N185" s="44"/>
      <c r="O185" s="44"/>
      <c r="P185" s="44"/>
      <c r="Q185" s="44"/>
      <c r="R185" s="44"/>
      <c r="S185" s="44"/>
      <c r="T185" s="44"/>
      <c r="U185" s="44"/>
      <c r="V185" s="49"/>
      <c r="Y185"/>
    </row>
    <row r="186" spans="1:25" ht="30.65" customHeight="1">
      <c r="A186" s="48">
        <f>'S1 Maquette'!B187</f>
        <v>0</v>
      </c>
      <c r="B186" s="48">
        <f>'S1 Maquette'!C187</f>
        <v>0</v>
      </c>
      <c r="C186" s="46">
        <f>'S1 Maquette'!F187</f>
        <v>0</v>
      </c>
      <c r="D186" s="44"/>
      <c r="E186" s="44"/>
      <c r="F186" s="44"/>
      <c r="G186" s="44"/>
      <c r="H186" s="44"/>
      <c r="I186" s="44"/>
      <c r="J186" s="44"/>
      <c r="K186" s="44"/>
      <c r="L186" s="44"/>
      <c r="M186" s="44"/>
      <c r="N186" s="44"/>
      <c r="O186" s="44"/>
      <c r="P186" s="44"/>
      <c r="Q186" s="44"/>
      <c r="R186" s="44"/>
      <c r="S186" s="44"/>
      <c r="T186" s="44"/>
      <c r="U186" s="44"/>
      <c r="V186" s="49"/>
      <c r="Y186"/>
    </row>
    <row r="187" spans="1:25" ht="30.65" customHeight="1">
      <c r="A187" s="48">
        <f>'S1 Maquette'!B188</f>
        <v>0</v>
      </c>
      <c r="B187" s="48">
        <f>'S1 Maquette'!C188</f>
        <v>0</v>
      </c>
      <c r="C187" s="46">
        <f>'S1 Maquette'!F188</f>
        <v>0</v>
      </c>
      <c r="D187" s="44"/>
      <c r="E187" s="44"/>
      <c r="F187" s="44"/>
      <c r="G187" s="44"/>
      <c r="H187" s="44"/>
      <c r="I187" s="44"/>
      <c r="J187" s="44"/>
      <c r="K187" s="44"/>
      <c r="L187" s="44"/>
      <c r="M187" s="44"/>
      <c r="N187" s="44"/>
      <c r="O187" s="44"/>
      <c r="P187" s="44"/>
      <c r="Q187" s="44"/>
      <c r="R187" s="44"/>
      <c r="S187" s="44"/>
      <c r="T187" s="44"/>
      <c r="U187" s="44"/>
      <c r="V187" s="49"/>
      <c r="Y187"/>
    </row>
    <row r="188" spans="1:25" ht="30.65" customHeight="1">
      <c r="A188" s="48">
        <f>'S1 Maquette'!B189</f>
        <v>0</v>
      </c>
      <c r="B188" s="48">
        <f>'S1 Maquette'!C189</f>
        <v>0</v>
      </c>
      <c r="C188" s="46">
        <f>'S1 Maquette'!F189</f>
        <v>0</v>
      </c>
      <c r="D188" s="44"/>
      <c r="E188" s="44"/>
      <c r="F188" s="44"/>
      <c r="G188" s="44"/>
      <c r="H188" s="44"/>
      <c r="I188" s="44"/>
      <c r="J188" s="44"/>
      <c r="K188" s="44"/>
      <c r="L188" s="44"/>
      <c r="M188" s="44"/>
      <c r="N188" s="44"/>
      <c r="O188" s="44"/>
      <c r="P188" s="44"/>
      <c r="Q188" s="44"/>
      <c r="R188" s="44"/>
      <c r="S188" s="44"/>
      <c r="T188" s="44"/>
      <c r="U188" s="44"/>
      <c r="V188" s="49"/>
      <c r="Y188"/>
    </row>
    <row r="189" spans="1:25" ht="30.65" customHeight="1">
      <c r="A189" s="48">
        <f>'S1 Maquette'!B190</f>
        <v>0</v>
      </c>
      <c r="B189" s="48">
        <f>'S1 Maquette'!C190</f>
        <v>0</v>
      </c>
      <c r="C189" s="46">
        <f>'S1 Maquette'!F190</f>
        <v>0</v>
      </c>
      <c r="D189" s="44"/>
      <c r="E189" s="44"/>
      <c r="F189" s="44"/>
      <c r="G189" s="44"/>
      <c r="H189" s="44"/>
      <c r="I189" s="44"/>
      <c r="J189" s="44"/>
      <c r="K189" s="44"/>
      <c r="L189" s="44"/>
      <c r="M189" s="44"/>
      <c r="N189" s="44"/>
      <c r="O189" s="44"/>
      <c r="P189" s="44"/>
      <c r="Q189" s="44"/>
      <c r="R189" s="44"/>
      <c r="S189" s="44"/>
      <c r="T189" s="44"/>
      <c r="U189" s="44"/>
      <c r="V189" s="49"/>
      <c r="Y189"/>
    </row>
    <row r="190" spans="1:25" ht="30.65" customHeight="1">
      <c r="A190" s="48">
        <f>'S1 Maquette'!B191</f>
        <v>0</v>
      </c>
      <c r="B190" s="48">
        <f>'S1 Maquette'!C191</f>
        <v>0</v>
      </c>
      <c r="C190" s="46">
        <f>'S1 Maquette'!F191</f>
        <v>0</v>
      </c>
      <c r="D190" s="44"/>
      <c r="E190" s="44"/>
      <c r="F190" s="44"/>
      <c r="G190" s="44"/>
      <c r="H190" s="44"/>
      <c r="I190" s="44"/>
      <c r="J190" s="44"/>
      <c r="K190" s="44"/>
      <c r="L190" s="44"/>
      <c r="M190" s="44"/>
      <c r="N190" s="44"/>
      <c r="O190" s="44"/>
      <c r="P190" s="44"/>
      <c r="Q190" s="44"/>
      <c r="R190" s="44"/>
      <c r="S190" s="44"/>
      <c r="T190" s="44"/>
      <c r="U190" s="44"/>
      <c r="V190" s="49"/>
      <c r="Y190"/>
    </row>
    <row r="191" spans="1:25" ht="30.65" customHeight="1">
      <c r="A191" s="48">
        <f>'S1 Maquette'!B192</f>
        <v>0</v>
      </c>
      <c r="B191" s="48">
        <f>'S1 Maquette'!C192</f>
        <v>0</v>
      </c>
      <c r="C191" s="46">
        <f>'S1 Maquette'!F192</f>
        <v>0</v>
      </c>
      <c r="D191" s="44"/>
      <c r="E191" s="44"/>
      <c r="F191" s="44"/>
      <c r="G191" s="44"/>
      <c r="H191" s="44"/>
      <c r="I191" s="44"/>
      <c r="J191" s="44"/>
      <c r="K191" s="44"/>
      <c r="L191" s="44"/>
      <c r="M191" s="44"/>
      <c r="N191" s="44"/>
      <c r="O191" s="44"/>
      <c r="P191" s="44"/>
      <c r="Q191" s="44"/>
      <c r="R191" s="44"/>
      <c r="S191" s="44"/>
      <c r="T191" s="44"/>
      <c r="U191" s="44"/>
      <c r="V191" s="49"/>
      <c r="Y191"/>
    </row>
    <row r="192" spans="1:25" ht="30.65" customHeight="1">
      <c r="A192" s="48">
        <f>'S1 Maquette'!B193</f>
        <v>0</v>
      </c>
      <c r="B192" s="48">
        <f>'S1 Maquette'!C193</f>
        <v>0</v>
      </c>
      <c r="C192" s="46">
        <f>'S1 Maquette'!F193</f>
        <v>0</v>
      </c>
      <c r="D192" s="44"/>
      <c r="E192" s="44"/>
      <c r="F192" s="44"/>
      <c r="G192" s="44"/>
      <c r="H192" s="44"/>
      <c r="I192" s="44"/>
      <c r="J192" s="44"/>
      <c r="K192" s="44"/>
      <c r="L192" s="44"/>
      <c r="M192" s="44"/>
      <c r="N192" s="44"/>
      <c r="O192" s="44"/>
      <c r="P192" s="44"/>
      <c r="Q192" s="44"/>
      <c r="R192" s="44"/>
      <c r="S192" s="44"/>
      <c r="T192" s="44"/>
      <c r="U192" s="44"/>
      <c r="V192" s="49"/>
      <c r="Y192"/>
    </row>
    <row r="193" spans="1:25" ht="30.65" customHeight="1">
      <c r="A193" s="48">
        <f>'S1 Maquette'!B194</f>
        <v>0</v>
      </c>
      <c r="B193" s="48">
        <f>'S1 Maquette'!C194</f>
        <v>0</v>
      </c>
      <c r="C193" s="46">
        <f>'S1 Maquette'!F194</f>
        <v>0</v>
      </c>
      <c r="D193" s="44"/>
      <c r="E193" s="44"/>
      <c r="F193" s="44"/>
      <c r="G193" s="44"/>
      <c r="H193" s="44"/>
      <c r="I193" s="44"/>
      <c r="J193" s="44"/>
      <c r="K193" s="44"/>
      <c r="L193" s="44"/>
      <c r="M193" s="44"/>
      <c r="N193" s="44"/>
      <c r="O193" s="44"/>
      <c r="P193" s="44"/>
      <c r="Q193" s="44"/>
      <c r="R193" s="44"/>
      <c r="S193" s="44"/>
      <c r="T193" s="44"/>
      <c r="U193" s="44"/>
      <c r="V193" s="49"/>
      <c r="Y193"/>
    </row>
    <row r="194" spans="1:25" ht="30.65" customHeight="1">
      <c r="A194" s="48">
        <f>'S1 Maquette'!B195</f>
        <v>0</v>
      </c>
      <c r="B194" s="48">
        <f>'S1 Maquette'!C195</f>
        <v>0</v>
      </c>
      <c r="C194" s="46">
        <f>'S1 Maquette'!F195</f>
        <v>0</v>
      </c>
      <c r="D194" s="44"/>
      <c r="E194" s="44"/>
      <c r="F194" s="44"/>
      <c r="G194" s="44"/>
      <c r="H194" s="44"/>
      <c r="I194" s="44"/>
      <c r="J194" s="44"/>
      <c r="K194" s="44"/>
      <c r="L194" s="44"/>
      <c r="M194" s="44"/>
      <c r="N194" s="44"/>
      <c r="O194" s="44"/>
      <c r="P194" s="44"/>
      <c r="Q194" s="44"/>
      <c r="R194" s="44"/>
      <c r="S194" s="44"/>
      <c r="T194" s="44"/>
      <c r="U194" s="44"/>
      <c r="V194" s="49"/>
      <c r="Y194"/>
    </row>
    <row r="195" spans="1:25" ht="30.65" customHeight="1">
      <c r="A195" s="48">
        <f>'S1 Maquette'!B196</f>
        <v>0</v>
      </c>
      <c r="B195" s="48">
        <f>'S1 Maquette'!C196</f>
        <v>0</v>
      </c>
      <c r="C195" s="46">
        <f>'S1 Maquette'!F196</f>
        <v>0</v>
      </c>
      <c r="D195" s="44"/>
      <c r="E195" s="44"/>
      <c r="F195" s="44"/>
      <c r="G195" s="44"/>
      <c r="H195" s="44"/>
      <c r="I195" s="44"/>
      <c r="J195" s="44"/>
      <c r="K195" s="44"/>
      <c r="L195" s="44"/>
      <c r="M195" s="44"/>
      <c r="N195" s="44"/>
      <c r="O195" s="44"/>
      <c r="P195" s="44"/>
      <c r="Q195" s="44"/>
      <c r="R195" s="44"/>
      <c r="S195" s="44"/>
      <c r="T195" s="44"/>
      <c r="U195" s="44"/>
      <c r="V195" s="49"/>
      <c r="Y195"/>
    </row>
    <row r="196" spans="1:25" ht="30.65" customHeight="1">
      <c r="A196" s="48">
        <f>'S1 Maquette'!B197</f>
        <v>0</v>
      </c>
      <c r="B196" s="48">
        <f>'S1 Maquette'!C197</f>
        <v>0</v>
      </c>
      <c r="C196" s="46">
        <f>'S1 Maquette'!F197</f>
        <v>0</v>
      </c>
      <c r="D196" s="44"/>
      <c r="E196" s="44"/>
      <c r="F196" s="44"/>
      <c r="G196" s="44"/>
      <c r="H196" s="44"/>
      <c r="I196" s="44"/>
      <c r="J196" s="44"/>
      <c r="K196" s="44"/>
      <c r="L196" s="44"/>
      <c r="M196" s="44"/>
      <c r="N196" s="44"/>
      <c r="O196" s="44"/>
      <c r="P196" s="44"/>
      <c r="Q196" s="44"/>
      <c r="R196" s="44"/>
      <c r="S196" s="44"/>
      <c r="T196" s="44"/>
      <c r="U196" s="44"/>
      <c r="V196" s="49"/>
      <c r="Y196"/>
    </row>
    <row r="197" spans="1:25" ht="30.65" customHeight="1">
      <c r="A197" s="48">
        <f>'S1 Maquette'!B198</f>
        <v>0</v>
      </c>
      <c r="B197" s="48">
        <f>'S1 Maquette'!C198</f>
        <v>0</v>
      </c>
      <c r="C197" s="46">
        <f>'S1 Maquette'!F198</f>
        <v>0</v>
      </c>
      <c r="D197" s="44"/>
      <c r="E197" s="44"/>
      <c r="F197" s="44"/>
      <c r="G197" s="44"/>
      <c r="H197" s="44"/>
      <c r="I197" s="44"/>
      <c r="J197" s="44"/>
      <c r="K197" s="44"/>
      <c r="L197" s="44"/>
      <c r="M197" s="44"/>
      <c r="N197" s="44"/>
      <c r="O197" s="44"/>
      <c r="P197" s="44"/>
      <c r="Q197" s="44"/>
      <c r="R197" s="44"/>
      <c r="S197" s="44"/>
      <c r="T197" s="44"/>
      <c r="U197" s="44"/>
      <c r="V197" s="49"/>
      <c r="Y197"/>
    </row>
    <row r="198" spans="1:25" ht="30.65" customHeight="1">
      <c r="A198" s="48">
        <f>'S1 Maquette'!B199</f>
        <v>0</v>
      </c>
      <c r="B198" s="48">
        <f>'S1 Maquette'!C199</f>
        <v>0</v>
      </c>
      <c r="C198" s="46">
        <f>'S1 Maquette'!F199</f>
        <v>0</v>
      </c>
      <c r="D198" s="44"/>
      <c r="E198" s="44"/>
      <c r="F198" s="44"/>
      <c r="G198" s="44"/>
      <c r="H198" s="44"/>
      <c r="I198" s="44"/>
      <c r="J198" s="44"/>
      <c r="K198" s="44"/>
      <c r="L198" s="44"/>
      <c r="M198" s="44"/>
      <c r="N198" s="44"/>
      <c r="O198" s="44"/>
      <c r="P198" s="44"/>
      <c r="Q198" s="44"/>
      <c r="R198" s="44"/>
      <c r="S198" s="44"/>
      <c r="T198" s="44"/>
      <c r="U198" s="44"/>
      <c r="V198" s="49"/>
      <c r="Y198"/>
    </row>
    <row r="199" spans="1:25" ht="30.65" customHeight="1">
      <c r="A199" s="48">
        <f>'S1 Maquette'!B200</f>
        <v>0</v>
      </c>
      <c r="B199" s="48">
        <f>'S1 Maquette'!C200</f>
        <v>0</v>
      </c>
      <c r="C199" s="46">
        <f>'S1 Maquette'!F200</f>
        <v>0</v>
      </c>
      <c r="D199" s="44"/>
      <c r="E199" s="44"/>
      <c r="F199" s="44"/>
      <c r="G199" s="44"/>
      <c r="H199" s="44"/>
      <c r="I199" s="44"/>
      <c r="J199" s="44"/>
      <c r="K199" s="44"/>
      <c r="L199" s="44"/>
      <c r="M199" s="44"/>
      <c r="N199" s="44"/>
      <c r="O199" s="44"/>
      <c r="P199" s="44"/>
      <c r="Q199" s="44"/>
      <c r="R199" s="44"/>
      <c r="S199" s="44"/>
      <c r="T199" s="44"/>
      <c r="U199" s="44"/>
      <c r="V199" s="49"/>
      <c r="Y199"/>
    </row>
    <row r="200" spans="1:25" ht="30.65" customHeight="1">
      <c r="A200" s="48">
        <f>'S1 Maquette'!B201</f>
        <v>0</v>
      </c>
      <c r="B200" s="48">
        <f>'S1 Maquette'!C201</f>
        <v>0</v>
      </c>
      <c r="C200" s="46">
        <f>'S1 Maquette'!F201</f>
        <v>0</v>
      </c>
      <c r="D200" s="44"/>
      <c r="E200" s="44"/>
      <c r="F200" s="44"/>
      <c r="G200" s="44"/>
      <c r="H200" s="44"/>
      <c r="I200" s="44"/>
      <c r="J200" s="44"/>
      <c r="K200" s="44"/>
      <c r="L200" s="44"/>
      <c r="M200" s="44"/>
      <c r="N200" s="44"/>
      <c r="O200" s="44"/>
      <c r="P200" s="44"/>
      <c r="Q200" s="44"/>
      <c r="R200" s="44"/>
      <c r="S200" s="44"/>
      <c r="T200" s="44"/>
      <c r="U200" s="44"/>
      <c r="V200" s="49"/>
      <c r="Y200"/>
    </row>
    <row r="201" spans="1:25" ht="30.65" customHeight="1">
      <c r="A201" s="48">
        <f>'S1 Maquette'!B202</f>
        <v>0</v>
      </c>
      <c r="B201" s="48">
        <f>'S1 Maquette'!C202</f>
        <v>0</v>
      </c>
      <c r="C201" s="46">
        <f>'S1 Maquette'!F202</f>
        <v>0</v>
      </c>
      <c r="D201" s="44"/>
      <c r="E201" s="44"/>
      <c r="F201" s="44"/>
      <c r="G201" s="44"/>
      <c r="H201" s="44"/>
      <c r="I201" s="44"/>
      <c r="J201" s="44"/>
      <c r="K201" s="44"/>
      <c r="L201" s="44"/>
      <c r="M201" s="44"/>
      <c r="N201" s="44"/>
      <c r="O201" s="44"/>
      <c r="P201" s="44"/>
      <c r="Q201" s="44"/>
      <c r="R201" s="44"/>
      <c r="S201" s="44"/>
      <c r="T201" s="44"/>
      <c r="U201" s="44"/>
      <c r="V201" s="49"/>
      <c r="Y201"/>
    </row>
    <row r="202" spans="1:25" ht="30.65" customHeight="1">
      <c r="A202" s="48">
        <f>'S1 Maquette'!B203</f>
        <v>0</v>
      </c>
      <c r="B202" s="48">
        <f>'S1 Maquette'!C203</f>
        <v>0</v>
      </c>
      <c r="C202" s="46">
        <f>'S1 Maquette'!F203</f>
        <v>0</v>
      </c>
      <c r="D202" s="44"/>
      <c r="E202" s="44"/>
      <c r="F202" s="44"/>
      <c r="G202" s="44"/>
      <c r="H202" s="44"/>
      <c r="I202" s="44"/>
      <c r="J202" s="44"/>
      <c r="K202" s="44"/>
      <c r="L202" s="44"/>
      <c r="M202" s="44"/>
      <c r="N202" s="44"/>
      <c r="O202" s="44"/>
      <c r="P202" s="44"/>
      <c r="Q202" s="44"/>
      <c r="R202" s="44"/>
      <c r="S202" s="44"/>
      <c r="T202" s="44"/>
      <c r="U202" s="44"/>
      <c r="V202" s="49"/>
      <c r="Y202"/>
    </row>
    <row r="203" spans="1:25" ht="30.65" customHeight="1">
      <c r="A203" s="48">
        <f>'S1 Maquette'!B204</f>
        <v>0</v>
      </c>
      <c r="B203" s="48">
        <f>'S1 Maquette'!C204</f>
        <v>0</v>
      </c>
      <c r="C203" s="46">
        <f>'S1 Maquette'!F204</f>
        <v>0</v>
      </c>
      <c r="D203" s="44"/>
      <c r="E203" s="44"/>
      <c r="F203" s="44"/>
      <c r="G203" s="44"/>
      <c r="H203" s="44"/>
      <c r="I203" s="44"/>
      <c r="J203" s="44"/>
      <c r="K203" s="44"/>
      <c r="L203" s="44"/>
      <c r="M203" s="44"/>
      <c r="N203" s="44"/>
      <c r="O203" s="44"/>
      <c r="P203" s="44"/>
      <c r="Q203" s="44"/>
      <c r="R203" s="44"/>
      <c r="S203" s="44"/>
      <c r="T203" s="44"/>
      <c r="U203" s="44"/>
      <c r="V203" s="49"/>
      <c r="Y203"/>
    </row>
    <row r="204" spans="1:25" ht="30.65" customHeight="1">
      <c r="A204" s="48">
        <f>'S1 Maquette'!B205</f>
        <v>0</v>
      </c>
      <c r="B204" s="48">
        <f>'S1 Maquette'!C205</f>
        <v>0</v>
      </c>
      <c r="C204" s="46">
        <f>'S1 Maquette'!F205</f>
        <v>0</v>
      </c>
      <c r="D204" s="44"/>
      <c r="E204" s="44"/>
      <c r="F204" s="44"/>
      <c r="G204" s="44"/>
      <c r="H204" s="44"/>
      <c r="I204" s="44"/>
      <c r="J204" s="44"/>
      <c r="K204" s="44"/>
      <c r="L204" s="44"/>
      <c r="M204" s="44"/>
      <c r="N204" s="44"/>
      <c r="O204" s="44"/>
      <c r="P204" s="44"/>
      <c r="Q204" s="44"/>
      <c r="R204" s="44"/>
      <c r="S204" s="44"/>
      <c r="T204" s="44"/>
      <c r="U204" s="44"/>
      <c r="V204" s="49"/>
      <c r="Y204"/>
    </row>
    <row r="205" spans="1:25" ht="30.65" customHeight="1">
      <c r="A205" s="48">
        <f>'S1 Maquette'!B206</f>
        <v>0</v>
      </c>
      <c r="B205" s="48">
        <f>'S1 Maquette'!C206</f>
        <v>0</v>
      </c>
      <c r="C205" s="46">
        <f>'S1 Maquette'!F206</f>
        <v>0</v>
      </c>
      <c r="D205" s="44"/>
      <c r="E205" s="44"/>
      <c r="F205" s="44"/>
      <c r="G205" s="44"/>
      <c r="H205" s="44"/>
      <c r="I205" s="44"/>
      <c r="J205" s="44"/>
      <c r="K205" s="44"/>
      <c r="L205" s="44"/>
      <c r="M205" s="44"/>
      <c r="N205" s="44"/>
      <c r="O205" s="44"/>
      <c r="P205" s="44"/>
      <c r="Q205" s="44"/>
      <c r="R205" s="44"/>
      <c r="S205" s="44"/>
      <c r="T205" s="44"/>
      <c r="U205" s="44"/>
      <c r="V205" s="49"/>
      <c r="Y205"/>
    </row>
    <row r="206" spans="1:25" ht="30.65" customHeight="1">
      <c r="A206" s="48">
        <f>'S1 Maquette'!B207</f>
        <v>0</v>
      </c>
      <c r="B206" s="48">
        <f>'S1 Maquette'!C207</f>
        <v>0</v>
      </c>
      <c r="C206" s="46">
        <f>'S1 Maquette'!F207</f>
        <v>0</v>
      </c>
      <c r="D206" s="44"/>
      <c r="E206" s="44"/>
      <c r="F206" s="44"/>
      <c r="G206" s="44"/>
      <c r="H206" s="44"/>
      <c r="I206" s="44"/>
      <c r="J206" s="44"/>
      <c r="K206" s="44"/>
      <c r="L206" s="44"/>
      <c r="M206" s="44"/>
      <c r="N206" s="44"/>
      <c r="O206" s="44"/>
      <c r="P206" s="44"/>
      <c r="Q206" s="44"/>
      <c r="R206" s="44"/>
      <c r="S206" s="44"/>
      <c r="T206" s="44"/>
      <c r="U206" s="44"/>
      <c r="V206" s="49"/>
      <c r="Y206"/>
    </row>
    <row r="207" spans="1:25" ht="30.65" customHeight="1">
      <c r="A207" s="48">
        <f>'S1 Maquette'!B208</f>
        <v>0</v>
      </c>
      <c r="B207" s="48">
        <f>'S1 Maquette'!C208</f>
        <v>0</v>
      </c>
      <c r="C207" s="46">
        <f>'S1 Maquette'!F208</f>
        <v>0</v>
      </c>
      <c r="D207" s="44"/>
      <c r="E207" s="44"/>
      <c r="F207" s="44"/>
      <c r="G207" s="44"/>
      <c r="H207" s="44"/>
      <c r="I207" s="44"/>
      <c r="J207" s="44"/>
      <c r="K207" s="44"/>
      <c r="L207" s="44"/>
      <c r="M207" s="44"/>
      <c r="N207" s="44"/>
      <c r="O207" s="44"/>
      <c r="P207" s="44"/>
      <c r="Q207" s="44"/>
      <c r="R207" s="44"/>
      <c r="S207" s="44"/>
      <c r="T207" s="44"/>
      <c r="U207" s="44"/>
      <c r="V207" s="49"/>
      <c r="Y207"/>
    </row>
    <row r="208" spans="1:25" ht="30.65" customHeight="1">
      <c r="A208" s="48">
        <f>'S1 Maquette'!B209</f>
        <v>0</v>
      </c>
      <c r="B208" s="48">
        <f>'S1 Maquette'!C209</f>
        <v>0</v>
      </c>
      <c r="C208" s="46">
        <f>'S1 Maquette'!F209</f>
        <v>0</v>
      </c>
      <c r="D208" s="44"/>
      <c r="E208" s="44"/>
      <c r="F208" s="44"/>
      <c r="G208" s="44"/>
      <c r="H208" s="44"/>
      <c r="I208" s="44"/>
      <c r="J208" s="44"/>
      <c r="K208" s="44"/>
      <c r="L208" s="44"/>
      <c r="M208" s="44"/>
      <c r="N208" s="44"/>
      <c r="O208" s="44"/>
      <c r="P208" s="44"/>
      <c r="Q208" s="44"/>
      <c r="R208" s="44"/>
      <c r="S208" s="44"/>
      <c r="T208" s="44"/>
      <c r="U208" s="44"/>
      <c r="V208" s="49"/>
      <c r="Y208"/>
    </row>
    <row r="209" spans="1:25" ht="30.65" customHeight="1">
      <c r="A209" s="48">
        <f>'S1 Maquette'!B210</f>
        <v>0</v>
      </c>
      <c r="B209" s="48">
        <f>'S1 Maquette'!C210</f>
        <v>0</v>
      </c>
      <c r="C209" s="46">
        <f>'S1 Maquette'!F210</f>
        <v>0</v>
      </c>
      <c r="D209" s="44"/>
      <c r="E209" s="44"/>
      <c r="F209" s="44"/>
      <c r="G209" s="44"/>
      <c r="H209" s="44"/>
      <c r="I209" s="44"/>
      <c r="J209" s="44"/>
      <c r="K209" s="44"/>
      <c r="L209" s="44"/>
      <c r="M209" s="44"/>
      <c r="N209" s="44"/>
      <c r="O209" s="44"/>
      <c r="P209" s="44"/>
      <c r="Q209" s="44"/>
      <c r="R209" s="44"/>
      <c r="S209" s="44"/>
      <c r="T209" s="44"/>
      <c r="U209" s="44"/>
      <c r="V209" s="49"/>
      <c r="Y209"/>
    </row>
    <row r="210" spans="1:25" ht="30.65" customHeight="1">
      <c r="A210" s="48">
        <f>'S1 Maquette'!B211</f>
        <v>0</v>
      </c>
      <c r="B210" s="48">
        <f>'S1 Maquette'!C211</f>
        <v>0</v>
      </c>
      <c r="C210" s="46">
        <f>'S1 Maquette'!F211</f>
        <v>0</v>
      </c>
      <c r="D210" s="44"/>
      <c r="E210" s="44"/>
      <c r="F210" s="44"/>
      <c r="G210" s="44"/>
      <c r="H210" s="44"/>
      <c r="I210" s="44"/>
      <c r="J210" s="44"/>
      <c r="K210" s="44"/>
      <c r="L210" s="44"/>
      <c r="M210" s="44"/>
      <c r="N210" s="44"/>
      <c r="O210" s="44"/>
      <c r="P210" s="44"/>
      <c r="Q210" s="44"/>
      <c r="R210" s="44"/>
      <c r="S210" s="44"/>
      <c r="T210" s="44"/>
      <c r="U210" s="44"/>
      <c r="V210" s="49"/>
      <c r="Y210"/>
    </row>
    <row r="211" spans="1:25" ht="30.65" customHeight="1">
      <c r="A211" s="48">
        <f>'S1 Maquette'!B212</f>
        <v>0</v>
      </c>
      <c r="B211" s="48">
        <f>'S1 Maquette'!C212</f>
        <v>0</v>
      </c>
      <c r="C211" s="46">
        <f>'S1 Maquette'!F212</f>
        <v>0</v>
      </c>
      <c r="D211" s="44"/>
      <c r="E211" s="44"/>
      <c r="F211" s="44"/>
      <c r="G211" s="44"/>
      <c r="H211" s="44"/>
      <c r="I211" s="44"/>
      <c r="J211" s="44"/>
      <c r="K211" s="44"/>
      <c r="L211" s="44"/>
      <c r="M211" s="44"/>
      <c r="N211" s="44"/>
      <c r="O211" s="44"/>
      <c r="P211" s="44"/>
      <c r="Q211" s="44"/>
      <c r="R211" s="44"/>
      <c r="S211" s="44"/>
      <c r="T211" s="44"/>
      <c r="U211" s="44"/>
      <c r="V211" s="49"/>
      <c r="Y211"/>
    </row>
    <row r="212" spans="1:25" ht="30.65" customHeight="1">
      <c r="A212" s="48">
        <f>'S1 Maquette'!B213</f>
        <v>0</v>
      </c>
      <c r="B212" s="48">
        <f>'S1 Maquette'!C213</f>
        <v>0</v>
      </c>
      <c r="C212" s="46">
        <f>'S1 Maquette'!F213</f>
        <v>0</v>
      </c>
      <c r="D212" s="44"/>
      <c r="E212" s="44"/>
      <c r="F212" s="44"/>
      <c r="G212" s="44"/>
      <c r="H212" s="44"/>
      <c r="I212" s="44"/>
      <c r="J212" s="44"/>
      <c r="K212" s="44"/>
      <c r="L212" s="44"/>
      <c r="M212" s="44"/>
      <c r="N212" s="44"/>
      <c r="O212" s="44"/>
      <c r="P212" s="44"/>
      <c r="Q212" s="44"/>
      <c r="R212" s="44"/>
      <c r="S212" s="44"/>
      <c r="T212" s="44"/>
      <c r="U212" s="44"/>
      <c r="V212" s="49"/>
      <c r="Y212"/>
    </row>
    <row r="213" spans="1:25" ht="30.65" customHeight="1">
      <c r="A213" s="48">
        <f>'S1 Maquette'!B214</f>
        <v>0</v>
      </c>
      <c r="B213" s="48">
        <f>'S1 Maquette'!C214</f>
        <v>0</v>
      </c>
      <c r="C213" s="46">
        <f>'S1 Maquette'!F214</f>
        <v>0</v>
      </c>
      <c r="D213" s="44"/>
      <c r="E213" s="44"/>
      <c r="F213" s="44"/>
      <c r="G213" s="44"/>
      <c r="H213" s="44"/>
      <c r="I213" s="44"/>
      <c r="J213" s="44"/>
      <c r="K213" s="44"/>
      <c r="L213" s="44"/>
      <c r="M213" s="44"/>
      <c r="N213" s="44"/>
      <c r="O213" s="44"/>
      <c r="P213" s="44"/>
      <c r="Q213" s="44"/>
      <c r="R213" s="44"/>
      <c r="S213" s="44"/>
      <c r="T213" s="44"/>
      <c r="U213" s="44"/>
      <c r="V213" s="49"/>
      <c r="Y213"/>
    </row>
    <row r="214" spans="1:25" ht="30.65" customHeight="1">
      <c r="A214" s="48">
        <f>'S1 Maquette'!B215</f>
        <v>0</v>
      </c>
      <c r="B214" s="48">
        <f>'S1 Maquette'!C215</f>
        <v>0</v>
      </c>
      <c r="C214" s="46">
        <f>'S1 Maquette'!F215</f>
        <v>0</v>
      </c>
      <c r="D214" s="44"/>
      <c r="E214" s="44"/>
      <c r="F214" s="44"/>
      <c r="G214" s="44"/>
      <c r="H214" s="44"/>
      <c r="I214" s="44"/>
      <c r="J214" s="44"/>
      <c r="K214" s="44"/>
      <c r="L214" s="44"/>
      <c r="M214" s="44"/>
      <c r="N214" s="44"/>
      <c r="O214" s="44"/>
      <c r="P214" s="44"/>
      <c r="Q214" s="44"/>
      <c r="R214" s="44"/>
      <c r="S214" s="44"/>
      <c r="T214" s="44"/>
      <c r="U214" s="44"/>
      <c r="V214" s="49"/>
      <c r="Y214"/>
    </row>
    <row r="215" spans="1:25" ht="30.65" customHeight="1">
      <c r="A215" s="48">
        <f>'S1 Maquette'!B216</f>
        <v>0</v>
      </c>
      <c r="B215" s="48">
        <f>'S1 Maquette'!C216</f>
        <v>0</v>
      </c>
      <c r="C215" s="46">
        <f>'S1 Maquette'!F216</f>
        <v>0</v>
      </c>
      <c r="D215" s="44"/>
      <c r="E215" s="44"/>
      <c r="F215" s="44"/>
      <c r="G215" s="44"/>
      <c r="H215" s="44"/>
      <c r="I215" s="44"/>
      <c r="J215" s="44"/>
      <c r="K215" s="44"/>
      <c r="L215" s="44"/>
      <c r="M215" s="44"/>
      <c r="N215" s="44"/>
      <c r="O215" s="44"/>
      <c r="P215" s="44"/>
      <c r="Q215" s="44"/>
      <c r="R215" s="44"/>
      <c r="S215" s="44"/>
      <c r="T215" s="44"/>
      <c r="U215" s="44"/>
      <c r="V215" s="49"/>
      <c r="Y215"/>
    </row>
    <row r="216" spans="1:25" ht="30.65" customHeight="1">
      <c r="A216" s="48">
        <f>'S1 Maquette'!B217</f>
        <v>0</v>
      </c>
      <c r="B216" s="48">
        <f>'S1 Maquette'!C217</f>
        <v>0</v>
      </c>
      <c r="C216" s="46">
        <f>'S1 Maquette'!F217</f>
        <v>0</v>
      </c>
      <c r="D216" s="44"/>
      <c r="E216" s="44"/>
      <c r="F216" s="44"/>
      <c r="G216" s="44"/>
      <c r="H216" s="44"/>
      <c r="I216" s="44"/>
      <c r="J216" s="44"/>
      <c r="K216" s="44"/>
      <c r="L216" s="44"/>
      <c r="M216" s="44"/>
      <c r="N216" s="44"/>
      <c r="O216" s="44"/>
      <c r="P216" s="44"/>
      <c r="Q216" s="44"/>
      <c r="R216" s="44"/>
      <c r="S216" s="44"/>
      <c r="T216" s="44"/>
      <c r="U216" s="44"/>
      <c r="V216" s="49"/>
      <c r="Y216"/>
    </row>
    <row r="217" spans="1:25" ht="30.65" customHeight="1">
      <c r="A217" s="48">
        <f>'S1 Maquette'!B218</f>
        <v>0</v>
      </c>
      <c r="B217" s="48">
        <f>'S1 Maquette'!C218</f>
        <v>0</v>
      </c>
      <c r="C217" s="46">
        <f>'S1 Maquette'!F218</f>
        <v>0</v>
      </c>
      <c r="D217" s="44"/>
      <c r="E217" s="44"/>
      <c r="F217" s="44"/>
      <c r="G217" s="44"/>
      <c r="H217" s="44"/>
      <c r="I217" s="44"/>
      <c r="J217" s="44"/>
      <c r="K217" s="44"/>
      <c r="L217" s="44"/>
      <c r="M217" s="44"/>
      <c r="N217" s="44"/>
      <c r="O217" s="44"/>
      <c r="P217" s="44"/>
      <c r="Q217" s="44"/>
      <c r="R217" s="44"/>
      <c r="S217" s="44"/>
      <c r="T217" s="44"/>
      <c r="U217" s="44"/>
      <c r="V217" s="49"/>
      <c r="Y217"/>
    </row>
    <row r="218" spans="1:25" ht="30.65" customHeight="1">
      <c r="A218" s="48">
        <f>'S1 Maquette'!B219</f>
        <v>0</v>
      </c>
      <c r="B218" s="48">
        <f>'S1 Maquette'!C219</f>
        <v>0</v>
      </c>
      <c r="C218" s="46">
        <f>'S1 Maquette'!F219</f>
        <v>0</v>
      </c>
      <c r="D218" s="44"/>
      <c r="E218" s="44"/>
      <c r="F218" s="44"/>
      <c r="G218" s="44"/>
      <c r="H218" s="44"/>
      <c r="I218" s="44"/>
      <c r="J218" s="44"/>
      <c r="K218" s="44"/>
      <c r="L218" s="44"/>
      <c r="M218" s="44"/>
      <c r="N218" s="44"/>
      <c r="O218" s="44"/>
      <c r="P218" s="44"/>
      <c r="Q218" s="44"/>
      <c r="R218" s="44"/>
      <c r="S218" s="44"/>
      <c r="T218" s="44"/>
      <c r="U218" s="44"/>
      <c r="V218" s="49"/>
      <c r="Y218"/>
    </row>
    <row r="219" spans="1:25" ht="30.65" customHeight="1">
      <c r="A219" s="48">
        <f>'S1 Maquette'!B220</f>
        <v>0</v>
      </c>
      <c r="B219" s="48">
        <f>'S1 Maquette'!C220</f>
        <v>0</v>
      </c>
      <c r="C219" s="46">
        <f>'S1 Maquette'!F220</f>
        <v>0</v>
      </c>
      <c r="D219" s="44"/>
      <c r="E219" s="44"/>
      <c r="F219" s="44"/>
      <c r="G219" s="44"/>
      <c r="H219" s="44"/>
      <c r="I219" s="44"/>
      <c r="J219" s="44"/>
      <c r="K219" s="44"/>
      <c r="L219" s="44"/>
      <c r="M219" s="44"/>
      <c r="N219" s="44"/>
      <c r="O219" s="44"/>
      <c r="P219" s="44"/>
      <c r="Q219" s="44"/>
      <c r="R219" s="44"/>
      <c r="S219" s="44"/>
      <c r="T219" s="44"/>
      <c r="U219" s="44"/>
      <c r="V219" s="49"/>
      <c r="Y219"/>
    </row>
    <row r="220" spans="1:25" ht="30.65" customHeight="1">
      <c r="A220" s="48">
        <f>'S1 Maquette'!B221</f>
        <v>0</v>
      </c>
      <c r="B220" s="48">
        <f>'S1 Maquette'!C221</f>
        <v>0</v>
      </c>
      <c r="C220" s="46">
        <f>'S1 Maquette'!F221</f>
        <v>0</v>
      </c>
      <c r="D220" s="44"/>
      <c r="E220" s="44"/>
      <c r="F220" s="44"/>
      <c r="G220" s="44"/>
      <c r="H220" s="44"/>
      <c r="I220" s="44"/>
      <c r="J220" s="44"/>
      <c r="K220" s="44"/>
      <c r="L220" s="44"/>
      <c r="M220" s="44"/>
      <c r="N220" s="44"/>
      <c r="O220" s="44"/>
      <c r="P220" s="44"/>
      <c r="Q220" s="44"/>
      <c r="R220" s="44"/>
      <c r="S220" s="44"/>
      <c r="T220" s="44"/>
      <c r="U220" s="44"/>
      <c r="V220" s="49"/>
      <c r="Y220"/>
    </row>
    <row r="221" spans="1:25" ht="30.65" customHeight="1">
      <c r="A221" s="48">
        <f>'S1 Maquette'!B222</f>
        <v>0</v>
      </c>
      <c r="B221" s="48">
        <f>'S1 Maquette'!C222</f>
        <v>0</v>
      </c>
      <c r="C221" s="46">
        <f>'S1 Maquette'!F222</f>
        <v>0</v>
      </c>
      <c r="D221" s="44"/>
      <c r="E221" s="44"/>
      <c r="F221" s="44"/>
      <c r="G221" s="44"/>
      <c r="H221" s="44"/>
      <c r="I221" s="44"/>
      <c r="J221" s="44"/>
      <c r="K221" s="44"/>
      <c r="L221" s="44"/>
      <c r="M221" s="44"/>
      <c r="N221" s="44"/>
      <c r="O221" s="44"/>
      <c r="P221" s="44"/>
      <c r="Q221" s="44"/>
      <c r="R221" s="44"/>
      <c r="S221" s="44"/>
      <c r="T221" s="44"/>
      <c r="U221" s="44"/>
      <c r="V221" s="49"/>
      <c r="Y221"/>
    </row>
    <row r="222" spans="1:25" ht="30.65" customHeight="1">
      <c r="A222" s="48">
        <f>'S1 Maquette'!B223</f>
        <v>0</v>
      </c>
      <c r="B222" s="48">
        <f>'S1 Maquette'!C223</f>
        <v>0</v>
      </c>
      <c r="C222" s="46">
        <f>'S1 Maquette'!F223</f>
        <v>0</v>
      </c>
      <c r="D222" s="44"/>
      <c r="E222" s="44"/>
      <c r="F222" s="44"/>
      <c r="G222" s="44"/>
      <c r="H222" s="44"/>
      <c r="I222" s="44"/>
      <c r="J222" s="44"/>
      <c r="K222" s="44"/>
      <c r="L222" s="44"/>
      <c r="M222" s="44"/>
      <c r="N222" s="44"/>
      <c r="O222" s="44"/>
      <c r="P222" s="44"/>
      <c r="Q222" s="44"/>
      <c r="R222" s="44"/>
      <c r="S222" s="44"/>
      <c r="T222" s="44"/>
      <c r="U222" s="44"/>
      <c r="V222" s="49"/>
      <c r="Y222"/>
    </row>
    <row r="223" spans="1:25" ht="30.65" customHeight="1">
      <c r="A223" s="48">
        <f>'S1 Maquette'!B224</f>
        <v>0</v>
      </c>
      <c r="B223" s="48">
        <f>'S1 Maquette'!C224</f>
        <v>0</v>
      </c>
      <c r="C223" s="46">
        <f>'S1 Maquette'!F224</f>
        <v>0</v>
      </c>
      <c r="D223" s="44"/>
      <c r="E223" s="44"/>
      <c r="F223" s="44"/>
      <c r="G223" s="44"/>
      <c r="H223" s="44"/>
      <c r="I223" s="44"/>
      <c r="J223" s="44"/>
      <c r="K223" s="44"/>
      <c r="L223" s="44"/>
      <c r="M223" s="44"/>
      <c r="N223" s="44"/>
      <c r="O223" s="44"/>
      <c r="P223" s="44"/>
      <c r="Q223" s="44"/>
      <c r="R223" s="44"/>
      <c r="S223" s="44"/>
      <c r="T223" s="44"/>
      <c r="U223" s="44"/>
      <c r="V223" s="49"/>
      <c r="Y223"/>
    </row>
    <row r="224" spans="1:25" ht="30.65" customHeight="1">
      <c r="A224" s="48">
        <f>'S1 Maquette'!B225</f>
        <v>0</v>
      </c>
      <c r="B224" s="48">
        <f>'S1 Maquette'!C225</f>
        <v>0</v>
      </c>
      <c r="C224" s="46">
        <f>'S1 Maquette'!F225</f>
        <v>0</v>
      </c>
      <c r="D224" s="44"/>
      <c r="E224" s="44"/>
      <c r="F224" s="44"/>
      <c r="G224" s="44"/>
      <c r="H224" s="44"/>
      <c r="I224" s="44"/>
      <c r="J224" s="44"/>
      <c r="K224" s="44"/>
      <c r="L224" s="44"/>
      <c r="M224" s="44"/>
      <c r="N224" s="44"/>
      <c r="O224" s="44"/>
      <c r="P224" s="44"/>
      <c r="Q224" s="44"/>
      <c r="R224" s="44"/>
      <c r="S224" s="44"/>
      <c r="T224" s="44"/>
      <c r="U224" s="44"/>
      <c r="V224" s="49"/>
      <c r="Y224"/>
    </row>
    <row r="225" spans="1:25" ht="30.65" customHeight="1">
      <c r="A225" s="48">
        <f>'S1 Maquette'!B226</f>
        <v>0</v>
      </c>
      <c r="B225" s="48">
        <f>'S1 Maquette'!C226</f>
        <v>0</v>
      </c>
      <c r="C225" s="46">
        <f>'S1 Maquette'!F226</f>
        <v>0</v>
      </c>
      <c r="D225" s="44"/>
      <c r="E225" s="44"/>
      <c r="F225" s="44"/>
      <c r="G225" s="44"/>
      <c r="H225" s="44"/>
      <c r="I225" s="44"/>
      <c r="J225" s="44"/>
      <c r="K225" s="44"/>
      <c r="L225" s="44"/>
      <c r="M225" s="44"/>
      <c r="N225" s="44"/>
      <c r="O225" s="44"/>
      <c r="P225" s="44"/>
      <c r="Q225" s="44"/>
      <c r="R225" s="44"/>
      <c r="S225" s="44"/>
      <c r="T225" s="44"/>
      <c r="U225" s="44"/>
      <c r="V225" s="49"/>
      <c r="Y225"/>
    </row>
    <row r="226" spans="1:25" ht="30.65" customHeight="1">
      <c r="A226" s="48">
        <f>'S1 Maquette'!B227</f>
        <v>0</v>
      </c>
      <c r="B226" s="48">
        <f>'S1 Maquette'!C227</f>
        <v>0</v>
      </c>
      <c r="C226" s="46">
        <f>'S1 Maquette'!F227</f>
        <v>0</v>
      </c>
      <c r="D226" s="44"/>
      <c r="E226" s="44"/>
      <c r="F226" s="44"/>
      <c r="G226" s="44"/>
      <c r="H226" s="44"/>
      <c r="I226" s="44"/>
      <c r="J226" s="44"/>
      <c r="K226" s="44"/>
      <c r="L226" s="44"/>
      <c r="M226" s="44"/>
      <c r="N226" s="44"/>
      <c r="O226" s="44"/>
      <c r="P226" s="44"/>
      <c r="Q226" s="44"/>
      <c r="R226" s="44"/>
      <c r="S226" s="44"/>
      <c r="T226" s="44"/>
      <c r="U226" s="44"/>
      <c r="V226" s="49"/>
      <c r="Y226"/>
    </row>
    <row r="227" spans="1:25" ht="30.65" customHeight="1">
      <c r="A227" s="48">
        <f>'S1 Maquette'!B228</f>
        <v>0</v>
      </c>
      <c r="B227" s="48">
        <f>'S1 Maquette'!C228</f>
        <v>0</v>
      </c>
      <c r="C227" s="46">
        <f>'S1 Maquette'!F228</f>
        <v>0</v>
      </c>
      <c r="D227" s="44"/>
      <c r="E227" s="44"/>
      <c r="F227" s="44"/>
      <c r="G227" s="44"/>
      <c r="H227" s="44"/>
      <c r="I227" s="44"/>
      <c r="J227" s="44"/>
      <c r="K227" s="44"/>
      <c r="L227" s="44"/>
      <c r="M227" s="44"/>
      <c r="N227" s="44"/>
      <c r="O227" s="44"/>
      <c r="P227" s="44"/>
      <c r="Q227" s="44"/>
      <c r="R227" s="44"/>
      <c r="S227" s="44"/>
      <c r="T227" s="44"/>
      <c r="U227" s="44"/>
      <c r="V227" s="49"/>
      <c r="Y227"/>
    </row>
    <row r="228" spans="1:25" ht="30.65" customHeight="1">
      <c r="A228" s="48">
        <f>'S1 Maquette'!B229</f>
        <v>0</v>
      </c>
      <c r="B228" s="48">
        <f>'S1 Maquette'!C229</f>
        <v>0</v>
      </c>
      <c r="C228" s="46">
        <f>'S1 Maquette'!F229</f>
        <v>0</v>
      </c>
      <c r="D228" s="44"/>
      <c r="E228" s="44"/>
      <c r="F228" s="44"/>
      <c r="G228" s="44"/>
      <c r="H228" s="44"/>
      <c r="I228" s="44"/>
      <c r="J228" s="44"/>
      <c r="K228" s="44"/>
      <c r="L228" s="44"/>
      <c r="M228" s="44"/>
      <c r="N228" s="44"/>
      <c r="O228" s="44"/>
      <c r="P228" s="44"/>
      <c r="Q228" s="44"/>
      <c r="R228" s="44"/>
      <c r="S228" s="44"/>
      <c r="T228" s="44"/>
      <c r="U228" s="44"/>
      <c r="V228" s="49"/>
      <c r="Y228"/>
    </row>
    <row r="229" spans="1:25" ht="30.65" customHeight="1">
      <c r="A229" s="48">
        <f>'S1 Maquette'!B230</f>
        <v>0</v>
      </c>
      <c r="B229" s="48">
        <f>'S1 Maquette'!C230</f>
        <v>0</v>
      </c>
      <c r="C229" s="46">
        <f>'S1 Maquette'!F230</f>
        <v>0</v>
      </c>
      <c r="D229" s="44"/>
      <c r="E229" s="44"/>
      <c r="F229" s="44"/>
      <c r="G229" s="44"/>
      <c r="H229" s="44"/>
      <c r="I229" s="44"/>
      <c r="J229" s="44"/>
      <c r="K229" s="44"/>
      <c r="L229" s="44"/>
      <c r="M229" s="44"/>
      <c r="N229" s="44"/>
      <c r="O229" s="44"/>
      <c r="P229" s="44"/>
      <c r="Q229" s="44"/>
      <c r="R229" s="44"/>
      <c r="S229" s="44"/>
      <c r="T229" s="44"/>
      <c r="U229" s="44"/>
      <c r="V229" s="49"/>
      <c r="Y229"/>
    </row>
    <row r="230" spans="1:25" ht="30.65" customHeight="1">
      <c r="A230" s="48">
        <f>'S1 Maquette'!B231</f>
        <v>0</v>
      </c>
      <c r="B230" s="48">
        <f>'S1 Maquette'!C231</f>
        <v>0</v>
      </c>
      <c r="C230" s="46">
        <f>'S1 Maquette'!F231</f>
        <v>0</v>
      </c>
      <c r="D230" s="44"/>
      <c r="E230" s="44"/>
      <c r="F230" s="44"/>
      <c r="G230" s="44"/>
      <c r="H230" s="44"/>
      <c r="I230" s="44"/>
      <c r="J230" s="44"/>
      <c r="K230" s="44"/>
      <c r="L230" s="44"/>
      <c r="M230" s="44"/>
      <c r="N230" s="44"/>
      <c r="O230" s="44"/>
      <c r="P230" s="44"/>
      <c r="Q230" s="44"/>
      <c r="R230" s="44"/>
      <c r="S230" s="44"/>
      <c r="T230" s="44"/>
      <c r="U230" s="44"/>
      <c r="V230" s="49"/>
      <c r="Y230"/>
    </row>
    <row r="231" spans="1:25" ht="30.65" customHeight="1">
      <c r="A231" s="48">
        <f>'S1 Maquette'!B232</f>
        <v>0</v>
      </c>
      <c r="B231" s="48">
        <f>'S1 Maquette'!C232</f>
        <v>0</v>
      </c>
      <c r="C231" s="46">
        <f>'S1 Maquette'!F232</f>
        <v>0</v>
      </c>
      <c r="D231" s="44"/>
      <c r="E231" s="44"/>
      <c r="F231" s="44"/>
      <c r="G231" s="44"/>
      <c r="H231" s="44"/>
      <c r="I231" s="44"/>
      <c r="J231" s="44"/>
      <c r="K231" s="44"/>
      <c r="L231" s="44"/>
      <c r="M231" s="44"/>
      <c r="N231" s="44"/>
      <c r="O231" s="44"/>
      <c r="P231" s="44"/>
      <c r="Q231" s="44"/>
      <c r="R231" s="44"/>
      <c r="S231" s="44"/>
      <c r="T231" s="44"/>
      <c r="U231" s="44"/>
      <c r="V231" s="49"/>
      <c r="Y231"/>
    </row>
    <row r="232" spans="1:25" ht="30.65" customHeight="1">
      <c r="A232" s="48">
        <f>'S1 Maquette'!B233</f>
        <v>0</v>
      </c>
      <c r="B232" s="48">
        <f>'S1 Maquette'!C233</f>
        <v>0</v>
      </c>
      <c r="C232" s="46">
        <f>'S1 Maquette'!F233</f>
        <v>0</v>
      </c>
      <c r="D232" s="44"/>
      <c r="E232" s="44"/>
      <c r="F232" s="44"/>
      <c r="G232" s="44"/>
      <c r="H232" s="44"/>
      <c r="I232" s="44"/>
      <c r="J232" s="44"/>
      <c r="K232" s="44"/>
      <c r="L232" s="44"/>
      <c r="M232" s="44"/>
      <c r="N232" s="44"/>
      <c r="O232" s="44"/>
      <c r="P232" s="44"/>
      <c r="Q232" s="44"/>
      <c r="R232" s="44"/>
      <c r="S232" s="44"/>
      <c r="T232" s="44"/>
      <c r="U232" s="44"/>
      <c r="V232" s="49"/>
      <c r="Y232"/>
    </row>
    <row r="233" spans="1:25" ht="30.65" customHeight="1">
      <c r="A233" s="48">
        <f>'S1 Maquette'!B234</f>
        <v>0</v>
      </c>
      <c r="B233" s="48">
        <f>'S1 Maquette'!C234</f>
        <v>0</v>
      </c>
      <c r="C233" s="46">
        <f>'S1 Maquette'!F234</f>
        <v>0</v>
      </c>
      <c r="D233" s="44"/>
      <c r="E233" s="44"/>
      <c r="F233" s="44"/>
      <c r="G233" s="44"/>
      <c r="H233" s="44"/>
      <c r="I233" s="44"/>
      <c r="J233" s="44"/>
      <c r="K233" s="44"/>
      <c r="L233" s="44"/>
      <c r="M233" s="44"/>
      <c r="N233" s="44"/>
      <c r="O233" s="44"/>
      <c r="P233" s="44"/>
      <c r="Q233" s="44"/>
      <c r="R233" s="44"/>
      <c r="S233" s="44"/>
      <c r="T233" s="44"/>
      <c r="U233" s="44"/>
      <c r="V233" s="49"/>
      <c r="Y233"/>
    </row>
    <row r="234" spans="1:25" ht="30.65" customHeight="1">
      <c r="A234" s="48">
        <f>'S1 Maquette'!B235</f>
        <v>0</v>
      </c>
      <c r="B234" s="48">
        <f>'S1 Maquette'!C235</f>
        <v>0</v>
      </c>
      <c r="C234" s="46">
        <f>'S1 Maquette'!F235</f>
        <v>0</v>
      </c>
      <c r="D234" s="44"/>
      <c r="E234" s="44"/>
      <c r="F234" s="44"/>
      <c r="G234" s="44"/>
      <c r="H234" s="44"/>
      <c r="I234" s="44"/>
      <c r="J234" s="44"/>
      <c r="K234" s="44"/>
      <c r="L234" s="44"/>
      <c r="M234" s="44"/>
      <c r="N234" s="44"/>
      <c r="O234" s="44"/>
      <c r="P234" s="44"/>
      <c r="Q234" s="44"/>
      <c r="R234" s="44"/>
      <c r="S234" s="44"/>
      <c r="T234" s="44"/>
      <c r="U234" s="44"/>
      <c r="V234" s="49"/>
      <c r="Y234"/>
    </row>
    <row r="235" spans="1:25" ht="30.65" customHeight="1">
      <c r="A235" s="48">
        <f>'S1 Maquette'!B236</f>
        <v>0</v>
      </c>
      <c r="B235" s="48">
        <f>'S1 Maquette'!C236</f>
        <v>0</v>
      </c>
      <c r="C235" s="46">
        <f>'S1 Maquette'!F236</f>
        <v>0</v>
      </c>
      <c r="D235" s="44"/>
      <c r="E235" s="44"/>
      <c r="F235" s="44"/>
      <c r="G235" s="44"/>
      <c r="H235" s="44"/>
      <c r="I235" s="44"/>
      <c r="J235" s="44"/>
      <c r="K235" s="44"/>
      <c r="L235" s="44"/>
      <c r="M235" s="44"/>
      <c r="N235" s="44"/>
      <c r="O235" s="44"/>
      <c r="P235" s="44"/>
      <c r="Q235" s="44"/>
      <c r="R235" s="44"/>
      <c r="S235" s="44"/>
      <c r="T235" s="44"/>
      <c r="U235" s="44"/>
      <c r="V235" s="49"/>
      <c r="Y235"/>
    </row>
    <row r="236" spans="1:25" ht="30.65" customHeight="1">
      <c r="A236" s="48">
        <f>'S1 Maquette'!B237</f>
        <v>0</v>
      </c>
      <c r="B236" s="48">
        <f>'S1 Maquette'!C237</f>
        <v>0</v>
      </c>
      <c r="C236" s="46">
        <f>'S1 Maquette'!F237</f>
        <v>0</v>
      </c>
      <c r="D236" s="44"/>
      <c r="E236" s="44"/>
      <c r="F236" s="44"/>
      <c r="G236" s="44"/>
      <c r="H236" s="44"/>
      <c r="I236" s="44"/>
      <c r="J236" s="44"/>
      <c r="K236" s="44"/>
      <c r="L236" s="44"/>
      <c r="M236" s="44"/>
      <c r="N236" s="44"/>
      <c r="O236" s="44"/>
      <c r="P236" s="44"/>
      <c r="Q236" s="44"/>
      <c r="R236" s="44"/>
      <c r="S236" s="44"/>
      <c r="T236" s="44"/>
      <c r="U236" s="44"/>
      <c r="V236" s="49"/>
      <c r="Y236"/>
    </row>
    <row r="237" spans="1:25" ht="30.65" customHeight="1">
      <c r="A237" s="48">
        <f>'S1 Maquette'!B238</f>
        <v>0</v>
      </c>
      <c r="B237" s="48">
        <f>'S1 Maquette'!C238</f>
        <v>0</v>
      </c>
      <c r="C237" s="46">
        <f>'S1 Maquette'!F238</f>
        <v>0</v>
      </c>
      <c r="D237" s="44"/>
      <c r="E237" s="44"/>
      <c r="F237" s="44"/>
      <c r="G237" s="44"/>
      <c r="H237" s="44"/>
      <c r="I237" s="44"/>
      <c r="J237" s="44"/>
      <c r="K237" s="44"/>
      <c r="L237" s="44"/>
      <c r="M237" s="44"/>
      <c r="N237" s="44"/>
      <c r="O237" s="44"/>
      <c r="P237" s="44"/>
      <c r="Q237" s="44"/>
      <c r="R237" s="44"/>
      <c r="S237" s="44"/>
      <c r="T237" s="44"/>
      <c r="U237" s="44"/>
      <c r="V237" s="49"/>
      <c r="Y237"/>
    </row>
    <row r="238" spans="1:25" ht="30.65" customHeight="1">
      <c r="A238" s="48">
        <f>'S1 Maquette'!B239</f>
        <v>0</v>
      </c>
      <c r="B238" s="48">
        <f>'S1 Maquette'!C239</f>
        <v>0</v>
      </c>
      <c r="C238" s="46">
        <f>'S1 Maquette'!F239</f>
        <v>0</v>
      </c>
      <c r="D238" s="44"/>
      <c r="E238" s="44"/>
      <c r="F238" s="44"/>
      <c r="G238" s="44"/>
      <c r="H238" s="44"/>
      <c r="I238" s="44"/>
      <c r="J238" s="44"/>
      <c r="K238" s="44"/>
      <c r="L238" s="44"/>
      <c r="M238" s="44"/>
      <c r="N238" s="44"/>
      <c r="O238" s="44"/>
      <c r="P238" s="44"/>
      <c r="Q238" s="44"/>
      <c r="R238" s="44"/>
      <c r="S238" s="44"/>
      <c r="T238" s="44"/>
      <c r="U238" s="44"/>
      <c r="V238" s="49"/>
      <c r="Y238"/>
    </row>
    <row r="239" spans="1:25" ht="30.65" customHeight="1">
      <c r="A239" s="48">
        <f>'S1 Maquette'!B240</f>
        <v>0</v>
      </c>
      <c r="B239" s="48">
        <f>'S1 Maquette'!C240</f>
        <v>0</v>
      </c>
      <c r="C239" s="46">
        <f>'S1 Maquette'!F240</f>
        <v>0</v>
      </c>
      <c r="D239" s="44"/>
      <c r="E239" s="44"/>
      <c r="F239" s="44"/>
      <c r="G239" s="44"/>
      <c r="H239" s="44"/>
      <c r="I239" s="44"/>
      <c r="J239" s="44"/>
      <c r="K239" s="44"/>
      <c r="L239" s="44"/>
      <c r="M239" s="44"/>
      <c r="N239" s="44"/>
      <c r="O239" s="44"/>
      <c r="P239" s="44"/>
      <c r="Q239" s="44"/>
      <c r="R239" s="44"/>
      <c r="S239" s="44"/>
      <c r="T239" s="44"/>
      <c r="U239" s="44"/>
      <c r="V239" s="49"/>
      <c r="Y239"/>
    </row>
    <row r="240" spans="1:25" ht="30.65" customHeight="1">
      <c r="A240" s="48">
        <f>'S1 Maquette'!B241</f>
        <v>0</v>
      </c>
      <c r="B240" s="48">
        <f>'S1 Maquette'!C241</f>
        <v>0</v>
      </c>
      <c r="C240" s="46">
        <f>'S1 Maquette'!F241</f>
        <v>0</v>
      </c>
      <c r="D240" s="44"/>
      <c r="E240" s="44"/>
      <c r="F240" s="44"/>
      <c r="G240" s="44"/>
      <c r="H240" s="44"/>
      <c r="I240" s="44"/>
      <c r="J240" s="44"/>
      <c r="K240" s="44"/>
      <c r="L240" s="44"/>
      <c r="M240" s="44"/>
      <c r="N240" s="44"/>
      <c r="O240" s="44"/>
      <c r="P240" s="44"/>
      <c r="Q240" s="44"/>
      <c r="R240" s="44"/>
      <c r="S240" s="44"/>
      <c r="T240" s="44"/>
      <c r="U240" s="44"/>
      <c r="V240" s="49"/>
      <c r="Y240"/>
    </row>
    <row r="241" spans="1:25" ht="30.65" customHeight="1">
      <c r="A241" s="48">
        <f>'S1 Maquette'!B242</f>
        <v>0</v>
      </c>
      <c r="B241" s="48">
        <f>'S1 Maquette'!C242</f>
        <v>0</v>
      </c>
      <c r="C241" s="46">
        <f>'S1 Maquette'!F242</f>
        <v>0</v>
      </c>
      <c r="D241" s="44"/>
      <c r="E241" s="44"/>
      <c r="F241" s="44"/>
      <c r="G241" s="44"/>
      <c r="H241" s="44"/>
      <c r="I241" s="44"/>
      <c r="J241" s="44"/>
      <c r="K241" s="44"/>
      <c r="L241" s="44"/>
      <c r="M241" s="44"/>
      <c r="N241" s="44"/>
      <c r="O241" s="44"/>
      <c r="P241" s="44"/>
      <c r="Q241" s="44"/>
      <c r="R241" s="44"/>
      <c r="S241" s="44"/>
      <c r="T241" s="44"/>
      <c r="U241" s="44"/>
      <c r="V241" s="49"/>
      <c r="Y241"/>
    </row>
    <row r="242" spans="1:25" ht="30.65" customHeight="1">
      <c r="A242" s="48">
        <f>'S1 Maquette'!B243</f>
        <v>0</v>
      </c>
      <c r="B242" s="48">
        <f>'S1 Maquette'!C243</f>
        <v>0</v>
      </c>
      <c r="C242" s="46">
        <f>'S1 Maquette'!F243</f>
        <v>0</v>
      </c>
      <c r="D242" s="44"/>
      <c r="E242" s="44"/>
      <c r="F242" s="44"/>
      <c r="G242" s="44"/>
      <c r="H242" s="44"/>
      <c r="I242" s="44"/>
      <c r="J242" s="44"/>
      <c r="K242" s="44"/>
      <c r="L242" s="44"/>
      <c r="M242" s="44"/>
      <c r="N242" s="44"/>
      <c r="O242" s="44"/>
      <c r="P242" s="44"/>
      <c r="Q242" s="44"/>
      <c r="R242" s="44"/>
      <c r="S242" s="44"/>
      <c r="T242" s="44"/>
      <c r="U242" s="44"/>
      <c r="V242" s="49"/>
      <c r="Y242"/>
    </row>
    <row r="243" spans="1:25" ht="30.65" customHeight="1">
      <c r="A243" s="48">
        <f>'S1 Maquette'!B244</f>
        <v>0</v>
      </c>
      <c r="B243" s="48">
        <f>'S1 Maquette'!C244</f>
        <v>0</v>
      </c>
      <c r="C243" s="46">
        <f>'S1 Maquette'!F244</f>
        <v>0</v>
      </c>
      <c r="D243" s="44"/>
      <c r="E243" s="44"/>
      <c r="F243" s="44"/>
      <c r="G243" s="44"/>
      <c r="H243" s="44"/>
      <c r="I243" s="44"/>
      <c r="J243" s="44"/>
      <c r="K243" s="44"/>
      <c r="L243" s="44"/>
      <c r="M243" s="44"/>
      <c r="N243" s="44"/>
      <c r="O243" s="44"/>
      <c r="P243" s="44"/>
      <c r="Q243" s="44"/>
      <c r="R243" s="44"/>
      <c r="S243" s="44"/>
      <c r="T243" s="44"/>
      <c r="U243" s="44"/>
      <c r="V243" s="49"/>
      <c r="Y243"/>
    </row>
    <row r="244" spans="1:25" ht="30.65" customHeight="1">
      <c r="A244" s="48">
        <f>'S1 Maquette'!B245</f>
        <v>0</v>
      </c>
      <c r="B244" s="48">
        <f>'S1 Maquette'!C245</f>
        <v>0</v>
      </c>
      <c r="C244" s="46">
        <f>'S1 Maquette'!F245</f>
        <v>0</v>
      </c>
      <c r="D244" s="44"/>
      <c r="E244" s="44"/>
      <c r="F244" s="44"/>
      <c r="G244" s="44"/>
      <c r="H244" s="44"/>
      <c r="I244" s="44"/>
      <c r="J244" s="44"/>
      <c r="K244" s="44"/>
      <c r="L244" s="44"/>
      <c r="M244" s="44"/>
      <c r="N244" s="44"/>
      <c r="O244" s="44"/>
      <c r="P244" s="44"/>
      <c r="Q244" s="44"/>
      <c r="R244" s="44"/>
      <c r="S244" s="44"/>
      <c r="T244" s="44"/>
      <c r="U244" s="44"/>
      <c r="V244" s="49"/>
      <c r="Y244"/>
    </row>
    <row r="245" spans="1:25" ht="30.65" customHeight="1">
      <c r="A245" s="48">
        <f>'S1 Maquette'!B246</f>
        <v>0</v>
      </c>
      <c r="B245" s="48">
        <f>'S1 Maquette'!C246</f>
        <v>0</v>
      </c>
      <c r="C245" s="46">
        <f>'S1 Maquette'!F246</f>
        <v>0</v>
      </c>
      <c r="D245" s="44"/>
      <c r="E245" s="44"/>
      <c r="F245" s="44"/>
      <c r="G245" s="44"/>
      <c r="H245" s="44"/>
      <c r="I245" s="44"/>
      <c r="J245" s="44"/>
      <c r="K245" s="44"/>
      <c r="L245" s="44"/>
      <c r="M245" s="44"/>
      <c r="N245" s="44"/>
      <c r="O245" s="44"/>
      <c r="P245" s="44"/>
      <c r="Q245" s="44"/>
      <c r="R245" s="44"/>
      <c r="S245" s="44"/>
      <c r="T245" s="44"/>
      <c r="U245" s="44"/>
      <c r="V245" s="49"/>
      <c r="Y245"/>
    </row>
    <row r="246" spans="1:25" ht="30.65" customHeight="1">
      <c r="A246" s="48">
        <f>'S1 Maquette'!B247</f>
        <v>0</v>
      </c>
      <c r="B246" s="48">
        <f>'S1 Maquette'!C247</f>
        <v>0</v>
      </c>
      <c r="C246" s="46">
        <f>'S1 Maquette'!F247</f>
        <v>0</v>
      </c>
      <c r="D246" s="44"/>
      <c r="E246" s="44"/>
      <c r="F246" s="44"/>
      <c r="G246" s="44"/>
      <c r="H246" s="44"/>
      <c r="I246" s="44"/>
      <c r="J246" s="44"/>
      <c r="K246" s="44"/>
      <c r="L246" s="44"/>
      <c r="M246" s="44"/>
      <c r="N246" s="44"/>
      <c r="O246" s="44"/>
      <c r="P246" s="44"/>
      <c r="Q246" s="44"/>
      <c r="R246" s="44"/>
      <c r="S246" s="44"/>
      <c r="T246" s="44"/>
      <c r="U246" s="44"/>
      <c r="V246" s="49"/>
      <c r="Y246"/>
    </row>
    <row r="247" spans="1:25" ht="30.65" customHeight="1">
      <c r="A247" s="48">
        <f>'S1 Maquette'!B248</f>
        <v>0</v>
      </c>
      <c r="B247" s="48">
        <f>'S1 Maquette'!C248</f>
        <v>0</v>
      </c>
      <c r="C247" s="46">
        <f>'S1 Maquette'!F248</f>
        <v>0</v>
      </c>
      <c r="D247" s="44"/>
      <c r="E247" s="44"/>
      <c r="F247" s="44"/>
      <c r="G247" s="44"/>
      <c r="H247" s="44"/>
      <c r="I247" s="44"/>
      <c r="J247" s="44"/>
      <c r="K247" s="44"/>
      <c r="L247" s="44"/>
      <c r="M247" s="44"/>
      <c r="N247" s="44"/>
      <c r="O247" s="44"/>
      <c r="P247" s="44"/>
      <c r="Q247" s="44"/>
      <c r="R247" s="44"/>
      <c r="S247" s="44"/>
      <c r="T247" s="44"/>
      <c r="U247" s="44"/>
      <c r="V247" s="49"/>
      <c r="Y247"/>
    </row>
    <row r="248" spans="1:25" ht="30.65" customHeight="1">
      <c r="A248" s="48">
        <f>'S1 Maquette'!B249</f>
        <v>0</v>
      </c>
      <c r="B248" s="48">
        <f>'S1 Maquette'!C249</f>
        <v>0</v>
      </c>
      <c r="C248" s="46">
        <f>'S1 Maquette'!F249</f>
        <v>0</v>
      </c>
      <c r="D248" s="44"/>
      <c r="E248" s="44"/>
      <c r="F248" s="44"/>
      <c r="G248" s="44"/>
      <c r="H248" s="44"/>
      <c r="I248" s="44"/>
      <c r="J248" s="44"/>
      <c r="K248" s="44"/>
      <c r="L248" s="44"/>
      <c r="M248" s="44"/>
      <c r="N248" s="44"/>
      <c r="O248" s="44"/>
      <c r="P248" s="44"/>
      <c r="Q248" s="44"/>
      <c r="R248" s="44"/>
      <c r="S248" s="44"/>
      <c r="T248" s="44"/>
      <c r="U248" s="44"/>
      <c r="V248" s="49"/>
      <c r="Y248"/>
    </row>
    <row r="249" spans="1:25" ht="30.65" customHeight="1">
      <c r="A249" s="48">
        <f>'S1 Maquette'!B250</f>
        <v>0</v>
      </c>
      <c r="B249" s="48">
        <f>'S1 Maquette'!C250</f>
        <v>0</v>
      </c>
      <c r="C249" s="46">
        <f>'S1 Maquette'!F250</f>
        <v>0</v>
      </c>
      <c r="D249" s="44"/>
      <c r="E249" s="44"/>
      <c r="F249" s="44"/>
      <c r="G249" s="44"/>
      <c r="H249" s="44"/>
      <c r="I249" s="44"/>
      <c r="J249" s="44"/>
      <c r="K249" s="44"/>
      <c r="L249" s="44"/>
      <c r="M249" s="44"/>
      <c r="N249" s="44"/>
      <c r="O249" s="44"/>
      <c r="P249" s="44"/>
      <c r="Q249" s="44"/>
      <c r="R249" s="44"/>
      <c r="S249" s="44"/>
      <c r="T249" s="44"/>
      <c r="U249" s="44"/>
      <c r="V249" s="49"/>
      <c r="Y249"/>
    </row>
    <row r="250" spans="1:25" ht="30.65" customHeight="1">
      <c r="A250" s="48">
        <f>'S1 Maquette'!B251</f>
        <v>0</v>
      </c>
      <c r="B250" s="48">
        <f>'S1 Maquette'!C251</f>
        <v>0</v>
      </c>
      <c r="C250" s="46">
        <f>'S1 Maquette'!F251</f>
        <v>0</v>
      </c>
      <c r="D250" s="44"/>
      <c r="E250" s="44"/>
      <c r="F250" s="44"/>
      <c r="G250" s="44"/>
      <c r="H250" s="44"/>
      <c r="I250" s="44"/>
      <c r="J250" s="44"/>
      <c r="K250" s="44"/>
      <c r="L250" s="44"/>
      <c r="M250" s="44"/>
      <c r="N250" s="44"/>
      <c r="O250" s="44"/>
      <c r="P250" s="44"/>
      <c r="Q250" s="44"/>
      <c r="R250" s="44"/>
      <c r="S250" s="44"/>
      <c r="T250" s="44"/>
      <c r="U250" s="44"/>
      <c r="V250" s="49"/>
      <c r="Y250"/>
    </row>
    <row r="251" spans="1:25" ht="30.65" customHeight="1">
      <c r="A251" s="48">
        <f>'S1 Maquette'!B252</f>
        <v>0</v>
      </c>
      <c r="B251" s="48">
        <f>'S1 Maquette'!C252</f>
        <v>0</v>
      </c>
      <c r="C251" s="46">
        <f>'S1 Maquette'!F252</f>
        <v>0</v>
      </c>
      <c r="D251" s="44"/>
      <c r="E251" s="44"/>
      <c r="F251" s="44"/>
      <c r="G251" s="44"/>
      <c r="H251" s="44"/>
      <c r="I251" s="44"/>
      <c r="J251" s="44"/>
      <c r="K251" s="44"/>
      <c r="L251" s="44"/>
      <c r="M251" s="44"/>
      <c r="N251" s="44"/>
      <c r="O251" s="44"/>
      <c r="P251" s="44"/>
      <c r="Q251" s="44"/>
      <c r="R251" s="44"/>
      <c r="S251" s="44"/>
      <c r="T251" s="44"/>
      <c r="U251" s="44"/>
      <c r="V251" s="49"/>
      <c r="Y251"/>
    </row>
    <row r="252" spans="1:25" ht="30.65" customHeight="1">
      <c r="A252" s="48">
        <f>'S1 Maquette'!B253</f>
        <v>0</v>
      </c>
      <c r="B252" s="48">
        <f>'S1 Maquette'!C253</f>
        <v>0</v>
      </c>
      <c r="C252" s="46">
        <f>'S1 Maquette'!F253</f>
        <v>0</v>
      </c>
      <c r="D252" s="44"/>
      <c r="E252" s="44"/>
      <c r="F252" s="44"/>
      <c r="G252" s="44"/>
      <c r="H252" s="44"/>
      <c r="I252" s="44"/>
      <c r="J252" s="44"/>
      <c r="K252" s="44"/>
      <c r="L252" s="44"/>
      <c r="M252" s="44"/>
      <c r="N252" s="44"/>
      <c r="O252" s="44"/>
      <c r="P252" s="44"/>
      <c r="Q252" s="44"/>
      <c r="R252" s="44"/>
      <c r="S252" s="44"/>
      <c r="T252" s="44"/>
      <c r="U252" s="44"/>
      <c r="V252" s="49"/>
      <c r="Y252"/>
    </row>
    <row r="253" spans="1:25" ht="30.65" customHeight="1">
      <c r="A253" s="48">
        <f>'S1 Maquette'!B254</f>
        <v>0</v>
      </c>
      <c r="B253" s="48">
        <f>'S1 Maquette'!C254</f>
        <v>0</v>
      </c>
      <c r="C253" s="46">
        <f>'S1 Maquette'!F254</f>
        <v>0</v>
      </c>
      <c r="D253" s="44"/>
      <c r="E253" s="44"/>
      <c r="F253" s="44"/>
      <c r="G253" s="44"/>
      <c r="H253" s="44"/>
      <c r="I253" s="44"/>
      <c r="J253" s="44"/>
      <c r="K253" s="44"/>
      <c r="L253" s="44"/>
      <c r="M253" s="44"/>
      <c r="N253" s="44"/>
      <c r="O253" s="44"/>
      <c r="P253" s="44"/>
      <c r="Q253" s="44"/>
      <c r="R253" s="44"/>
      <c r="S253" s="44"/>
      <c r="T253" s="44"/>
      <c r="U253" s="44"/>
      <c r="V253" s="49"/>
      <c r="Y253"/>
    </row>
    <row r="254" spans="1:25" ht="30.65" customHeight="1">
      <c r="A254" s="48">
        <f>'S1 Maquette'!B255</f>
        <v>0</v>
      </c>
      <c r="B254" s="48">
        <f>'S1 Maquette'!C255</f>
        <v>0</v>
      </c>
      <c r="C254" s="46">
        <f>'S1 Maquette'!F255</f>
        <v>0</v>
      </c>
      <c r="D254" s="44"/>
      <c r="E254" s="44"/>
      <c r="F254" s="44"/>
      <c r="G254" s="44"/>
      <c r="H254" s="44"/>
      <c r="I254" s="44"/>
      <c r="J254" s="44"/>
      <c r="K254" s="44"/>
      <c r="L254" s="44"/>
      <c r="M254" s="44"/>
      <c r="N254" s="44"/>
      <c r="O254" s="44"/>
      <c r="P254" s="44"/>
      <c r="Q254" s="44"/>
      <c r="R254" s="44"/>
      <c r="S254" s="44"/>
      <c r="T254" s="44"/>
      <c r="U254" s="44"/>
      <c r="V254" s="49"/>
      <c r="Y254"/>
    </row>
    <row r="255" spans="1:25" ht="30.65" customHeight="1">
      <c r="A255" s="48">
        <f>'S1 Maquette'!B256</f>
        <v>0</v>
      </c>
      <c r="B255" s="48">
        <f>'S1 Maquette'!C256</f>
        <v>0</v>
      </c>
      <c r="C255" s="46">
        <f>'S1 Maquette'!F256</f>
        <v>0</v>
      </c>
      <c r="D255" s="44"/>
      <c r="E255" s="44"/>
      <c r="F255" s="44"/>
      <c r="G255" s="44"/>
      <c r="H255" s="44"/>
      <c r="I255" s="44"/>
      <c r="J255" s="44"/>
      <c r="K255" s="44"/>
      <c r="L255" s="44"/>
      <c r="M255" s="44"/>
      <c r="N255" s="44"/>
      <c r="O255" s="44"/>
      <c r="P255" s="44"/>
      <c r="Q255" s="44"/>
      <c r="R255" s="44"/>
      <c r="S255" s="44"/>
      <c r="T255" s="44"/>
      <c r="U255" s="44"/>
      <c r="V255" s="49"/>
      <c r="Y255"/>
    </row>
    <row r="256" spans="1:25" ht="30.65" customHeight="1">
      <c r="A256" s="48">
        <f>'S1 Maquette'!B257</f>
        <v>0</v>
      </c>
      <c r="B256" s="48">
        <f>'S1 Maquette'!C257</f>
        <v>0</v>
      </c>
      <c r="C256" s="46">
        <f>'S1 Maquette'!F257</f>
        <v>0</v>
      </c>
      <c r="D256" s="44"/>
      <c r="E256" s="44"/>
      <c r="F256" s="44"/>
      <c r="G256" s="44"/>
      <c r="H256" s="44"/>
      <c r="I256" s="44"/>
      <c r="J256" s="44"/>
      <c r="K256" s="44"/>
      <c r="L256" s="44"/>
      <c r="M256" s="44"/>
      <c r="N256" s="44"/>
      <c r="O256" s="44"/>
      <c r="P256" s="44"/>
      <c r="Q256" s="44"/>
      <c r="R256" s="44"/>
      <c r="S256" s="44"/>
      <c r="T256" s="44"/>
      <c r="U256" s="44"/>
      <c r="V256" s="49"/>
      <c r="Y256"/>
    </row>
    <row r="257" spans="1:25" ht="30.65" customHeight="1">
      <c r="A257" s="48">
        <f>'S1 Maquette'!B258</f>
        <v>0</v>
      </c>
      <c r="B257" s="48">
        <f>'S1 Maquette'!C258</f>
        <v>0</v>
      </c>
      <c r="C257" s="46">
        <f>'S1 Maquette'!F258</f>
        <v>0</v>
      </c>
      <c r="D257" s="44"/>
      <c r="E257" s="44"/>
      <c r="F257" s="44"/>
      <c r="G257" s="44"/>
      <c r="H257" s="44"/>
      <c r="I257" s="44"/>
      <c r="J257" s="44"/>
      <c r="K257" s="44"/>
      <c r="L257" s="44"/>
      <c r="M257" s="44"/>
      <c r="N257" s="44"/>
      <c r="O257" s="44"/>
      <c r="P257" s="44"/>
      <c r="Q257" s="44"/>
      <c r="R257" s="44"/>
      <c r="S257" s="44"/>
      <c r="T257" s="44"/>
      <c r="U257" s="44"/>
      <c r="V257" s="49"/>
      <c r="Y257"/>
    </row>
    <row r="258" spans="1:25" ht="30.65" customHeight="1">
      <c r="A258" s="48">
        <f>'S1 Maquette'!B259</f>
        <v>0</v>
      </c>
      <c r="B258" s="48">
        <f>'S1 Maquette'!C259</f>
        <v>0</v>
      </c>
      <c r="C258" s="46">
        <f>'S1 Maquette'!F259</f>
        <v>0</v>
      </c>
      <c r="D258" s="44"/>
      <c r="E258" s="44"/>
      <c r="F258" s="44"/>
      <c r="G258" s="44"/>
      <c r="H258" s="44"/>
      <c r="I258" s="44"/>
      <c r="J258" s="44"/>
      <c r="K258" s="44"/>
      <c r="L258" s="44"/>
      <c r="M258" s="44"/>
      <c r="N258" s="44"/>
      <c r="O258" s="44"/>
      <c r="P258" s="44"/>
      <c r="Q258" s="44"/>
      <c r="R258" s="44"/>
      <c r="S258" s="44"/>
      <c r="T258" s="44"/>
      <c r="U258" s="44"/>
      <c r="V258" s="49"/>
      <c r="Y258"/>
    </row>
    <row r="259" spans="1:25" ht="30.65" customHeight="1">
      <c r="A259" s="48">
        <f>'S1 Maquette'!B260</f>
        <v>0</v>
      </c>
      <c r="B259" s="48">
        <f>'S1 Maquette'!C260</f>
        <v>0</v>
      </c>
      <c r="C259" s="46">
        <f>'S1 Maquette'!F260</f>
        <v>0</v>
      </c>
      <c r="D259" s="44"/>
      <c r="E259" s="44"/>
      <c r="F259" s="44"/>
      <c r="G259" s="44"/>
      <c r="H259" s="44"/>
      <c r="I259" s="44"/>
      <c r="J259" s="44"/>
      <c r="K259" s="44"/>
      <c r="L259" s="44"/>
      <c r="M259" s="44"/>
      <c r="N259" s="44"/>
      <c r="O259" s="44"/>
      <c r="P259" s="44"/>
      <c r="Q259" s="44"/>
      <c r="R259" s="44"/>
      <c r="S259" s="44"/>
      <c r="T259" s="44"/>
      <c r="U259" s="44"/>
      <c r="V259" s="49"/>
      <c r="Y259"/>
    </row>
    <row r="260" spans="1:25" ht="30.65" customHeight="1">
      <c r="A260" s="48">
        <f>'S1 Maquette'!B261</f>
        <v>0</v>
      </c>
      <c r="B260" s="48">
        <f>'S1 Maquette'!C261</f>
        <v>0</v>
      </c>
      <c r="C260" s="46">
        <f>'S1 Maquette'!F261</f>
        <v>0</v>
      </c>
      <c r="D260" s="44"/>
      <c r="E260" s="44"/>
      <c r="F260" s="44"/>
      <c r="G260" s="44"/>
      <c r="H260" s="44"/>
      <c r="I260" s="44"/>
      <c r="J260" s="44"/>
      <c r="K260" s="44"/>
      <c r="L260" s="44"/>
      <c r="M260" s="44"/>
      <c r="N260" s="44"/>
      <c r="O260" s="44"/>
      <c r="P260" s="44"/>
      <c r="Q260" s="44"/>
      <c r="R260" s="44"/>
      <c r="S260" s="44"/>
      <c r="T260" s="44"/>
      <c r="U260" s="44"/>
      <c r="V260" s="49"/>
      <c r="Y260"/>
    </row>
    <row r="261" spans="1:25" ht="30.65" customHeight="1">
      <c r="A261" s="48">
        <f>'S1 Maquette'!B262</f>
        <v>0</v>
      </c>
      <c r="B261" s="48">
        <f>'S1 Maquette'!C262</f>
        <v>0</v>
      </c>
      <c r="C261" s="46">
        <f>'S1 Maquette'!F262</f>
        <v>0</v>
      </c>
      <c r="D261" s="44"/>
      <c r="E261" s="44"/>
      <c r="F261" s="44"/>
      <c r="G261" s="44"/>
      <c r="H261" s="44"/>
      <c r="I261" s="44"/>
      <c r="J261" s="44"/>
      <c r="K261" s="44"/>
      <c r="L261" s="44"/>
      <c r="M261" s="44"/>
      <c r="N261" s="44"/>
      <c r="O261" s="44"/>
      <c r="P261" s="44"/>
      <c r="Q261" s="44"/>
      <c r="R261" s="44"/>
      <c r="S261" s="44"/>
      <c r="T261" s="44"/>
      <c r="U261" s="44"/>
      <c r="V261" s="49"/>
      <c r="Y261"/>
    </row>
    <row r="262" spans="1:25" ht="30.65" customHeight="1">
      <c r="A262" s="48">
        <f>'S1 Maquette'!B263</f>
        <v>0</v>
      </c>
      <c r="B262" s="48">
        <f>'S1 Maquette'!C263</f>
        <v>0</v>
      </c>
      <c r="C262" s="46">
        <f>'S1 Maquette'!F263</f>
        <v>0</v>
      </c>
      <c r="D262" s="44"/>
      <c r="E262" s="44"/>
      <c r="F262" s="44"/>
      <c r="G262" s="44"/>
      <c r="H262" s="44"/>
      <c r="I262" s="44"/>
      <c r="J262" s="44"/>
      <c r="K262" s="44"/>
      <c r="L262" s="44"/>
      <c r="M262" s="44"/>
      <c r="N262" s="44"/>
      <c r="O262" s="44"/>
      <c r="P262" s="44"/>
      <c r="Q262" s="44"/>
      <c r="R262" s="44"/>
      <c r="S262" s="44"/>
      <c r="T262" s="44"/>
      <c r="U262" s="44"/>
      <c r="V262" s="49"/>
      <c r="Y262"/>
    </row>
    <row r="263" spans="1:25" ht="30.65" customHeight="1">
      <c r="A263" s="48">
        <f>'S1 Maquette'!B264</f>
        <v>0</v>
      </c>
      <c r="B263" s="48">
        <f>'S1 Maquette'!C264</f>
        <v>0</v>
      </c>
      <c r="C263" s="46">
        <f>'S1 Maquette'!F264</f>
        <v>0</v>
      </c>
      <c r="D263" s="44"/>
      <c r="E263" s="44"/>
      <c r="F263" s="44"/>
      <c r="G263" s="44"/>
      <c r="H263" s="44"/>
      <c r="I263" s="44"/>
      <c r="J263" s="44"/>
      <c r="K263" s="44"/>
      <c r="L263" s="44"/>
      <c r="M263" s="44"/>
      <c r="N263" s="44"/>
      <c r="O263" s="44"/>
      <c r="P263" s="44"/>
      <c r="Q263" s="44"/>
      <c r="R263" s="44"/>
      <c r="S263" s="44"/>
      <c r="T263" s="44"/>
      <c r="U263" s="44"/>
      <c r="V263" s="49"/>
      <c r="Y263"/>
    </row>
    <row r="264" spans="1:25" ht="30.65" customHeight="1">
      <c r="A264" s="48">
        <f>'S1 Maquette'!B265</f>
        <v>0</v>
      </c>
      <c r="B264" s="48">
        <f>'S1 Maquette'!C265</f>
        <v>0</v>
      </c>
      <c r="C264" s="46">
        <f>'S1 Maquette'!F265</f>
        <v>0</v>
      </c>
      <c r="D264" s="44"/>
      <c r="E264" s="44"/>
      <c r="F264" s="44"/>
      <c r="G264" s="44"/>
      <c r="H264" s="44"/>
      <c r="I264" s="44"/>
      <c r="J264" s="44"/>
      <c r="K264" s="44"/>
      <c r="L264" s="44"/>
      <c r="M264" s="44"/>
      <c r="N264" s="44"/>
      <c r="O264" s="44"/>
      <c r="P264" s="44"/>
      <c r="Q264" s="44"/>
      <c r="R264" s="44"/>
      <c r="S264" s="44"/>
      <c r="T264" s="44"/>
      <c r="U264" s="44"/>
      <c r="V264" s="49"/>
      <c r="Y264"/>
    </row>
    <row r="265" spans="1:25" ht="30.65" customHeight="1">
      <c r="A265" s="48">
        <f>'S1 Maquette'!B266</f>
        <v>0</v>
      </c>
      <c r="B265" s="48">
        <f>'S1 Maquette'!C266</f>
        <v>0</v>
      </c>
      <c r="C265" s="46">
        <f>'S1 Maquette'!F266</f>
        <v>0</v>
      </c>
      <c r="D265" s="44"/>
      <c r="E265" s="44"/>
      <c r="F265" s="44"/>
      <c r="G265" s="44"/>
      <c r="H265" s="44"/>
      <c r="I265" s="44"/>
      <c r="J265" s="44"/>
      <c r="K265" s="44"/>
      <c r="L265" s="44"/>
      <c r="M265" s="44"/>
      <c r="N265" s="44"/>
      <c r="O265" s="44"/>
      <c r="P265" s="44"/>
      <c r="Q265" s="44"/>
      <c r="R265" s="44"/>
      <c r="S265" s="44"/>
      <c r="T265" s="44"/>
      <c r="U265" s="44"/>
      <c r="V265" s="49"/>
      <c r="Y265"/>
    </row>
    <row r="266" spans="1:25" ht="30.65" customHeight="1">
      <c r="A266" s="48">
        <f>'S1 Maquette'!B267</f>
        <v>0</v>
      </c>
      <c r="B266" s="48">
        <f>'S1 Maquette'!C267</f>
        <v>0</v>
      </c>
      <c r="C266" s="46">
        <f>'S1 Maquette'!F267</f>
        <v>0</v>
      </c>
      <c r="D266" s="44"/>
      <c r="E266" s="44"/>
      <c r="F266" s="44"/>
      <c r="G266" s="44"/>
      <c r="H266" s="44"/>
      <c r="I266" s="44"/>
      <c r="J266" s="44"/>
      <c r="K266" s="44"/>
      <c r="L266" s="44"/>
      <c r="M266" s="44"/>
      <c r="N266" s="44"/>
      <c r="O266" s="44"/>
      <c r="P266" s="44"/>
      <c r="Q266" s="44"/>
      <c r="R266" s="44"/>
      <c r="S266" s="44"/>
      <c r="T266" s="44"/>
      <c r="U266" s="44"/>
      <c r="V266" s="49"/>
      <c r="Y266"/>
    </row>
    <row r="267" spans="1:25" ht="30.65" customHeight="1">
      <c r="A267" s="48">
        <f>'S1 Maquette'!B268</f>
        <v>0</v>
      </c>
      <c r="B267" s="48">
        <f>'S1 Maquette'!C268</f>
        <v>0</v>
      </c>
      <c r="C267" s="46">
        <f>'S1 Maquette'!F268</f>
        <v>0</v>
      </c>
      <c r="D267" s="44"/>
      <c r="E267" s="44"/>
      <c r="F267" s="44"/>
      <c r="G267" s="44"/>
      <c r="H267" s="44"/>
      <c r="I267" s="44"/>
      <c r="J267" s="44"/>
      <c r="K267" s="44"/>
      <c r="L267" s="44"/>
      <c r="M267" s="44"/>
      <c r="N267" s="44"/>
      <c r="O267" s="44"/>
      <c r="P267" s="44"/>
      <c r="Q267" s="44"/>
      <c r="R267" s="44"/>
      <c r="S267" s="44"/>
      <c r="T267" s="44"/>
      <c r="U267" s="44"/>
      <c r="V267" s="49"/>
      <c r="Y267"/>
    </row>
    <row r="268" spans="1:25" ht="30.65" customHeight="1">
      <c r="A268" s="48">
        <f>'S1 Maquette'!B269</f>
        <v>0</v>
      </c>
      <c r="B268" s="48">
        <f>'S1 Maquette'!C269</f>
        <v>0</v>
      </c>
      <c r="C268" s="46">
        <f>'S1 Maquette'!F269</f>
        <v>0</v>
      </c>
      <c r="D268" s="44"/>
      <c r="E268" s="44"/>
      <c r="F268" s="44"/>
      <c r="G268" s="44"/>
      <c r="H268" s="44"/>
      <c r="I268" s="44"/>
      <c r="J268" s="44"/>
      <c r="K268" s="44"/>
      <c r="L268" s="44"/>
      <c r="M268" s="44"/>
      <c r="N268" s="44"/>
      <c r="O268" s="44"/>
      <c r="P268" s="44"/>
      <c r="Q268" s="44"/>
      <c r="R268" s="44"/>
      <c r="S268" s="44"/>
      <c r="T268" s="44"/>
      <c r="U268" s="44"/>
      <c r="V268" s="49"/>
      <c r="Y268"/>
    </row>
    <row r="269" spans="1:25" ht="30.65" customHeight="1">
      <c r="A269" s="48">
        <f>'S1 Maquette'!B270</f>
        <v>0</v>
      </c>
      <c r="B269" s="48">
        <f>'S1 Maquette'!C270</f>
        <v>0</v>
      </c>
      <c r="C269" s="46">
        <f>'S1 Maquette'!F270</f>
        <v>0</v>
      </c>
      <c r="D269" s="44"/>
      <c r="E269" s="44"/>
      <c r="F269" s="44"/>
      <c r="G269" s="44"/>
      <c r="H269" s="44"/>
      <c r="I269" s="44"/>
      <c r="J269" s="44"/>
      <c r="K269" s="44"/>
      <c r="L269" s="44"/>
      <c r="M269" s="44"/>
      <c r="N269" s="44"/>
      <c r="O269" s="44"/>
      <c r="P269" s="44"/>
      <c r="Q269" s="44"/>
      <c r="R269" s="44"/>
      <c r="S269" s="44"/>
      <c r="T269" s="44"/>
      <c r="U269" s="44"/>
      <c r="V269" s="49"/>
      <c r="Y269"/>
    </row>
    <row r="270" spans="1:25" ht="30.65" customHeight="1">
      <c r="A270" s="48">
        <f>'S1 Maquette'!B271</f>
        <v>0</v>
      </c>
      <c r="B270" s="48">
        <f>'S1 Maquette'!C271</f>
        <v>0</v>
      </c>
      <c r="C270" s="46">
        <f>'S1 Maquette'!F271</f>
        <v>0</v>
      </c>
      <c r="D270" s="44"/>
      <c r="E270" s="44"/>
      <c r="F270" s="44"/>
      <c r="G270" s="44"/>
      <c r="H270" s="44"/>
      <c r="I270" s="44"/>
      <c r="J270" s="44"/>
      <c r="K270" s="44"/>
      <c r="L270" s="44"/>
      <c r="M270" s="44"/>
      <c r="N270" s="44"/>
      <c r="O270" s="44"/>
      <c r="P270" s="44"/>
      <c r="Q270" s="44"/>
      <c r="R270" s="44"/>
      <c r="S270" s="44"/>
      <c r="T270" s="44"/>
      <c r="U270" s="44"/>
      <c r="V270" s="49"/>
      <c r="Y270"/>
    </row>
    <row r="271" spans="1:25" ht="30.65" customHeight="1">
      <c r="A271" s="48">
        <f>'S1 Maquette'!B272</f>
        <v>0</v>
      </c>
      <c r="B271" s="48">
        <f>'S1 Maquette'!C272</f>
        <v>0</v>
      </c>
      <c r="C271" s="46">
        <f>'S1 Maquette'!F272</f>
        <v>0</v>
      </c>
      <c r="D271" s="44"/>
      <c r="E271" s="44"/>
      <c r="F271" s="44"/>
      <c r="G271" s="44"/>
      <c r="H271" s="44"/>
      <c r="I271" s="44"/>
      <c r="J271" s="44"/>
      <c r="K271" s="44"/>
      <c r="L271" s="44"/>
      <c r="M271" s="44"/>
      <c r="N271" s="44"/>
      <c r="O271" s="44"/>
      <c r="P271" s="44"/>
      <c r="Q271" s="44"/>
      <c r="R271" s="44"/>
      <c r="S271" s="44"/>
      <c r="T271" s="44"/>
      <c r="U271" s="44"/>
      <c r="V271" s="49"/>
      <c r="Y271"/>
    </row>
    <row r="272" spans="1:25" ht="30.65" customHeight="1">
      <c r="A272" s="48">
        <f>'S1 Maquette'!B273</f>
        <v>0</v>
      </c>
      <c r="B272" s="48">
        <f>'S1 Maquette'!C273</f>
        <v>0</v>
      </c>
      <c r="C272" s="46">
        <f>'S1 Maquette'!F273</f>
        <v>0</v>
      </c>
      <c r="D272" s="44"/>
      <c r="E272" s="44"/>
      <c r="F272" s="44"/>
      <c r="G272" s="44"/>
      <c r="H272" s="44"/>
      <c r="I272" s="44"/>
      <c r="J272" s="44"/>
      <c r="K272" s="44"/>
      <c r="L272" s="44"/>
      <c r="M272" s="44"/>
      <c r="N272" s="44"/>
      <c r="O272" s="44"/>
      <c r="P272" s="44"/>
      <c r="Q272" s="44"/>
      <c r="R272" s="44"/>
      <c r="S272" s="44"/>
      <c r="T272" s="44"/>
      <c r="U272" s="44"/>
      <c r="V272" s="49"/>
      <c r="Y272"/>
    </row>
    <row r="273" spans="1:25" ht="30.65" customHeight="1">
      <c r="A273" s="48">
        <f>'S1 Maquette'!B274</f>
        <v>0</v>
      </c>
      <c r="B273" s="48">
        <f>'S1 Maquette'!C274</f>
        <v>0</v>
      </c>
      <c r="C273" s="46">
        <f>'S1 Maquette'!F274</f>
        <v>0</v>
      </c>
      <c r="D273" s="44"/>
      <c r="E273" s="44"/>
      <c r="F273" s="44"/>
      <c r="G273" s="44"/>
      <c r="H273" s="44"/>
      <c r="I273" s="44"/>
      <c r="J273" s="44"/>
      <c r="K273" s="44"/>
      <c r="L273" s="44"/>
      <c r="M273" s="44"/>
      <c r="N273" s="44"/>
      <c r="O273" s="44"/>
      <c r="P273" s="44"/>
      <c r="Q273" s="44"/>
      <c r="R273" s="44"/>
      <c r="S273" s="44"/>
      <c r="T273" s="44"/>
      <c r="U273" s="44"/>
      <c r="V273" s="49"/>
      <c r="Y273"/>
    </row>
    <row r="274" spans="1:25" ht="30.65" customHeight="1">
      <c r="A274" s="48">
        <f>'S1 Maquette'!B275</f>
        <v>0</v>
      </c>
      <c r="B274" s="48">
        <f>'S1 Maquette'!C275</f>
        <v>0</v>
      </c>
      <c r="C274" s="46">
        <f>'S1 Maquette'!F275</f>
        <v>0</v>
      </c>
      <c r="D274" s="44"/>
      <c r="E274" s="44"/>
      <c r="F274" s="44"/>
      <c r="G274" s="44"/>
      <c r="H274" s="44"/>
      <c r="I274" s="44"/>
      <c r="J274" s="44"/>
      <c r="K274" s="44"/>
      <c r="L274" s="44"/>
      <c r="M274" s="44"/>
      <c r="N274" s="44"/>
      <c r="O274" s="44"/>
      <c r="P274" s="44"/>
      <c r="Q274" s="44"/>
      <c r="R274" s="44"/>
      <c r="S274" s="44"/>
      <c r="T274" s="44"/>
      <c r="U274" s="44"/>
      <c r="V274" s="49"/>
      <c r="Y274"/>
    </row>
    <row r="275" spans="1:25" ht="30.65" customHeight="1">
      <c r="A275" s="48">
        <f>'S1 Maquette'!B276</f>
        <v>0</v>
      </c>
      <c r="B275" s="48">
        <f>'S1 Maquette'!C276</f>
        <v>0</v>
      </c>
      <c r="C275" s="46">
        <f>'S1 Maquette'!F276</f>
        <v>0</v>
      </c>
      <c r="D275" s="44"/>
      <c r="E275" s="44"/>
      <c r="F275" s="44"/>
      <c r="G275" s="44"/>
      <c r="H275" s="44"/>
      <c r="I275" s="44"/>
      <c r="J275" s="44"/>
      <c r="K275" s="44"/>
      <c r="L275" s="44"/>
      <c r="M275" s="44"/>
      <c r="N275" s="44"/>
      <c r="O275" s="44"/>
      <c r="P275" s="44"/>
      <c r="Q275" s="44"/>
      <c r="R275" s="44"/>
      <c r="S275" s="44"/>
      <c r="T275" s="44"/>
      <c r="U275" s="44"/>
      <c r="V275" s="49"/>
      <c r="Y275"/>
    </row>
    <row r="276" spans="1:25" ht="30.65" customHeight="1">
      <c r="A276" s="48">
        <f>'S1 Maquette'!B277</f>
        <v>0</v>
      </c>
      <c r="B276" s="48">
        <f>'S1 Maquette'!C277</f>
        <v>0</v>
      </c>
      <c r="C276" s="46">
        <f>'S1 Maquette'!F277</f>
        <v>0</v>
      </c>
      <c r="D276" s="44"/>
      <c r="E276" s="44"/>
      <c r="F276" s="44"/>
      <c r="G276" s="44"/>
      <c r="H276" s="44"/>
      <c r="I276" s="44"/>
      <c r="J276" s="44"/>
      <c r="K276" s="44"/>
      <c r="L276" s="44"/>
      <c r="M276" s="44"/>
      <c r="N276" s="44"/>
      <c r="O276" s="44"/>
      <c r="P276" s="44"/>
      <c r="Q276" s="44"/>
      <c r="R276" s="44"/>
      <c r="S276" s="44"/>
      <c r="T276" s="44"/>
      <c r="U276" s="44"/>
      <c r="V276" s="49"/>
      <c r="Y276"/>
    </row>
    <row r="277" spans="1:25" ht="30.65" customHeight="1">
      <c r="A277" s="48">
        <f>'S1 Maquette'!B278</f>
        <v>0</v>
      </c>
      <c r="B277" s="48">
        <f>'S1 Maquette'!C278</f>
        <v>0</v>
      </c>
      <c r="C277" s="46">
        <f>'S1 Maquette'!F278</f>
        <v>0</v>
      </c>
      <c r="D277" s="44"/>
      <c r="E277" s="44"/>
      <c r="F277" s="44"/>
      <c r="G277" s="44"/>
      <c r="H277" s="44"/>
      <c r="I277" s="44"/>
      <c r="J277" s="44"/>
      <c r="K277" s="44"/>
      <c r="L277" s="44"/>
      <c r="M277" s="44"/>
      <c r="N277" s="44"/>
      <c r="O277" s="44"/>
      <c r="P277" s="44"/>
      <c r="Q277" s="44"/>
      <c r="R277" s="44"/>
      <c r="S277" s="44"/>
      <c r="T277" s="44"/>
      <c r="U277" s="44"/>
      <c r="V277" s="49"/>
      <c r="Y277"/>
    </row>
    <row r="278" spans="1:25" ht="30.65" customHeight="1">
      <c r="A278" s="48">
        <f>'S1 Maquette'!B279</f>
        <v>0</v>
      </c>
      <c r="B278" s="48">
        <f>'S1 Maquette'!C279</f>
        <v>0</v>
      </c>
      <c r="C278" s="46">
        <f>'S1 Maquette'!F279</f>
        <v>0</v>
      </c>
      <c r="D278" s="44"/>
      <c r="E278" s="44"/>
      <c r="F278" s="44"/>
      <c r="G278" s="44"/>
      <c r="H278" s="44"/>
      <c r="I278" s="44"/>
      <c r="J278" s="44"/>
      <c r="K278" s="44"/>
      <c r="L278" s="44"/>
      <c r="M278" s="44"/>
      <c r="N278" s="44"/>
      <c r="O278" s="44"/>
      <c r="P278" s="44"/>
      <c r="Q278" s="44"/>
      <c r="R278" s="44"/>
      <c r="S278" s="44"/>
      <c r="T278" s="44"/>
      <c r="U278" s="44"/>
      <c r="V278" s="49"/>
      <c r="Y278"/>
    </row>
    <row r="279" spans="1:25" ht="30.65" customHeight="1">
      <c r="A279" s="48">
        <f>'S1 Maquette'!B280</f>
        <v>0</v>
      </c>
      <c r="B279" s="48">
        <f>'S1 Maquette'!C280</f>
        <v>0</v>
      </c>
      <c r="C279" s="46">
        <f>'S1 Maquette'!F280</f>
        <v>0</v>
      </c>
      <c r="D279" s="44"/>
      <c r="E279" s="44"/>
      <c r="F279" s="44"/>
      <c r="G279" s="44"/>
      <c r="H279" s="44"/>
      <c r="I279" s="44"/>
      <c r="J279" s="44"/>
      <c r="K279" s="44"/>
      <c r="L279" s="44"/>
      <c r="M279" s="44"/>
      <c r="N279" s="44"/>
      <c r="O279" s="44"/>
      <c r="P279" s="44"/>
      <c r="Q279" s="44"/>
      <c r="R279" s="44"/>
      <c r="S279" s="44"/>
      <c r="T279" s="44"/>
      <c r="U279" s="44"/>
      <c r="V279" s="49"/>
      <c r="Y279"/>
    </row>
    <row r="280" spans="1:25" ht="30.65" customHeight="1">
      <c r="A280" s="48">
        <f>'S1 Maquette'!B281</f>
        <v>0</v>
      </c>
      <c r="B280" s="48">
        <f>'S1 Maquette'!C281</f>
        <v>0</v>
      </c>
      <c r="C280" s="46">
        <f>'S1 Maquette'!F281</f>
        <v>0</v>
      </c>
      <c r="D280" s="44"/>
      <c r="E280" s="44"/>
      <c r="F280" s="44"/>
      <c r="G280" s="44"/>
      <c r="H280" s="44"/>
      <c r="I280" s="44"/>
      <c r="J280" s="44"/>
      <c r="K280" s="44"/>
      <c r="L280" s="44"/>
      <c r="M280" s="44"/>
      <c r="N280" s="44"/>
      <c r="O280" s="44"/>
      <c r="P280" s="44"/>
      <c r="Q280" s="44"/>
      <c r="R280" s="44"/>
      <c r="S280" s="44"/>
      <c r="T280" s="44"/>
      <c r="U280" s="44"/>
      <c r="V280" s="49"/>
      <c r="Y280"/>
    </row>
    <row r="281" spans="1:25" ht="30.65" customHeight="1">
      <c r="A281" s="48">
        <f>'S1 Maquette'!B282</f>
        <v>0</v>
      </c>
      <c r="B281" s="48">
        <f>'S1 Maquette'!C282</f>
        <v>0</v>
      </c>
      <c r="C281" s="46">
        <f>'S1 Maquette'!F282</f>
        <v>0</v>
      </c>
      <c r="D281" s="44"/>
      <c r="E281" s="44"/>
      <c r="F281" s="44"/>
      <c r="G281" s="44"/>
      <c r="H281" s="44"/>
      <c r="I281" s="44"/>
      <c r="J281" s="44"/>
      <c r="K281" s="44"/>
      <c r="L281" s="44"/>
      <c r="M281" s="44"/>
      <c r="N281" s="44"/>
      <c r="O281" s="44"/>
      <c r="P281" s="44"/>
      <c r="Q281" s="44"/>
      <c r="R281" s="44"/>
      <c r="S281" s="44"/>
      <c r="T281" s="44"/>
      <c r="U281" s="44"/>
      <c r="V281" s="49"/>
      <c r="Y281"/>
    </row>
    <row r="282" spans="1:25" ht="30.65" customHeight="1">
      <c r="A282" s="48">
        <f>'S1 Maquette'!B283</f>
        <v>0</v>
      </c>
      <c r="B282" s="48">
        <f>'S1 Maquette'!C283</f>
        <v>0</v>
      </c>
      <c r="C282" s="46">
        <f>'S1 Maquette'!F283</f>
        <v>0</v>
      </c>
      <c r="D282" s="44"/>
      <c r="E282" s="44"/>
      <c r="F282" s="44"/>
      <c r="G282" s="44"/>
      <c r="H282" s="44"/>
      <c r="I282" s="44"/>
      <c r="J282" s="44"/>
      <c r="K282" s="44"/>
      <c r="L282" s="44"/>
      <c r="M282" s="44"/>
      <c r="N282" s="44"/>
      <c r="O282" s="44"/>
      <c r="P282" s="44"/>
      <c r="Q282" s="44"/>
      <c r="R282" s="44"/>
      <c r="S282" s="44"/>
      <c r="T282" s="44"/>
      <c r="U282" s="44"/>
      <c r="V282" s="49"/>
      <c r="Y282"/>
    </row>
    <row r="283" spans="1:25" ht="30.65" customHeight="1">
      <c r="A283" s="48">
        <f>'S1 Maquette'!B284</f>
        <v>0</v>
      </c>
      <c r="B283" s="48">
        <f>'S1 Maquette'!C284</f>
        <v>0</v>
      </c>
      <c r="C283" s="46">
        <f>'S1 Maquette'!F284</f>
        <v>0</v>
      </c>
      <c r="D283" s="44"/>
      <c r="E283" s="44"/>
      <c r="F283" s="44"/>
      <c r="G283" s="44"/>
      <c r="H283" s="44"/>
      <c r="I283" s="44"/>
      <c r="J283" s="44"/>
      <c r="K283" s="44"/>
      <c r="L283" s="44"/>
      <c r="M283" s="44"/>
      <c r="N283" s="44"/>
      <c r="O283" s="44"/>
      <c r="P283" s="44"/>
      <c r="Q283" s="44"/>
      <c r="R283" s="44"/>
      <c r="S283" s="44"/>
      <c r="T283" s="44"/>
      <c r="U283" s="44"/>
      <c r="V283" s="49"/>
      <c r="Y283"/>
    </row>
    <row r="284" spans="1:25" ht="30.65" customHeight="1">
      <c r="A284" s="48">
        <f>'S1 Maquette'!B285</f>
        <v>0</v>
      </c>
      <c r="B284" s="48">
        <f>'S1 Maquette'!C285</f>
        <v>0</v>
      </c>
      <c r="C284" s="46">
        <f>'S1 Maquette'!F285</f>
        <v>0</v>
      </c>
      <c r="D284" s="44"/>
      <c r="E284" s="44"/>
      <c r="F284" s="44"/>
      <c r="G284" s="44"/>
      <c r="H284" s="44"/>
      <c r="I284" s="44"/>
      <c r="J284" s="44"/>
      <c r="K284" s="44"/>
      <c r="L284" s="44"/>
      <c r="M284" s="44"/>
      <c r="N284" s="44"/>
      <c r="O284" s="44"/>
      <c r="P284" s="44"/>
      <c r="Q284" s="44"/>
      <c r="R284" s="44"/>
      <c r="S284" s="44"/>
      <c r="T284" s="44"/>
      <c r="U284" s="44"/>
      <c r="V284" s="49"/>
      <c r="Y284"/>
    </row>
    <row r="285" spans="1:25" ht="30.65" customHeight="1">
      <c r="A285" s="48">
        <f>'S1 Maquette'!B286</f>
        <v>0</v>
      </c>
      <c r="B285" s="48">
        <f>'S1 Maquette'!C286</f>
        <v>0</v>
      </c>
      <c r="C285" s="46">
        <f>'S1 Maquette'!F286</f>
        <v>0</v>
      </c>
      <c r="D285" s="44"/>
      <c r="E285" s="44"/>
      <c r="F285" s="44"/>
      <c r="G285" s="44"/>
      <c r="H285" s="44"/>
      <c r="I285" s="44"/>
      <c r="J285" s="44"/>
      <c r="K285" s="44"/>
      <c r="L285" s="44"/>
      <c r="M285" s="44"/>
      <c r="N285" s="44"/>
      <c r="O285" s="44"/>
      <c r="P285" s="44"/>
      <c r="Q285" s="44"/>
      <c r="R285" s="44"/>
      <c r="S285" s="44"/>
      <c r="T285" s="44"/>
      <c r="U285" s="44"/>
      <c r="V285" s="49"/>
      <c r="Y285"/>
    </row>
    <row r="286" spans="1:25" ht="30.65" customHeight="1">
      <c r="A286" s="48">
        <f>'S1 Maquette'!B287</f>
        <v>0</v>
      </c>
      <c r="B286" s="48">
        <f>'S1 Maquette'!C287</f>
        <v>0</v>
      </c>
      <c r="C286" s="46">
        <f>'S1 Maquette'!F287</f>
        <v>0</v>
      </c>
      <c r="D286" s="44"/>
      <c r="E286" s="44"/>
      <c r="F286" s="44"/>
      <c r="G286" s="44"/>
      <c r="H286" s="44"/>
      <c r="I286" s="44"/>
      <c r="J286" s="44"/>
      <c r="K286" s="44"/>
      <c r="L286" s="44"/>
      <c r="M286" s="44"/>
      <c r="N286" s="44"/>
      <c r="O286" s="44"/>
      <c r="P286" s="44"/>
      <c r="Q286" s="44"/>
      <c r="R286" s="44"/>
      <c r="S286" s="44"/>
      <c r="T286" s="44"/>
      <c r="U286" s="44"/>
      <c r="V286" s="49"/>
      <c r="Y286"/>
    </row>
    <row r="287" spans="1:25" ht="30.65" customHeight="1">
      <c r="A287" s="48">
        <f>'S1 Maquette'!B288</f>
        <v>0</v>
      </c>
      <c r="B287" s="48">
        <f>'S1 Maquette'!C288</f>
        <v>0</v>
      </c>
      <c r="C287" s="46">
        <f>'S1 Maquette'!F288</f>
        <v>0</v>
      </c>
      <c r="D287" s="44"/>
      <c r="E287" s="44"/>
      <c r="F287" s="44"/>
      <c r="G287" s="44"/>
      <c r="H287" s="44"/>
      <c r="I287" s="44"/>
      <c r="J287" s="44"/>
      <c r="K287" s="44"/>
      <c r="L287" s="44"/>
      <c r="M287" s="44"/>
      <c r="N287" s="44"/>
      <c r="O287" s="44"/>
      <c r="P287" s="44"/>
      <c r="Q287" s="44"/>
      <c r="R287" s="44"/>
      <c r="S287" s="44"/>
      <c r="T287" s="44"/>
      <c r="U287" s="44"/>
      <c r="V287" s="49"/>
      <c r="Y287"/>
    </row>
    <row r="288" spans="1:25" ht="30.65" customHeight="1">
      <c r="A288" s="48">
        <f>'S1 Maquette'!B289</f>
        <v>0</v>
      </c>
      <c r="B288" s="48">
        <f>'S1 Maquette'!C289</f>
        <v>0</v>
      </c>
      <c r="C288" s="46">
        <f>'S1 Maquette'!F289</f>
        <v>0</v>
      </c>
      <c r="D288" s="44"/>
      <c r="E288" s="44"/>
      <c r="F288" s="44"/>
      <c r="G288" s="44"/>
      <c r="H288" s="44"/>
      <c r="I288" s="44"/>
      <c r="J288" s="44"/>
      <c r="K288" s="44"/>
      <c r="L288" s="44"/>
      <c r="M288" s="44"/>
      <c r="N288" s="44"/>
      <c r="O288" s="44"/>
      <c r="P288" s="44"/>
      <c r="Q288" s="44"/>
      <c r="R288" s="44"/>
      <c r="S288" s="44"/>
      <c r="T288" s="44"/>
      <c r="U288" s="44"/>
      <c r="V288" s="49"/>
      <c r="Y288"/>
    </row>
    <row r="289" spans="1:25" ht="30.65" customHeight="1">
      <c r="A289" s="48">
        <f>'S1 Maquette'!B290</f>
        <v>0</v>
      </c>
      <c r="B289" s="48">
        <f>'S1 Maquette'!C290</f>
        <v>0</v>
      </c>
      <c r="C289" s="46">
        <f>'S1 Maquette'!F290</f>
        <v>0</v>
      </c>
      <c r="D289" s="44"/>
      <c r="E289" s="44"/>
      <c r="F289" s="44"/>
      <c r="G289" s="44"/>
      <c r="H289" s="44"/>
      <c r="I289" s="44"/>
      <c r="J289" s="44"/>
      <c r="K289" s="44"/>
      <c r="L289" s="44"/>
      <c r="M289" s="44"/>
      <c r="N289" s="44"/>
      <c r="O289" s="44"/>
      <c r="P289" s="44"/>
      <c r="Q289" s="44"/>
      <c r="R289" s="44"/>
      <c r="S289" s="44"/>
      <c r="T289" s="44"/>
      <c r="U289" s="44"/>
      <c r="V289" s="49"/>
      <c r="Y289"/>
    </row>
    <row r="290" spans="1:25" ht="30.65" customHeight="1">
      <c r="A290" s="48">
        <f>'S1 Maquette'!B291</f>
        <v>0</v>
      </c>
      <c r="B290" s="48">
        <f>'S1 Maquette'!C291</f>
        <v>0</v>
      </c>
      <c r="C290" s="46">
        <f>'S1 Maquette'!F291</f>
        <v>0</v>
      </c>
      <c r="D290" s="44"/>
      <c r="E290" s="44"/>
      <c r="F290" s="44"/>
      <c r="G290" s="44"/>
      <c r="H290" s="44"/>
      <c r="I290" s="44"/>
      <c r="J290" s="44"/>
      <c r="K290" s="44"/>
      <c r="L290" s="44"/>
      <c r="M290" s="44"/>
      <c r="N290" s="44"/>
      <c r="O290" s="44"/>
      <c r="P290" s="44"/>
      <c r="Q290" s="44"/>
      <c r="R290" s="44"/>
      <c r="S290" s="44"/>
      <c r="T290" s="44"/>
      <c r="U290" s="44"/>
      <c r="V290" s="49"/>
      <c r="Y290"/>
    </row>
    <row r="291" spans="1:25" ht="30.65" customHeight="1">
      <c r="A291" s="48">
        <f>'S1 Maquette'!B292</f>
        <v>0</v>
      </c>
      <c r="B291" s="48">
        <f>'S1 Maquette'!C292</f>
        <v>0</v>
      </c>
      <c r="C291" s="46">
        <f>'S1 Maquette'!F292</f>
        <v>0</v>
      </c>
      <c r="D291" s="44"/>
      <c r="E291" s="44"/>
      <c r="F291" s="44"/>
      <c r="G291" s="44"/>
      <c r="H291" s="44"/>
      <c r="I291" s="44"/>
      <c r="J291" s="44"/>
      <c r="K291" s="44"/>
      <c r="L291" s="44"/>
      <c r="M291" s="44"/>
      <c r="N291" s="44"/>
      <c r="O291" s="44"/>
      <c r="P291" s="44"/>
      <c r="Q291" s="44"/>
      <c r="R291" s="44"/>
      <c r="S291" s="44"/>
      <c r="T291" s="44"/>
      <c r="U291" s="44"/>
      <c r="V291" s="49"/>
      <c r="Y291"/>
    </row>
    <row r="292" spans="1:25" ht="30.65" customHeight="1">
      <c r="A292" s="48">
        <f>'S1 Maquette'!B293</f>
        <v>0</v>
      </c>
      <c r="B292" s="48">
        <f>'S1 Maquette'!C293</f>
        <v>0</v>
      </c>
      <c r="C292" s="46">
        <f>'S1 Maquette'!F293</f>
        <v>0</v>
      </c>
      <c r="D292" s="44"/>
      <c r="E292" s="44"/>
      <c r="F292" s="44"/>
      <c r="G292" s="44"/>
      <c r="H292" s="44"/>
      <c r="I292" s="44"/>
      <c r="J292" s="44"/>
      <c r="K292" s="44"/>
      <c r="L292" s="44"/>
      <c r="M292" s="44"/>
      <c r="N292" s="44"/>
      <c r="O292" s="44"/>
      <c r="P292" s="44"/>
      <c r="Q292" s="44"/>
      <c r="R292" s="44"/>
      <c r="S292" s="44"/>
      <c r="T292" s="44"/>
      <c r="U292" s="44"/>
      <c r="V292" s="49"/>
      <c r="Y292"/>
    </row>
    <row r="293" spans="1:25" ht="30.65" customHeight="1">
      <c r="A293" s="48">
        <f>'S1 Maquette'!B294</f>
        <v>0</v>
      </c>
      <c r="B293" s="48">
        <f>'S1 Maquette'!C294</f>
        <v>0</v>
      </c>
      <c r="C293" s="46">
        <f>'S1 Maquette'!F294</f>
        <v>0</v>
      </c>
      <c r="D293" s="44"/>
      <c r="E293" s="44"/>
      <c r="F293" s="44"/>
      <c r="G293" s="44"/>
      <c r="H293" s="44"/>
      <c r="I293" s="44"/>
      <c r="J293" s="44"/>
      <c r="K293" s="44"/>
      <c r="L293" s="44"/>
      <c r="M293" s="44"/>
      <c r="N293" s="44"/>
      <c r="O293" s="44"/>
      <c r="P293" s="44"/>
      <c r="Q293" s="44"/>
      <c r="R293" s="44"/>
      <c r="S293" s="44"/>
      <c r="T293" s="44"/>
      <c r="U293" s="44"/>
      <c r="V293" s="49"/>
      <c r="Y293"/>
    </row>
    <row r="294" spans="1:25" ht="30.65" customHeight="1">
      <c r="A294" s="48">
        <f>'S1 Maquette'!B295</f>
        <v>0</v>
      </c>
      <c r="B294" s="48">
        <f>'S1 Maquette'!C295</f>
        <v>0</v>
      </c>
      <c r="C294" s="46">
        <f>'S1 Maquette'!F295</f>
        <v>0</v>
      </c>
      <c r="D294" s="44"/>
      <c r="E294" s="44"/>
      <c r="F294" s="44"/>
      <c r="G294" s="44"/>
      <c r="H294" s="44"/>
      <c r="I294" s="44"/>
      <c r="J294" s="44"/>
      <c r="K294" s="44"/>
      <c r="L294" s="44"/>
      <c r="M294" s="44"/>
      <c r="N294" s="44"/>
      <c r="O294" s="44"/>
      <c r="P294" s="44"/>
      <c r="Q294" s="44"/>
      <c r="R294" s="44"/>
      <c r="S294" s="44"/>
      <c r="T294" s="44"/>
      <c r="U294" s="44"/>
      <c r="V294" s="49"/>
      <c r="Y294"/>
    </row>
    <row r="295" spans="1:25" ht="30.65" customHeight="1">
      <c r="A295" s="48">
        <f>'S1 Maquette'!B296</f>
        <v>0</v>
      </c>
      <c r="B295" s="48">
        <f>'S1 Maquette'!C296</f>
        <v>0</v>
      </c>
      <c r="C295" s="46">
        <f>'S1 Maquette'!F296</f>
        <v>0</v>
      </c>
      <c r="D295" s="44"/>
      <c r="E295" s="44"/>
      <c r="F295" s="44"/>
      <c r="G295" s="44"/>
      <c r="H295" s="44"/>
      <c r="I295" s="44"/>
      <c r="J295" s="44"/>
      <c r="K295" s="44"/>
      <c r="L295" s="44"/>
      <c r="M295" s="44"/>
      <c r="N295" s="44"/>
      <c r="O295" s="44"/>
      <c r="P295" s="44"/>
      <c r="Q295" s="44"/>
      <c r="R295" s="44"/>
      <c r="S295" s="44"/>
      <c r="T295" s="44"/>
      <c r="U295" s="44"/>
      <c r="V295" s="49"/>
      <c r="Y295"/>
    </row>
    <row r="296" spans="1:25" ht="30.65" customHeight="1">
      <c r="A296" s="48">
        <f>'S1 Maquette'!B297</f>
        <v>0</v>
      </c>
      <c r="B296" s="48">
        <f>'S1 Maquette'!C297</f>
        <v>0</v>
      </c>
      <c r="C296" s="46">
        <f>'S1 Maquette'!F297</f>
        <v>0</v>
      </c>
      <c r="D296" s="44"/>
      <c r="E296" s="44"/>
      <c r="F296" s="44"/>
      <c r="G296" s="44"/>
      <c r="H296" s="44"/>
      <c r="I296" s="44"/>
      <c r="J296" s="44"/>
      <c r="K296" s="44"/>
      <c r="L296" s="44"/>
      <c r="M296" s="44"/>
      <c r="N296" s="44"/>
      <c r="O296" s="44"/>
      <c r="P296" s="44"/>
      <c r="Q296" s="44"/>
      <c r="R296" s="44"/>
      <c r="S296" s="44"/>
      <c r="T296" s="44"/>
      <c r="U296" s="44"/>
      <c r="V296" s="49"/>
      <c r="Y296"/>
    </row>
    <row r="297" spans="1:25" ht="30.65" customHeight="1">
      <c r="A297" s="48">
        <f>'S1 Maquette'!B298</f>
        <v>0</v>
      </c>
      <c r="B297" s="48">
        <f>'S1 Maquette'!C298</f>
        <v>0</v>
      </c>
      <c r="C297" s="46">
        <f>'S1 Maquette'!F298</f>
        <v>0</v>
      </c>
      <c r="D297" s="44"/>
      <c r="E297" s="44"/>
      <c r="F297" s="44"/>
      <c r="G297" s="44"/>
      <c r="H297" s="44"/>
      <c r="I297" s="44"/>
      <c r="J297" s="44"/>
      <c r="K297" s="44"/>
      <c r="L297" s="44"/>
      <c r="M297" s="44"/>
      <c r="N297" s="44"/>
      <c r="O297" s="44"/>
      <c r="P297" s="44"/>
      <c r="Q297" s="44"/>
      <c r="R297" s="44"/>
      <c r="S297" s="44"/>
      <c r="T297" s="44"/>
      <c r="U297" s="44"/>
      <c r="V297" s="49"/>
      <c r="Y297"/>
    </row>
    <row r="298" spans="1:25" ht="30.65" customHeight="1">
      <c r="A298" s="48">
        <f>'S1 Maquette'!B299</f>
        <v>0</v>
      </c>
      <c r="B298" s="48">
        <f>'S1 Maquette'!C299</f>
        <v>0</v>
      </c>
      <c r="C298" s="46">
        <f>'S1 Maquette'!F299</f>
        <v>0</v>
      </c>
      <c r="D298" s="44"/>
      <c r="E298" s="44"/>
      <c r="F298" s="44"/>
      <c r="G298" s="44"/>
      <c r="H298" s="44"/>
      <c r="I298" s="44"/>
      <c r="J298" s="44"/>
      <c r="K298" s="44"/>
      <c r="L298" s="44"/>
      <c r="M298" s="44"/>
      <c r="N298" s="44"/>
      <c r="O298" s="44"/>
      <c r="P298" s="44"/>
      <c r="Q298" s="44"/>
      <c r="R298" s="44"/>
      <c r="S298" s="44"/>
      <c r="T298" s="44"/>
      <c r="U298" s="44"/>
      <c r="V298" s="49"/>
      <c r="Y298"/>
    </row>
    <row r="299" spans="1:25" ht="30.65" customHeight="1">
      <c r="A299" s="48">
        <f>'S1 Maquette'!B300</f>
        <v>0</v>
      </c>
      <c r="B299" s="48">
        <f>'S1 Maquette'!C300</f>
        <v>0</v>
      </c>
      <c r="C299" s="46">
        <f>'S1 Maquette'!F300</f>
        <v>0</v>
      </c>
      <c r="D299" s="44"/>
      <c r="E299" s="44"/>
      <c r="F299" s="44"/>
      <c r="G299" s="44"/>
      <c r="H299" s="44"/>
      <c r="I299" s="44"/>
      <c r="J299" s="44"/>
      <c r="K299" s="44"/>
      <c r="L299" s="44"/>
      <c r="M299" s="44"/>
      <c r="N299" s="44"/>
      <c r="O299" s="44"/>
      <c r="P299" s="44"/>
      <c r="Q299" s="44"/>
      <c r="R299" s="44"/>
      <c r="S299" s="44"/>
      <c r="T299" s="44"/>
      <c r="U299" s="44"/>
      <c r="V299" s="49"/>
      <c r="Y299"/>
    </row>
    <row r="300" spans="1:25" ht="30.65" customHeight="1">
      <c r="A300" s="48">
        <f>'S1 Maquette'!B301</f>
        <v>0</v>
      </c>
      <c r="B300" s="48">
        <f>'S1 Maquette'!C301</f>
        <v>0</v>
      </c>
      <c r="C300" s="46">
        <f>'S1 Maquette'!F301</f>
        <v>0</v>
      </c>
      <c r="D300" s="44"/>
      <c r="E300" s="44"/>
      <c r="F300" s="44"/>
      <c r="G300" s="44"/>
      <c r="H300" s="44"/>
      <c r="I300" s="44"/>
      <c r="J300" s="44"/>
      <c r="K300" s="44"/>
      <c r="L300" s="44"/>
      <c r="M300" s="44"/>
      <c r="N300" s="44"/>
      <c r="O300" s="44"/>
      <c r="P300" s="44"/>
      <c r="Q300" s="44"/>
      <c r="R300" s="44"/>
      <c r="S300" s="44"/>
      <c r="T300" s="44"/>
      <c r="U300" s="44"/>
      <c r="V300" s="49"/>
      <c r="Y300"/>
    </row>
  </sheetData>
  <sheetProtection formatCells="0" insertRows="0"/>
  <mergeCells count="26">
    <mergeCell ref="T14:T17"/>
    <mergeCell ref="S14:S17"/>
    <mergeCell ref="R14:R17"/>
    <mergeCell ref="U14:U17"/>
    <mergeCell ref="R12:U13"/>
    <mergeCell ref="A13:A14"/>
    <mergeCell ref="B13:C14"/>
    <mergeCell ref="B15:C16"/>
    <mergeCell ref="D13:D14"/>
    <mergeCell ref="D15:D16"/>
    <mergeCell ref="A15:A16"/>
    <mergeCell ref="E13:G14"/>
    <mergeCell ref="E15:G16"/>
    <mergeCell ref="M14:M17"/>
    <mergeCell ref="N14:O17"/>
    <mergeCell ref="M12:Q13"/>
    <mergeCell ref="P14:Q17"/>
    <mergeCell ref="A1:I6"/>
    <mergeCell ref="E7:F9"/>
    <mergeCell ref="H7:I9"/>
    <mergeCell ref="G7:G9"/>
    <mergeCell ref="C7:D9"/>
    <mergeCell ref="A7:A11"/>
    <mergeCell ref="B7:B11"/>
    <mergeCell ref="C10:D11"/>
    <mergeCell ref="E10:I11"/>
  </mergeCells>
  <conditionalFormatting sqref="A1:A7 A12:A17 A301:A999">
    <cfRule type="expression" dxfId="842" priority="106">
      <formula>$C1="OPTION"</formula>
    </cfRule>
    <cfRule type="expression" dxfId="841" priority="105">
      <formula>$C1="BLOC"</formula>
    </cfRule>
    <cfRule type="expression" dxfId="840" priority="104">
      <formula>$C1="Parcours Pédagogique"</formula>
    </cfRule>
  </conditionalFormatting>
  <conditionalFormatting sqref="A18:U22 C36:U36 A50:U300 N23:U33 L34:U35 L37:U38 N39:U39 L40:U41 N42:U42 T43:U43 Q44:U45 N46:U46 L47:U49 V18 C23:D35 C37:D49 Q43:R43 L43:O45">
    <cfRule type="expression" dxfId="839" priority="115">
      <formula>$C18="Modification MCC"</formula>
    </cfRule>
  </conditionalFormatting>
  <conditionalFormatting sqref="B23:B49">
    <cfRule type="expression" dxfId="838" priority="83">
      <formula>$F23="Fermeture"</formula>
    </cfRule>
    <cfRule type="expression" dxfId="837" priority="85">
      <formula>$F23="Création"</formula>
    </cfRule>
    <cfRule type="expression" dxfId="836" priority="84">
      <formula>$F23="Modification"</formula>
    </cfRule>
  </conditionalFormatting>
  <conditionalFormatting sqref="B1:U7 C8:U9 C10 E10 J10:U11 B12:M12 R12 B13:L13 B14:N14 R14:U17 B15:M17 B301:U999">
    <cfRule type="expression" dxfId="835" priority="108">
      <formula>$D1="Modification"</formula>
    </cfRule>
    <cfRule type="expression" dxfId="834" priority="109">
      <formula>$D1="Création"</formula>
    </cfRule>
    <cfRule type="expression" dxfId="833" priority="114">
      <formula>$D1="Fermeture"</formula>
    </cfRule>
  </conditionalFormatting>
  <conditionalFormatting sqref="B1:U7 C8:U9 J10:U11 B12:M12 B13:L13 B14:N14 B15:M17 B301:U999 R14:U17 C10 E10 R12">
    <cfRule type="expression" dxfId="832" priority="107">
      <formula>$D1="Modification MCC"</formula>
    </cfRule>
  </conditionalFormatting>
  <conditionalFormatting sqref="C1:U9 J10:U11 C14:P14 C18:U22 N23:U33 L34:U35 C36:U36 L37:U38 N39:U39 L40:U41 N42:U42 Q43:R43 Q44:U45 N46:U46 L47:U49 C50:U1001 L43:O45 C10 E10 C12:M12 R12:U17 C13:L13 C15:O17 C23:D35 C37:D49 T43:U43">
    <cfRule type="expression" dxfId="831" priority="97">
      <formula>$B1="Option"</formula>
    </cfRule>
  </conditionalFormatting>
  <conditionalFormatting sqref="E39:I39">
    <cfRule type="expression" dxfId="830" priority="9">
      <formula>$C39="Fermeture"</formula>
    </cfRule>
    <cfRule type="expression" dxfId="829" priority="6">
      <formula>$C39="Modification MCC"</formula>
    </cfRule>
    <cfRule type="expression" dxfId="828" priority="8">
      <formula>$C39="Création"</formula>
    </cfRule>
    <cfRule type="expression" dxfId="827" priority="5">
      <formula>$B39="Option"</formula>
    </cfRule>
    <cfRule type="expression" dxfId="826" priority="7">
      <formula>$C39="Modification"</formula>
    </cfRule>
  </conditionalFormatting>
  <conditionalFormatting sqref="E34:K35">
    <cfRule type="expression" dxfId="825" priority="50">
      <formula>$C34="Fermeture"</formula>
    </cfRule>
    <cfRule type="expression" dxfId="824" priority="49">
      <formula>$C34="Création"</formula>
    </cfRule>
    <cfRule type="expression" dxfId="823" priority="48">
      <formula>$C34="Modification"</formula>
    </cfRule>
    <cfRule type="expression" dxfId="822" priority="47">
      <formula>$C34="Modification MCC"</formula>
    </cfRule>
    <cfRule type="expression" dxfId="821" priority="45">
      <formula>$B34="Option"</formula>
    </cfRule>
  </conditionalFormatting>
  <conditionalFormatting sqref="E37:K38">
    <cfRule type="expression" dxfId="820" priority="33">
      <formula>$B37="Option"</formula>
    </cfRule>
    <cfRule type="expression" dxfId="819" priority="35">
      <formula>$C37="Modification MCC"</formula>
    </cfRule>
    <cfRule type="expression" dxfId="818" priority="36">
      <formula>$C37="Modification"</formula>
    </cfRule>
    <cfRule type="expression" dxfId="817" priority="37">
      <formula>$C37="Création"</formula>
    </cfRule>
    <cfRule type="expression" dxfId="816" priority="38">
      <formula>$C37="Fermeture"</formula>
    </cfRule>
  </conditionalFormatting>
  <conditionalFormatting sqref="E40:K41">
    <cfRule type="expression" dxfId="815" priority="31">
      <formula>$C40="Création"</formula>
    </cfRule>
    <cfRule type="expression" dxfId="814" priority="32">
      <formula>$C40="Fermeture"</formula>
    </cfRule>
    <cfRule type="expression" dxfId="813" priority="30">
      <formula>$C40="Modification"</formula>
    </cfRule>
    <cfRule type="expression" dxfId="812" priority="29">
      <formula>$C40="Modification MCC"</formula>
    </cfRule>
    <cfRule type="expression" dxfId="811" priority="27">
      <formula>$B40="Option"</formula>
    </cfRule>
  </conditionalFormatting>
  <conditionalFormatting sqref="E43:K45">
    <cfRule type="expression" dxfId="810" priority="23">
      <formula>$C43="Modification MCC"</formula>
    </cfRule>
    <cfRule type="expression" dxfId="809" priority="21">
      <formula>$B43="Option"</formula>
    </cfRule>
    <cfRule type="expression" dxfId="808" priority="26">
      <formula>$C43="Fermeture"</formula>
    </cfRule>
    <cfRule type="expression" dxfId="807" priority="25">
      <formula>$C43="Création"</formula>
    </cfRule>
    <cfRule type="expression" dxfId="806" priority="24">
      <formula>$C43="Modification"</formula>
    </cfRule>
  </conditionalFormatting>
  <conditionalFormatting sqref="E47:K49">
    <cfRule type="expression" dxfId="805" priority="20">
      <formula>$C47="Fermeture"</formula>
    </cfRule>
    <cfRule type="expression" dxfId="804" priority="19">
      <formula>$C47="Création"</formula>
    </cfRule>
    <cfRule type="expression" dxfId="803" priority="18">
      <formula>$C47="Modification"</formula>
    </cfRule>
    <cfRule type="expression" dxfId="802" priority="17">
      <formula>$C47="Modification MCC"</formula>
    </cfRule>
    <cfRule type="expression" dxfId="801" priority="15">
      <formula>$B47="Option"</formula>
    </cfRule>
  </conditionalFormatting>
  <conditionalFormatting sqref="E23:M33">
    <cfRule type="expression" dxfId="800" priority="77">
      <formula>$B23="Option"</formula>
    </cfRule>
    <cfRule type="expression" dxfId="799" priority="82">
      <formula>$C23="Fermeture"</formula>
    </cfRule>
    <cfRule type="expression" dxfId="798" priority="81">
      <formula>$C23="Création"</formula>
    </cfRule>
    <cfRule type="expression" dxfId="797" priority="80">
      <formula>$C23="Modification"</formula>
    </cfRule>
    <cfRule type="expression" dxfId="796" priority="79">
      <formula>$C23="Modification MCC"</formula>
    </cfRule>
  </conditionalFormatting>
  <conditionalFormatting sqref="E42:M42">
    <cfRule type="expression" dxfId="795" priority="61">
      <formula>$B42="Option"</formula>
    </cfRule>
    <cfRule type="expression" dxfId="794" priority="63">
      <formula>$C42="Modification MCC"</formula>
    </cfRule>
    <cfRule type="expression" dxfId="793" priority="64">
      <formula>$C42="Modification"</formula>
    </cfRule>
    <cfRule type="expression" dxfId="792" priority="65">
      <formula>$C42="Création"</formula>
    </cfRule>
    <cfRule type="expression" dxfId="791" priority="66">
      <formula>$C42="Fermeture"</formula>
    </cfRule>
  </conditionalFormatting>
  <conditionalFormatting sqref="E46:M46">
    <cfRule type="expression" dxfId="790" priority="53">
      <formula>$B46="Option"</formula>
    </cfRule>
    <cfRule type="expression" dxfId="789" priority="58">
      <formula>$C46="Fermeture"</formula>
    </cfRule>
    <cfRule type="expression" dxfId="788" priority="57">
      <formula>$C46="Création"</formula>
    </cfRule>
    <cfRule type="expression" dxfId="787" priority="56">
      <formula>$C46="Modification"</formula>
    </cfRule>
    <cfRule type="expression" dxfId="786" priority="55">
      <formula>$C46="Modification MCC"</formula>
    </cfRule>
  </conditionalFormatting>
  <conditionalFormatting sqref="J1:J22 J36 J50:J1001">
    <cfRule type="expression" dxfId="785" priority="103">
      <formula>$I1="NON"</formula>
    </cfRule>
  </conditionalFormatting>
  <conditionalFormatting sqref="J23:J33">
    <cfRule type="expression" dxfId="784" priority="78">
      <formula>$I23="NON"</formula>
    </cfRule>
  </conditionalFormatting>
  <conditionalFormatting sqref="J34:J35">
    <cfRule type="expression" dxfId="783" priority="46">
      <formula>$I34="NON"</formula>
    </cfRule>
  </conditionalFormatting>
  <conditionalFormatting sqref="J37:J38">
    <cfRule type="expression" dxfId="782" priority="34">
      <formula>$I37="NON"</formula>
    </cfRule>
  </conditionalFormatting>
  <conditionalFormatting sqref="J39">
    <cfRule type="expression" dxfId="781" priority="70">
      <formula>$I39="NON"</formula>
    </cfRule>
  </conditionalFormatting>
  <conditionalFormatting sqref="J40:J41">
    <cfRule type="expression" dxfId="780" priority="28">
      <formula>$I40="NON"</formula>
    </cfRule>
  </conditionalFormatting>
  <conditionalFormatting sqref="J42">
    <cfRule type="expression" dxfId="779" priority="62">
      <formula>$I42="NON"</formula>
    </cfRule>
  </conditionalFormatting>
  <conditionalFormatting sqref="J43:J45">
    <cfRule type="expression" dxfId="778" priority="22">
      <formula>$I43="NON"</formula>
    </cfRule>
  </conditionalFormatting>
  <conditionalFormatting sqref="J46">
    <cfRule type="expression" dxfId="777" priority="54">
      <formula>$I46="NON"</formula>
    </cfRule>
  </conditionalFormatting>
  <conditionalFormatting sqref="J47:J49">
    <cfRule type="expression" dxfId="776" priority="16">
      <formula>$I47="NON"</formula>
    </cfRule>
  </conditionalFormatting>
  <conditionalFormatting sqref="J39:M39">
    <cfRule type="expression" dxfId="775" priority="69">
      <formula>$B39="Option"</formula>
    </cfRule>
    <cfRule type="expression" dxfId="774" priority="74">
      <formula>$C39="Fermeture"</formula>
    </cfRule>
    <cfRule type="expression" dxfId="773" priority="73">
      <formula>$C39="Création"</formula>
    </cfRule>
    <cfRule type="expression" dxfId="772" priority="72">
      <formula>$C39="Modification"</formula>
    </cfRule>
    <cfRule type="expression" dxfId="771" priority="71">
      <formula>$C39="Modification MCC"</formula>
    </cfRule>
  </conditionalFormatting>
  <conditionalFormatting sqref="L1:L300">
    <cfRule type="expression" dxfId="770" priority="51">
      <formula>$K1="CCI (CC Intégral)"</formula>
    </cfRule>
  </conditionalFormatting>
  <conditionalFormatting sqref="L18:M300">
    <cfRule type="expression" dxfId="769" priority="52">
      <formula>$K18="CT (Contrôle terminal)"</formula>
    </cfRule>
  </conditionalFormatting>
  <conditionalFormatting sqref="N1:O300">
    <cfRule type="expression" dxfId="768" priority="92">
      <formula>$K1="CCI (CC Intégral)"</formula>
    </cfRule>
  </conditionalFormatting>
  <conditionalFormatting sqref="P1:Q42 Q43:Q45 P46:Q300">
    <cfRule type="expression" dxfId="767" priority="95">
      <formula>$K1="CT (Contrôle terminal)"</formula>
    </cfRule>
    <cfRule type="expression" dxfId="766" priority="96">
      <formula>$K1="CC&amp;CT"</formula>
    </cfRule>
  </conditionalFormatting>
  <conditionalFormatting sqref="S1:T42 T43 S44:T1001">
    <cfRule type="expression" dxfId="765" priority="100">
      <formula>$R1="Autres"</formula>
    </cfRule>
  </conditionalFormatting>
  <conditionalFormatting sqref="T40:T41">
    <cfRule type="expression" dxfId="764" priority="1">
      <formula>$K40="CT (Contrôle terminal)"</formula>
    </cfRule>
    <cfRule type="expression" dxfId="763" priority="2">
      <formula>$K40="CC&amp;CT"</formula>
    </cfRule>
  </conditionalFormatting>
  <conditionalFormatting sqref="U1:U1001 V18">
    <cfRule type="expression" dxfId="762" priority="98">
      <formula>$R1="CT (Contrôle terminal)"</formula>
    </cfRule>
  </conditionalFormatting>
  <conditionalFormatting sqref="V18 A18:U22 N23:U33 C23:D35 L34:U35 C36:U36 L37:U38 C37:D49 N39:U39 L40:U41 N42:U42 Q43:R43 T43:U43 L43:O45 Q44:U45 N46:U46 L47:U49 A50:U300">
    <cfRule type="expression" dxfId="761" priority="116">
      <formula>$C18="Modification"</formula>
    </cfRule>
    <cfRule type="expression" dxfId="760" priority="117">
      <formula>$C18="Création"</formula>
    </cfRule>
    <cfRule type="expression" dxfId="759" priority="122">
      <formula>$C18="Fermeture"</formula>
    </cfRule>
  </conditionalFormatting>
  <dataValidations count="7">
    <dataValidation type="list" allowBlank="1" showInputMessage="1" showErrorMessage="1" sqref="E19:I300" xr:uid="{DAABAE1A-65C1-4578-97AE-070BC24AB21B}">
      <formula1>"OUI, NON"</formula1>
    </dataValidation>
    <dataValidation type="list" allowBlank="1" showInputMessage="1" showErrorMessage="1" sqref="R19:R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S44:S300 N19:N300 P19:P42 P46:P300 S19:S42" xr:uid="{264BAE7E-C9D8-410E-8DA4-5BCA365833A6}">
      <formula1>List_Controle</formula1>
    </dataValidation>
    <dataValidation type="list" allowBlank="1" showInputMessage="1" showErrorMessage="1" sqref="B23:B41" xr:uid="{E80BAD4B-524E-48E1-AB97-E615A6EB9CA5}">
      <formula1>"UE, ECUE, BLOC, OPTION, Parcours Pédagogique"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2"/>
  <sheetViews>
    <sheetView zoomScale="60" zoomScaleNormal="60" workbookViewId="0">
      <pane ySplit="18" topLeftCell="A35" activePane="bottomLeft" state="frozen"/>
      <selection pane="bottomLeft" activeCell="E26" sqref="E26"/>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4.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0">
      <c r="A1" s="152"/>
      <c r="B1" s="152"/>
      <c r="C1" s="152"/>
      <c r="D1" s="152"/>
      <c r="E1" s="152"/>
      <c r="F1" s="152"/>
      <c r="G1" s="152"/>
      <c r="H1" s="152"/>
      <c r="I1" s="152"/>
      <c r="J1" s="152"/>
    </row>
    <row r="2" spans="1:10">
      <c r="A2" s="152"/>
      <c r="B2" s="152"/>
      <c r="C2" s="152"/>
      <c r="D2" s="152"/>
      <c r="E2" s="152"/>
      <c r="F2" s="152"/>
      <c r="G2" s="152"/>
      <c r="H2" s="152"/>
      <c r="I2" s="152"/>
      <c r="J2" s="152"/>
    </row>
    <row r="3" spans="1:10">
      <c r="A3" s="152"/>
      <c r="B3" s="152"/>
      <c r="C3" s="152"/>
      <c r="D3" s="152"/>
      <c r="E3" s="152"/>
      <c r="F3" s="152"/>
      <c r="G3" s="152"/>
      <c r="H3" s="152"/>
      <c r="I3" s="152"/>
      <c r="J3" s="152"/>
    </row>
    <row r="4" spans="1:10">
      <c r="A4" s="152"/>
      <c r="B4" s="152"/>
      <c r="C4" s="152"/>
      <c r="D4" s="152"/>
      <c r="E4" s="152"/>
      <c r="F4" s="152"/>
      <c r="G4" s="152"/>
      <c r="H4" s="152"/>
      <c r="I4" s="152"/>
      <c r="J4" s="152"/>
    </row>
    <row r="5" spans="1:10">
      <c r="A5" s="152"/>
      <c r="B5" s="152"/>
      <c r="C5" s="152"/>
      <c r="D5" s="152"/>
      <c r="E5" s="152"/>
      <c r="F5" s="152"/>
      <c r="G5" s="152"/>
      <c r="H5" s="152"/>
      <c r="I5" s="152"/>
      <c r="J5" s="152"/>
    </row>
    <row r="6" spans="1:10">
      <c r="A6" s="152"/>
      <c r="B6" s="152"/>
      <c r="C6" s="152"/>
      <c r="D6" s="152"/>
      <c r="E6" s="152"/>
      <c r="F6" s="152"/>
      <c r="G6" s="152"/>
      <c r="H6" s="152"/>
      <c r="I6" s="152"/>
      <c r="J6" s="152"/>
    </row>
    <row r="7" spans="1:10" ht="18" customHeight="1">
      <c r="A7" s="154" t="s">
        <v>177</v>
      </c>
      <c r="B7" s="151">
        <f>'Fiche Générale'!B3</f>
        <v>0</v>
      </c>
      <c r="C7" s="176" t="s">
        <v>178</v>
      </c>
      <c r="D7" s="154"/>
      <c r="E7" s="161">
        <f>'Fiche Générale'!B4</f>
        <v>0</v>
      </c>
      <c r="F7" s="162"/>
      <c r="G7" s="154" t="s">
        <v>289</v>
      </c>
      <c r="H7" s="196" t="str">
        <f>'Fiche Générale'!B5</f>
        <v>-</v>
      </c>
      <c r="I7" s="196"/>
      <c r="J7" s="196"/>
    </row>
    <row r="8" spans="1:10" ht="18" customHeight="1">
      <c r="A8" s="154"/>
      <c r="B8" s="151"/>
      <c r="C8" s="176"/>
      <c r="D8" s="154"/>
      <c r="E8" s="163"/>
      <c r="F8" s="164"/>
      <c r="G8" s="154"/>
      <c r="H8" s="196"/>
      <c r="I8" s="196"/>
      <c r="J8" s="196"/>
    </row>
    <row r="9" spans="1:10" ht="18" customHeight="1">
      <c r="A9" s="154"/>
      <c r="B9" s="151"/>
      <c r="C9" s="176"/>
      <c r="D9" s="154"/>
      <c r="E9" s="165"/>
      <c r="F9" s="166"/>
      <c r="G9" s="154"/>
      <c r="H9" s="196"/>
      <c r="I9" s="196"/>
      <c r="J9" s="196"/>
    </row>
    <row r="10" spans="1:10" ht="18" customHeight="1">
      <c r="A10" s="154"/>
      <c r="B10" s="151"/>
      <c r="C10" s="167" t="s">
        <v>180</v>
      </c>
      <c r="D10" s="167"/>
      <c r="E10" s="177">
        <f>'Fiche Générale'!B9</f>
        <v>0</v>
      </c>
      <c r="F10" s="177"/>
      <c r="G10" s="177"/>
      <c r="H10" s="177"/>
      <c r="I10" s="177"/>
      <c r="J10" s="177"/>
    </row>
    <row r="11" spans="1:10" ht="18" customHeight="1">
      <c r="A11" s="154"/>
      <c r="B11" s="151"/>
      <c r="C11" s="167"/>
      <c r="D11" s="167"/>
      <c r="E11" s="177"/>
      <c r="F11" s="177"/>
      <c r="G11" s="177"/>
      <c r="H11" s="177"/>
      <c r="I11" s="177"/>
      <c r="J11" s="177"/>
    </row>
    <row r="13" spans="1:10">
      <c r="A13" s="146" t="s">
        <v>181</v>
      </c>
      <c r="B13" s="110" t="str">
        <f>'S1 Maquette'!B13</f>
        <v>1ère année de Portail</v>
      </c>
      <c r="C13" s="146" t="s">
        <v>183</v>
      </c>
      <c r="D13" s="146"/>
      <c r="E13" s="197">
        <f>'S1 Maquette'!E13</f>
        <v>0</v>
      </c>
      <c r="F13" s="197"/>
      <c r="G13" s="146" t="s">
        <v>334</v>
      </c>
      <c r="H13" s="106" t="e">
        <f>Calcul!D7</f>
        <v>#REF!</v>
      </c>
      <c r="I13" s="106"/>
    </row>
    <row r="14" spans="1:10">
      <c r="A14" s="146"/>
      <c r="B14" s="113"/>
      <c r="C14" s="146"/>
      <c r="D14" s="146"/>
      <c r="E14" s="197"/>
      <c r="F14" s="197"/>
      <c r="G14" s="146"/>
      <c r="H14" s="106"/>
      <c r="I14" s="106"/>
    </row>
    <row r="15" spans="1:10">
      <c r="A15" s="146" t="s">
        <v>185</v>
      </c>
      <c r="B15" s="110" t="s">
        <v>144</v>
      </c>
      <c r="C15" s="147" t="s">
        <v>186</v>
      </c>
      <c r="D15" s="148"/>
      <c r="E15" s="146"/>
      <c r="F15" s="146"/>
      <c r="G15" s="146" t="s">
        <v>335</v>
      </c>
      <c r="H15" s="106" t="e">
        <f>Calcul!D20</f>
        <v>#REF!</v>
      </c>
      <c r="I15" s="106"/>
    </row>
    <row r="16" spans="1:10">
      <c r="A16" s="146"/>
      <c r="B16" s="113"/>
      <c r="C16" s="149"/>
      <c r="D16" s="150"/>
      <c r="E16" s="146"/>
      <c r="F16" s="146"/>
      <c r="G16" s="146"/>
      <c r="H16" s="106"/>
      <c r="I16" s="106"/>
    </row>
    <row r="17" spans="1:15">
      <c r="I17" s="19"/>
      <c r="J17" s="19"/>
      <c r="K17" s="19"/>
      <c r="L17" s="19"/>
      <c r="M17" s="19"/>
      <c r="N17" s="19"/>
    </row>
    <row r="18" spans="1:15" ht="49.4" customHeight="1">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4" customHeight="1">
      <c r="A19" s="13">
        <v>0</v>
      </c>
      <c r="B19" s="6" t="s">
        <v>336</v>
      </c>
      <c r="C19" s="13" t="s">
        <v>11</v>
      </c>
      <c r="D19" s="13">
        <v>6</v>
      </c>
      <c r="E19" s="58"/>
      <c r="F19" s="58"/>
      <c r="G19" s="58"/>
      <c r="H19" s="57"/>
      <c r="I19" s="57"/>
      <c r="J19" s="57"/>
      <c r="K19" s="57"/>
      <c r="L19" s="57"/>
      <c r="M19" s="57"/>
      <c r="N19" s="58"/>
      <c r="O19" s="8"/>
    </row>
    <row r="20" spans="1:15" ht="43.4" customHeight="1">
      <c r="A20" s="13" t="s">
        <v>196</v>
      </c>
      <c r="B20" s="6" t="s">
        <v>337</v>
      </c>
      <c r="C20" s="13" t="s">
        <v>19</v>
      </c>
      <c r="D20" s="57"/>
      <c r="E20" s="58"/>
      <c r="F20" s="58"/>
      <c r="G20" s="58"/>
      <c r="H20" s="57"/>
      <c r="I20" s="57"/>
      <c r="J20" s="57"/>
      <c r="K20" s="57"/>
      <c r="L20" s="57"/>
      <c r="M20" s="57"/>
      <c r="N20" s="58"/>
      <c r="O20" s="8"/>
    </row>
    <row r="21" spans="1:15" ht="43.4" customHeight="1">
      <c r="A21" s="13" t="s">
        <v>198</v>
      </c>
      <c r="B21" s="6" t="s">
        <v>338</v>
      </c>
      <c r="C21" s="13" t="s">
        <v>19</v>
      </c>
      <c r="D21" s="57"/>
      <c r="E21" s="58"/>
      <c r="F21" s="58"/>
      <c r="G21" s="58"/>
      <c r="H21" s="57"/>
      <c r="I21" s="57"/>
      <c r="J21" s="57"/>
      <c r="K21" s="57"/>
      <c r="L21" s="57"/>
      <c r="M21" s="57"/>
      <c r="N21" s="58"/>
      <c r="O21" s="8"/>
    </row>
    <row r="22" spans="1:15" ht="43.4" customHeight="1">
      <c r="A22" s="13" t="s">
        <v>200</v>
      </c>
      <c r="B22" s="5" t="s">
        <v>339</v>
      </c>
      <c r="C22" s="13" t="s">
        <v>19</v>
      </c>
      <c r="D22" s="57"/>
      <c r="E22" s="58"/>
      <c r="F22" s="58"/>
      <c r="G22" s="58"/>
      <c r="H22" s="57"/>
      <c r="I22" s="57"/>
      <c r="J22" s="57"/>
      <c r="K22" s="57"/>
      <c r="L22" s="57"/>
      <c r="M22" s="57"/>
      <c r="N22" s="58"/>
      <c r="O22" s="8"/>
    </row>
    <row r="23" spans="1:15" ht="43.4" customHeight="1">
      <c r="A23" s="28">
        <v>1</v>
      </c>
      <c r="B23" s="31" t="s">
        <v>340</v>
      </c>
      <c r="C23" s="24" t="s">
        <v>11</v>
      </c>
      <c r="D23" s="24"/>
      <c r="E23" s="24"/>
      <c r="F23" s="24"/>
      <c r="G23" s="7"/>
      <c r="H23" s="24"/>
      <c r="I23" s="24"/>
      <c r="J23" s="24"/>
      <c r="K23" s="24"/>
      <c r="L23" s="7"/>
      <c r="M23" s="7"/>
      <c r="N23" s="7"/>
      <c r="O23" s="77" t="s">
        <v>205</v>
      </c>
    </row>
    <row r="24" spans="1:15" ht="43.4" customHeight="1">
      <c r="A24" s="28"/>
      <c r="B24" s="31" t="s">
        <v>206</v>
      </c>
      <c r="C24" s="24" t="s">
        <v>29</v>
      </c>
      <c r="D24" s="24"/>
      <c r="E24" s="24"/>
      <c r="F24" s="24"/>
      <c r="G24" s="24"/>
      <c r="H24" s="24"/>
      <c r="I24" s="24"/>
      <c r="J24" s="24"/>
      <c r="K24" s="24"/>
      <c r="L24" s="7"/>
      <c r="M24" s="7"/>
      <c r="N24" s="7"/>
      <c r="O24" s="7"/>
    </row>
    <row r="25" spans="1:15" ht="43.4" customHeight="1">
      <c r="A25" s="28" t="s">
        <v>341</v>
      </c>
      <c r="B25" s="69" t="s">
        <v>342</v>
      </c>
      <c r="C25" s="24" t="s">
        <v>11</v>
      </c>
      <c r="D25" s="24">
        <v>6</v>
      </c>
      <c r="E25" s="7"/>
      <c r="F25" s="7"/>
      <c r="G25" s="72" t="s">
        <v>343</v>
      </c>
      <c r="H25" s="67" t="s">
        <v>118</v>
      </c>
      <c r="I25" s="67">
        <v>30</v>
      </c>
      <c r="J25" s="67">
        <v>30</v>
      </c>
      <c r="K25" s="67"/>
      <c r="L25" s="24"/>
      <c r="M25" s="24" t="s">
        <v>12</v>
      </c>
      <c r="N25" s="7"/>
      <c r="O25" s="7"/>
    </row>
    <row r="26" spans="1:15" ht="43.4" customHeight="1">
      <c r="A26" s="28" t="s">
        <v>344</v>
      </c>
      <c r="B26" s="69" t="s">
        <v>345</v>
      </c>
      <c r="C26" s="24" t="s">
        <v>11</v>
      </c>
      <c r="D26" s="24">
        <v>6</v>
      </c>
      <c r="E26" s="7"/>
      <c r="F26" s="7"/>
      <c r="G26" s="72" t="s">
        <v>346</v>
      </c>
      <c r="H26" s="67" t="s">
        <v>118</v>
      </c>
      <c r="I26" s="67">
        <v>28</v>
      </c>
      <c r="J26" s="67">
        <v>28</v>
      </c>
      <c r="K26" s="67"/>
      <c r="L26" s="24"/>
      <c r="M26" s="24" t="s">
        <v>12</v>
      </c>
      <c r="N26" s="7"/>
      <c r="O26" s="7"/>
    </row>
    <row r="27" spans="1:15" ht="43.4" customHeight="1">
      <c r="A27" s="28" t="s">
        <v>347</v>
      </c>
      <c r="B27" s="69" t="s">
        <v>348</v>
      </c>
      <c r="C27" s="24" t="s">
        <v>11</v>
      </c>
      <c r="D27" s="24">
        <v>6</v>
      </c>
      <c r="E27" s="7"/>
      <c r="F27" s="7"/>
      <c r="G27" s="72" t="s">
        <v>349</v>
      </c>
      <c r="H27" s="67" t="s">
        <v>111</v>
      </c>
      <c r="I27" s="67">
        <v>24</v>
      </c>
      <c r="J27" s="67">
        <v>36</v>
      </c>
      <c r="K27" s="67">
        <v>15</v>
      </c>
      <c r="L27" s="24"/>
      <c r="M27" s="24" t="s">
        <v>12</v>
      </c>
      <c r="N27" s="7"/>
      <c r="O27" s="7"/>
    </row>
    <row r="28" spans="1:15" ht="43.4" customHeight="1">
      <c r="A28" s="28" t="s">
        <v>350</v>
      </c>
      <c r="B28" s="69" t="s">
        <v>351</v>
      </c>
      <c r="C28" s="24" t="s">
        <v>11</v>
      </c>
      <c r="D28" s="24">
        <v>6</v>
      </c>
      <c r="E28" s="7"/>
      <c r="F28" s="7"/>
      <c r="G28" s="72" t="s">
        <v>352</v>
      </c>
      <c r="H28" s="67" t="s">
        <v>111</v>
      </c>
      <c r="I28" s="74">
        <v>24</v>
      </c>
      <c r="J28" s="74">
        <v>36</v>
      </c>
      <c r="K28" s="74">
        <v>15</v>
      </c>
      <c r="L28" s="24"/>
      <c r="M28" s="24" t="s">
        <v>12</v>
      </c>
      <c r="N28" s="7"/>
      <c r="O28" s="7"/>
    </row>
    <row r="29" spans="1:15" ht="43.4" customHeight="1">
      <c r="A29" s="28" t="s">
        <v>353</v>
      </c>
      <c r="B29" s="69" t="s">
        <v>354</v>
      </c>
      <c r="C29" s="24" t="s">
        <v>11</v>
      </c>
      <c r="D29" s="24">
        <v>6</v>
      </c>
      <c r="E29" s="7"/>
      <c r="F29" s="7"/>
      <c r="G29" s="72" t="s">
        <v>355</v>
      </c>
      <c r="H29" s="67"/>
      <c r="I29" s="67"/>
      <c r="J29" s="67"/>
      <c r="K29" s="67"/>
      <c r="L29" s="24"/>
      <c r="M29" s="24" t="s">
        <v>12</v>
      </c>
      <c r="N29" s="7"/>
      <c r="O29" s="7"/>
    </row>
    <row r="30" spans="1:15" ht="43.4" customHeight="1">
      <c r="A30" s="28" t="s">
        <v>356</v>
      </c>
      <c r="B30" s="69" t="s">
        <v>357</v>
      </c>
      <c r="C30" s="24" t="s">
        <v>11</v>
      </c>
      <c r="D30" s="24">
        <v>6</v>
      </c>
      <c r="E30" s="7"/>
      <c r="F30" s="7"/>
      <c r="G30" s="72" t="s">
        <v>358</v>
      </c>
      <c r="H30" s="67" t="s">
        <v>108</v>
      </c>
      <c r="I30" s="67">
        <v>12</v>
      </c>
      <c r="J30" s="67">
        <v>18</v>
      </c>
      <c r="K30" s="67"/>
      <c r="L30" s="24"/>
      <c r="M30" s="24" t="s">
        <v>12</v>
      </c>
      <c r="N30" s="7"/>
      <c r="O30" s="7"/>
    </row>
    <row r="31" spans="1:15" ht="43.4" customHeight="1">
      <c r="A31" s="28" t="s">
        <v>359</v>
      </c>
      <c r="B31" s="69" t="s">
        <v>360</v>
      </c>
      <c r="C31" s="24" t="s">
        <v>11</v>
      </c>
      <c r="D31" s="24">
        <v>6</v>
      </c>
      <c r="E31" s="7"/>
      <c r="F31" s="7"/>
      <c r="G31" s="72" t="s">
        <v>361</v>
      </c>
      <c r="H31" s="67" t="s">
        <v>109</v>
      </c>
      <c r="I31" s="67">
        <v>12</v>
      </c>
      <c r="J31" s="67">
        <v>18</v>
      </c>
      <c r="K31" s="67"/>
      <c r="L31" s="24"/>
      <c r="M31" s="24" t="s">
        <v>12</v>
      </c>
      <c r="N31" s="7"/>
      <c r="O31" s="7"/>
    </row>
    <row r="32" spans="1:15" ht="43.4" customHeight="1">
      <c r="A32" s="28" t="s">
        <v>362</v>
      </c>
      <c r="B32" s="69" t="s">
        <v>363</v>
      </c>
      <c r="C32" s="24" t="s">
        <v>11</v>
      </c>
      <c r="D32" s="24">
        <v>6</v>
      </c>
      <c r="E32" s="7"/>
      <c r="F32" s="7"/>
      <c r="G32" s="72" t="s">
        <v>364</v>
      </c>
      <c r="H32" s="67" t="s">
        <v>108</v>
      </c>
      <c r="I32" s="67">
        <v>24</v>
      </c>
      <c r="J32" s="67">
        <v>36</v>
      </c>
      <c r="K32" s="67"/>
      <c r="L32" s="24"/>
      <c r="M32" s="24" t="s">
        <v>12</v>
      </c>
      <c r="N32" s="7"/>
      <c r="O32" s="7"/>
    </row>
    <row r="33" spans="1:15" ht="43.4" customHeight="1">
      <c r="A33" s="28" t="s">
        <v>365</v>
      </c>
      <c r="B33" s="69" t="s">
        <v>366</v>
      </c>
      <c r="C33" s="24" t="s">
        <v>11</v>
      </c>
      <c r="D33" s="24">
        <v>6</v>
      </c>
      <c r="E33" s="7"/>
      <c r="F33" s="7"/>
      <c r="G33" s="72" t="s">
        <v>367</v>
      </c>
      <c r="H33" s="67" t="s">
        <v>108</v>
      </c>
      <c r="I33" s="67">
        <v>24</v>
      </c>
      <c r="J33" s="67">
        <v>36</v>
      </c>
      <c r="K33" s="67"/>
      <c r="L33" s="24"/>
      <c r="M33" s="24" t="s">
        <v>12</v>
      </c>
      <c r="N33" s="7"/>
      <c r="O33" s="7"/>
    </row>
    <row r="34" spans="1:15" ht="43.4" customHeight="1">
      <c r="A34" s="28" t="s">
        <v>368</v>
      </c>
      <c r="B34" s="69" t="s">
        <v>369</v>
      </c>
      <c r="C34" s="24" t="s">
        <v>11</v>
      </c>
      <c r="D34" s="24">
        <v>6</v>
      </c>
      <c r="E34" s="7"/>
      <c r="F34" s="7"/>
      <c r="G34" s="72" t="s">
        <v>370</v>
      </c>
      <c r="H34" s="67"/>
      <c r="I34" s="67"/>
      <c r="J34" s="67"/>
      <c r="K34" s="67"/>
      <c r="L34" s="24"/>
      <c r="M34" s="24" t="s">
        <v>12</v>
      </c>
      <c r="N34" s="7"/>
      <c r="O34" s="7"/>
    </row>
    <row r="35" spans="1:15" ht="43.4" customHeight="1">
      <c r="A35" s="28" t="s">
        <v>371</v>
      </c>
      <c r="B35" s="69" t="s">
        <v>372</v>
      </c>
      <c r="C35" s="24" t="s">
        <v>19</v>
      </c>
      <c r="D35" s="24"/>
      <c r="E35" s="7"/>
      <c r="F35" s="7"/>
      <c r="G35" s="72" t="s">
        <v>373</v>
      </c>
      <c r="H35" s="67" t="s">
        <v>109</v>
      </c>
      <c r="I35" s="67">
        <v>12</v>
      </c>
      <c r="J35" s="67">
        <v>18</v>
      </c>
      <c r="K35" s="67"/>
      <c r="L35" s="24"/>
      <c r="M35" s="24" t="s">
        <v>12</v>
      </c>
      <c r="N35" s="7"/>
      <c r="O35" s="7"/>
    </row>
    <row r="36" spans="1:15" ht="43.4" customHeight="1">
      <c r="A36" s="28" t="s">
        <v>374</v>
      </c>
      <c r="B36" s="69" t="s">
        <v>360</v>
      </c>
      <c r="C36" s="24" t="s">
        <v>19</v>
      </c>
      <c r="D36" s="24"/>
      <c r="E36" s="7"/>
      <c r="F36" s="7"/>
      <c r="G36" s="72" t="s">
        <v>361</v>
      </c>
      <c r="H36" s="67" t="s">
        <v>109</v>
      </c>
      <c r="I36" s="67">
        <v>12</v>
      </c>
      <c r="J36" s="67">
        <v>18</v>
      </c>
      <c r="K36" s="67"/>
      <c r="L36" s="24"/>
      <c r="M36" s="24" t="s">
        <v>12</v>
      </c>
      <c r="N36" s="7"/>
      <c r="O36" s="7"/>
    </row>
    <row r="37" spans="1:15" ht="43.4" customHeight="1">
      <c r="A37" s="28" t="s">
        <v>375</v>
      </c>
      <c r="B37" s="69" t="s">
        <v>376</v>
      </c>
      <c r="C37" s="24" t="s">
        <v>11</v>
      </c>
      <c r="D37" s="24">
        <v>6</v>
      </c>
      <c r="E37" s="7"/>
      <c r="F37" s="7"/>
      <c r="G37" s="72" t="s">
        <v>377</v>
      </c>
      <c r="H37" s="67" t="s">
        <v>108</v>
      </c>
      <c r="I37" s="67">
        <v>24</v>
      </c>
      <c r="J37" s="67">
        <v>36</v>
      </c>
      <c r="K37" s="67"/>
      <c r="L37" s="24"/>
      <c r="M37" s="24" t="s">
        <v>12</v>
      </c>
      <c r="N37" s="7"/>
      <c r="O37" s="7"/>
    </row>
    <row r="38" spans="1:15" ht="43.4" customHeight="1">
      <c r="A38" s="28" t="s">
        <v>378</v>
      </c>
      <c r="B38" s="69" t="s">
        <v>379</v>
      </c>
      <c r="C38" s="24" t="s">
        <v>11</v>
      </c>
      <c r="D38" s="24">
        <v>6</v>
      </c>
      <c r="E38" s="7"/>
      <c r="F38" s="7"/>
      <c r="G38" s="72" t="s">
        <v>380</v>
      </c>
      <c r="H38" s="67" t="s">
        <v>110</v>
      </c>
      <c r="I38" s="67">
        <v>20</v>
      </c>
      <c r="J38" s="67">
        <v>20</v>
      </c>
      <c r="K38" s="67">
        <v>10</v>
      </c>
      <c r="L38" s="24"/>
      <c r="M38" s="24" t="s">
        <v>12</v>
      </c>
      <c r="N38" s="7"/>
      <c r="O38" s="7"/>
    </row>
    <row r="39" spans="1:15" ht="43.4" customHeight="1">
      <c r="A39" s="28" t="s">
        <v>381</v>
      </c>
      <c r="B39" s="69" t="s">
        <v>382</v>
      </c>
      <c r="C39" s="24" t="s">
        <v>11</v>
      </c>
      <c r="D39" s="24">
        <v>6</v>
      </c>
      <c r="E39" s="7"/>
      <c r="F39" s="7"/>
      <c r="G39" s="72" t="s">
        <v>383</v>
      </c>
      <c r="H39" s="67" t="s">
        <v>110</v>
      </c>
      <c r="I39" s="67">
        <v>20</v>
      </c>
      <c r="J39" s="67"/>
      <c r="K39" s="67">
        <v>30</v>
      </c>
      <c r="L39" s="24"/>
      <c r="M39" s="24" t="s">
        <v>12</v>
      </c>
      <c r="N39" s="7"/>
      <c r="O39" s="7"/>
    </row>
    <row r="40" spans="1:15" ht="43.4" customHeight="1">
      <c r="A40" s="28" t="s">
        <v>384</v>
      </c>
      <c r="B40" s="69" t="s">
        <v>385</v>
      </c>
      <c r="C40" s="24" t="s">
        <v>11</v>
      </c>
      <c r="D40" s="24">
        <v>6</v>
      </c>
      <c r="E40" s="7"/>
      <c r="F40" s="7"/>
      <c r="G40" s="72" t="s">
        <v>386</v>
      </c>
      <c r="H40" s="67" t="s">
        <v>124</v>
      </c>
      <c r="I40" s="67">
        <v>16</v>
      </c>
      <c r="J40" s="67">
        <v>20</v>
      </c>
      <c r="K40" s="67">
        <v>24</v>
      </c>
      <c r="L40" s="24"/>
      <c r="M40" s="24" t="s">
        <v>12</v>
      </c>
      <c r="N40" s="7"/>
      <c r="O40" s="7"/>
    </row>
    <row r="41" spans="1:15" ht="43.4" customHeight="1">
      <c r="A41" s="28" t="s">
        <v>387</v>
      </c>
      <c r="B41" s="69" t="s">
        <v>388</v>
      </c>
      <c r="C41" s="24" t="s">
        <v>11</v>
      </c>
      <c r="D41" s="24">
        <v>6</v>
      </c>
      <c r="E41" s="7"/>
      <c r="F41" s="7"/>
      <c r="G41" s="72" t="s">
        <v>389</v>
      </c>
      <c r="H41" s="67" t="s">
        <v>124</v>
      </c>
      <c r="I41" s="67">
        <v>16</v>
      </c>
      <c r="J41" s="67"/>
      <c r="K41" s="67">
        <v>38</v>
      </c>
      <c r="L41" s="24"/>
      <c r="M41" s="24" t="s">
        <v>12</v>
      </c>
      <c r="N41" s="7"/>
      <c r="O41" s="7"/>
    </row>
    <row r="42" spans="1:15" ht="43.4" customHeight="1">
      <c r="A42" s="28" t="s">
        <v>390</v>
      </c>
      <c r="B42" s="69" t="s">
        <v>391</v>
      </c>
      <c r="C42" s="24" t="s">
        <v>11</v>
      </c>
      <c r="D42" s="24">
        <v>6</v>
      </c>
      <c r="E42" s="7"/>
      <c r="F42" s="7"/>
      <c r="G42" s="72" t="s">
        <v>392</v>
      </c>
      <c r="H42" s="67" t="s">
        <v>115</v>
      </c>
      <c r="I42" s="67"/>
      <c r="J42" s="67"/>
      <c r="K42" s="67"/>
      <c r="L42" s="24"/>
      <c r="M42" s="24" t="s">
        <v>12</v>
      </c>
      <c r="N42" s="7"/>
      <c r="O42" s="7"/>
    </row>
    <row r="43" spans="1:15" ht="43.4" customHeight="1">
      <c r="A43" s="28" t="s">
        <v>393</v>
      </c>
      <c r="B43" s="69" t="s">
        <v>394</v>
      </c>
      <c r="C43" s="24" t="s">
        <v>19</v>
      </c>
      <c r="D43" s="24"/>
      <c r="E43" s="7"/>
      <c r="F43" s="7"/>
      <c r="G43" s="72" t="s">
        <v>395</v>
      </c>
      <c r="H43" s="67" t="s">
        <v>115</v>
      </c>
      <c r="I43" s="67">
        <v>14</v>
      </c>
      <c r="J43" s="67">
        <v>16</v>
      </c>
      <c r="K43" s="67"/>
      <c r="L43" s="24"/>
      <c r="M43" s="24" t="s">
        <v>12</v>
      </c>
      <c r="N43" s="7"/>
      <c r="O43" s="7"/>
    </row>
    <row r="44" spans="1:15" ht="43.4" customHeight="1">
      <c r="A44" s="28" t="s">
        <v>396</v>
      </c>
      <c r="B44" s="69" t="s">
        <v>397</v>
      </c>
      <c r="C44" s="24" t="s">
        <v>19</v>
      </c>
      <c r="D44" s="15"/>
      <c r="E44" s="9"/>
      <c r="F44" s="9"/>
      <c r="G44" s="72" t="s">
        <v>398</v>
      </c>
      <c r="H44" s="67" t="s">
        <v>114</v>
      </c>
      <c r="I44" s="67">
        <v>12</v>
      </c>
      <c r="J44" s="67">
        <v>16</v>
      </c>
      <c r="K44" s="67">
        <v>3.5</v>
      </c>
      <c r="L44" s="24"/>
      <c r="M44" s="24" t="s">
        <v>12</v>
      </c>
      <c r="N44" s="9"/>
      <c r="O44" s="9"/>
    </row>
    <row r="45" spans="1:15" ht="43.4" customHeight="1">
      <c r="A45" s="29" t="s">
        <v>399</v>
      </c>
      <c r="B45" s="69" t="s">
        <v>400</v>
      </c>
      <c r="C45" s="24" t="s">
        <v>11</v>
      </c>
      <c r="D45" s="24">
        <v>6</v>
      </c>
      <c r="E45" s="9"/>
      <c r="F45" s="9"/>
      <c r="G45" s="72" t="s">
        <v>401</v>
      </c>
      <c r="H45" s="67" t="s">
        <v>114</v>
      </c>
      <c r="I45" s="67"/>
      <c r="J45" s="67"/>
      <c r="K45" s="67"/>
      <c r="L45" s="24"/>
      <c r="M45" s="24" t="s">
        <v>12</v>
      </c>
      <c r="N45" s="9"/>
      <c r="O45" s="9"/>
    </row>
    <row r="46" spans="1:15" ht="43.4" customHeight="1">
      <c r="A46" s="29" t="s">
        <v>402</v>
      </c>
      <c r="B46" s="69" t="s">
        <v>403</v>
      </c>
      <c r="C46" s="24" t="s">
        <v>19</v>
      </c>
      <c r="D46" s="15"/>
      <c r="E46" s="9"/>
      <c r="F46" s="9"/>
      <c r="G46" s="72" t="s">
        <v>404</v>
      </c>
      <c r="H46" s="67" t="s">
        <v>114</v>
      </c>
      <c r="I46" s="67">
        <v>6</v>
      </c>
      <c r="J46" s="67">
        <v>8</v>
      </c>
      <c r="K46" s="67"/>
      <c r="L46" s="24"/>
      <c r="M46" s="24" t="s">
        <v>12</v>
      </c>
      <c r="N46" s="9"/>
      <c r="O46" s="9"/>
    </row>
    <row r="47" spans="1:15" ht="43.4" customHeight="1">
      <c r="A47" s="29" t="s">
        <v>405</v>
      </c>
      <c r="B47" s="69" t="s">
        <v>406</v>
      </c>
      <c r="C47" s="24" t="s">
        <v>19</v>
      </c>
      <c r="D47" s="15"/>
      <c r="E47" s="9"/>
      <c r="F47" s="9"/>
      <c r="G47" s="72" t="s">
        <v>407</v>
      </c>
      <c r="H47" s="67" t="s">
        <v>114</v>
      </c>
      <c r="I47" s="67">
        <v>16</v>
      </c>
      <c r="J47" s="67">
        <v>18</v>
      </c>
      <c r="K47" s="67"/>
      <c r="L47" s="24"/>
      <c r="M47" s="24" t="s">
        <v>12</v>
      </c>
      <c r="N47" s="9"/>
      <c r="O47" s="9"/>
    </row>
    <row r="48" spans="1:15" ht="43.4" customHeight="1">
      <c r="A48" s="29" t="s">
        <v>408</v>
      </c>
      <c r="B48" s="69" t="s">
        <v>409</v>
      </c>
      <c r="C48" s="24" t="s">
        <v>19</v>
      </c>
      <c r="D48" s="15"/>
      <c r="E48" s="9"/>
      <c r="F48" s="9"/>
      <c r="G48" s="72" t="s">
        <v>410</v>
      </c>
      <c r="H48" s="67" t="s">
        <v>114</v>
      </c>
      <c r="I48" s="67"/>
      <c r="J48" s="67"/>
      <c r="K48" s="67">
        <v>21</v>
      </c>
      <c r="L48" s="24"/>
      <c r="M48" s="24" t="s">
        <v>12</v>
      </c>
      <c r="N48" s="9"/>
      <c r="O48" s="9"/>
    </row>
    <row r="49" spans="1:15" ht="43.4" customHeight="1">
      <c r="A49" s="29" t="s">
        <v>411</v>
      </c>
      <c r="B49" s="69" t="s">
        <v>412</v>
      </c>
      <c r="C49" s="24" t="s">
        <v>11</v>
      </c>
      <c r="D49" s="24">
        <v>6</v>
      </c>
      <c r="E49" s="9"/>
      <c r="F49" s="9"/>
      <c r="G49" s="72" t="s">
        <v>413</v>
      </c>
      <c r="H49" s="67" t="s">
        <v>117</v>
      </c>
      <c r="I49" s="67">
        <v>24</v>
      </c>
      <c r="J49" s="67">
        <v>24</v>
      </c>
      <c r="K49" s="67"/>
      <c r="L49" s="24"/>
      <c r="M49" s="24" t="s">
        <v>12</v>
      </c>
      <c r="N49" s="9"/>
      <c r="O49" s="9"/>
    </row>
    <row r="50" spans="1:15" ht="43.4" customHeight="1">
      <c r="A50" s="29" t="s">
        <v>414</v>
      </c>
      <c r="B50" s="69" t="s">
        <v>415</v>
      </c>
      <c r="C50" s="24" t="s">
        <v>11</v>
      </c>
      <c r="D50" s="24">
        <v>6</v>
      </c>
      <c r="E50" s="9"/>
      <c r="F50" s="9"/>
      <c r="G50" s="72" t="s">
        <v>416</v>
      </c>
      <c r="H50" s="67" t="s">
        <v>110</v>
      </c>
      <c r="I50" s="67">
        <v>18</v>
      </c>
      <c r="J50" s="67"/>
      <c r="K50" s="67">
        <v>30</v>
      </c>
      <c r="L50" s="24"/>
      <c r="M50" s="24" t="s">
        <v>12</v>
      </c>
      <c r="N50" s="9"/>
      <c r="O50" s="9"/>
    </row>
    <row r="51" spans="1:15" ht="43.4" customHeight="1">
      <c r="A51" s="29" t="s">
        <v>417</v>
      </c>
      <c r="B51" s="69" t="s">
        <v>418</v>
      </c>
      <c r="C51" s="24" t="s">
        <v>11</v>
      </c>
      <c r="D51" s="24">
        <v>6</v>
      </c>
      <c r="E51" s="9"/>
      <c r="F51" s="9"/>
      <c r="G51" s="72" t="s">
        <v>419</v>
      </c>
      <c r="H51" s="67"/>
      <c r="I51" s="67"/>
      <c r="J51" s="67"/>
      <c r="K51" s="67"/>
      <c r="L51" s="24"/>
      <c r="M51" s="24" t="s">
        <v>12</v>
      </c>
      <c r="N51" s="9"/>
      <c r="O51" s="9"/>
    </row>
    <row r="52" spans="1:15" ht="43.4" customHeight="1">
      <c r="A52" s="30" t="s">
        <v>420</v>
      </c>
      <c r="B52" s="69" t="s">
        <v>421</v>
      </c>
      <c r="C52" s="24" t="s">
        <v>19</v>
      </c>
      <c r="D52" s="16"/>
      <c r="E52" s="10"/>
      <c r="F52" s="10"/>
      <c r="G52" s="72" t="s">
        <v>422</v>
      </c>
      <c r="H52" s="67" t="s">
        <v>88</v>
      </c>
      <c r="I52" s="67">
        <v>20</v>
      </c>
      <c r="J52" s="67">
        <v>20</v>
      </c>
      <c r="K52" s="67"/>
      <c r="L52" s="25"/>
      <c r="M52" s="24" t="s">
        <v>12</v>
      </c>
      <c r="N52" s="10"/>
      <c r="O52" s="10"/>
    </row>
    <row r="53" spans="1:15" ht="43.4" customHeight="1">
      <c r="A53" s="29" t="s">
        <v>423</v>
      </c>
      <c r="B53" s="69" t="s">
        <v>424</v>
      </c>
      <c r="C53" s="24" t="s">
        <v>19</v>
      </c>
      <c r="D53" s="15"/>
      <c r="E53" s="9"/>
      <c r="F53" s="9"/>
      <c r="G53" s="72" t="s">
        <v>425</v>
      </c>
      <c r="H53" s="67"/>
      <c r="I53" s="67"/>
      <c r="J53" s="67"/>
      <c r="K53" s="67"/>
      <c r="L53" s="24"/>
      <c r="M53" s="24"/>
      <c r="N53" s="9"/>
      <c r="O53" s="9"/>
    </row>
    <row r="54" spans="1:15" ht="43.4" customHeight="1">
      <c r="A54" s="29"/>
      <c r="B54" s="69" t="s">
        <v>246</v>
      </c>
      <c r="C54" s="24" t="s">
        <v>29</v>
      </c>
      <c r="D54" s="15"/>
      <c r="E54" s="9"/>
      <c r="F54" s="9"/>
      <c r="G54" s="24"/>
      <c r="H54" s="24"/>
      <c r="I54" s="24"/>
      <c r="J54" s="24"/>
      <c r="K54" s="24"/>
      <c r="L54" s="24"/>
      <c r="M54" s="24"/>
      <c r="N54" s="9"/>
      <c r="O54" s="9"/>
    </row>
    <row r="55" spans="1:15" ht="43.4" customHeight="1">
      <c r="A55" s="29" t="s">
        <v>426</v>
      </c>
      <c r="B55" s="69" t="s">
        <v>427</v>
      </c>
      <c r="C55" s="24" t="s">
        <v>19</v>
      </c>
      <c r="D55" s="15"/>
      <c r="E55" s="9"/>
      <c r="F55" s="9"/>
      <c r="G55" s="72" t="s">
        <v>428</v>
      </c>
      <c r="H55" s="67" t="s">
        <v>89</v>
      </c>
      <c r="I55" s="67">
        <v>20</v>
      </c>
      <c r="J55" s="67">
        <v>10</v>
      </c>
      <c r="K55" s="67">
        <v>0</v>
      </c>
      <c r="L55" s="24"/>
      <c r="M55" s="24" t="s">
        <v>12</v>
      </c>
      <c r="N55" s="9"/>
      <c r="O55" s="9"/>
    </row>
    <row r="56" spans="1:15" ht="43.4" customHeight="1">
      <c r="A56" s="29" t="s">
        <v>429</v>
      </c>
      <c r="B56" s="69" t="s">
        <v>430</v>
      </c>
      <c r="C56" s="24" t="s">
        <v>19</v>
      </c>
      <c r="D56" s="15"/>
      <c r="E56" s="9"/>
      <c r="F56" s="9"/>
      <c r="G56" s="72" t="s">
        <v>431</v>
      </c>
      <c r="H56" s="67" t="s">
        <v>88</v>
      </c>
      <c r="I56" s="67">
        <v>20</v>
      </c>
      <c r="J56" s="67">
        <v>10</v>
      </c>
      <c r="K56" s="67">
        <v>0</v>
      </c>
      <c r="L56" s="24"/>
      <c r="M56" s="24" t="s">
        <v>12</v>
      </c>
      <c r="N56" s="9"/>
      <c r="O56" s="9"/>
    </row>
    <row r="57" spans="1:15" ht="43.4" customHeight="1">
      <c r="A57" s="28" t="s">
        <v>432</v>
      </c>
      <c r="B57" s="66" t="s">
        <v>433</v>
      </c>
      <c r="C57" s="24" t="s">
        <v>11</v>
      </c>
      <c r="D57" s="24">
        <v>6</v>
      </c>
      <c r="E57" s="24"/>
      <c r="F57" s="24"/>
      <c r="G57" s="72" t="s">
        <v>434</v>
      </c>
      <c r="H57" s="67"/>
      <c r="I57" s="67"/>
      <c r="J57" s="67"/>
      <c r="K57" s="67"/>
      <c r="L57" s="7"/>
      <c r="M57" s="7"/>
      <c r="N57" s="75"/>
      <c r="O57" s="9"/>
    </row>
    <row r="58" spans="1:15" ht="43.4" customHeight="1">
      <c r="A58" s="28" t="s">
        <v>435</v>
      </c>
      <c r="B58" s="66" t="s">
        <v>436</v>
      </c>
      <c r="C58" s="24" t="s">
        <v>19</v>
      </c>
      <c r="D58" s="24"/>
      <c r="E58" s="24"/>
      <c r="F58" s="24"/>
      <c r="G58" s="72" t="s">
        <v>437</v>
      </c>
      <c r="H58" s="67" t="s">
        <v>130</v>
      </c>
      <c r="I58" s="67">
        <v>14</v>
      </c>
      <c r="J58" s="67">
        <v>10</v>
      </c>
      <c r="K58" s="67"/>
      <c r="L58" s="7"/>
      <c r="M58" s="7" t="s">
        <v>20</v>
      </c>
      <c r="N58" s="75" t="s">
        <v>265</v>
      </c>
      <c r="O58" s="9"/>
    </row>
    <row r="59" spans="1:15" ht="43.4" customHeight="1">
      <c r="A59" s="28" t="s">
        <v>438</v>
      </c>
      <c r="B59" s="66" t="s">
        <v>439</v>
      </c>
      <c r="C59" s="24" t="s">
        <v>19</v>
      </c>
      <c r="D59" s="24"/>
      <c r="E59" s="24"/>
      <c r="F59" s="24"/>
      <c r="G59" s="72" t="s">
        <v>440</v>
      </c>
      <c r="H59" s="67" t="s">
        <v>125</v>
      </c>
      <c r="I59" s="67">
        <v>14</v>
      </c>
      <c r="J59" s="67">
        <v>10</v>
      </c>
      <c r="K59" s="67"/>
      <c r="L59" s="7"/>
      <c r="M59" s="7" t="s">
        <v>20</v>
      </c>
      <c r="N59" s="75" t="s">
        <v>265</v>
      </c>
      <c r="O59" s="9"/>
    </row>
    <row r="60" spans="1:15" ht="43.4" customHeight="1">
      <c r="A60" s="28" t="s">
        <v>441</v>
      </c>
      <c r="B60" s="66" t="s">
        <v>442</v>
      </c>
      <c r="C60" s="24" t="s">
        <v>11</v>
      </c>
      <c r="D60" s="24">
        <v>6</v>
      </c>
      <c r="E60" s="24"/>
      <c r="F60" s="24"/>
      <c r="G60" s="72" t="s">
        <v>443</v>
      </c>
      <c r="H60" s="67" t="s">
        <v>128</v>
      </c>
      <c r="I60" s="67">
        <v>40</v>
      </c>
      <c r="J60" s="67"/>
      <c r="K60" s="67">
        <v>18</v>
      </c>
      <c r="L60" s="7"/>
      <c r="M60" s="7" t="s">
        <v>20</v>
      </c>
      <c r="N60" s="75" t="s">
        <v>265</v>
      </c>
      <c r="O60" s="9"/>
    </row>
    <row r="61" spans="1:15" ht="43.4" customHeight="1">
      <c r="A61" s="29"/>
      <c r="B61" s="32"/>
      <c r="C61" s="24"/>
      <c r="D61" s="15"/>
      <c r="E61" s="9"/>
      <c r="F61" s="9"/>
      <c r="G61" s="15"/>
      <c r="H61" s="15"/>
      <c r="I61" s="24"/>
      <c r="J61" s="24"/>
      <c r="K61" s="24"/>
      <c r="L61" s="24"/>
      <c r="M61" s="24"/>
      <c r="N61" s="9"/>
      <c r="O61" s="9"/>
    </row>
    <row r="62" spans="1:15" ht="43.4" customHeight="1">
      <c r="A62" s="29"/>
      <c r="B62" s="32"/>
      <c r="C62" s="24"/>
      <c r="D62" s="15"/>
      <c r="E62" s="9"/>
      <c r="F62" s="9"/>
      <c r="G62" s="15"/>
      <c r="H62" s="15"/>
      <c r="I62" s="24"/>
      <c r="J62" s="24"/>
      <c r="K62" s="24"/>
      <c r="L62" s="24"/>
      <c r="M62" s="24"/>
      <c r="N62" s="9"/>
      <c r="O62" s="9"/>
    </row>
    <row r="63" spans="1:15" ht="43.4" customHeight="1">
      <c r="A63" s="29"/>
      <c r="B63" s="32"/>
      <c r="C63" s="24"/>
      <c r="D63" s="15"/>
      <c r="E63" s="9"/>
      <c r="F63" s="9"/>
      <c r="G63" s="15"/>
      <c r="H63" s="15"/>
      <c r="I63" s="24"/>
      <c r="J63" s="24"/>
      <c r="K63" s="24"/>
      <c r="L63" s="24"/>
      <c r="M63" s="24"/>
      <c r="N63" s="9"/>
      <c r="O63" s="9"/>
    </row>
    <row r="64" spans="1:15" ht="43.4" customHeight="1">
      <c r="A64" s="29"/>
      <c r="B64" s="32"/>
      <c r="C64" s="24"/>
      <c r="D64" s="15"/>
      <c r="E64" s="9"/>
      <c r="F64" s="9"/>
      <c r="G64" s="15"/>
      <c r="H64" s="15"/>
      <c r="I64" s="24"/>
      <c r="J64" s="24"/>
      <c r="K64" s="24"/>
      <c r="L64" s="24"/>
      <c r="M64" s="24"/>
      <c r="N64" s="9"/>
      <c r="O64" s="9"/>
    </row>
    <row r="65" spans="1:15" ht="43.4" customHeight="1">
      <c r="A65" s="29"/>
      <c r="B65" s="32"/>
      <c r="C65" s="24"/>
      <c r="D65" s="15"/>
      <c r="E65" s="9"/>
      <c r="F65" s="9"/>
      <c r="G65" s="9"/>
      <c r="H65" s="15"/>
      <c r="I65" s="24"/>
      <c r="J65" s="24"/>
      <c r="K65" s="24"/>
      <c r="L65" s="24"/>
      <c r="M65" s="24"/>
      <c r="N65" s="9"/>
      <c r="O65" s="9"/>
    </row>
    <row r="66" spans="1:15" ht="43.4" customHeight="1">
      <c r="A66" s="29"/>
      <c r="B66" s="32"/>
      <c r="C66" s="24"/>
      <c r="D66" s="15"/>
      <c r="E66" s="9"/>
      <c r="F66" s="9"/>
      <c r="G66" s="9"/>
      <c r="H66" s="15"/>
      <c r="I66" s="24"/>
      <c r="J66" s="24"/>
      <c r="K66" s="24"/>
      <c r="L66" s="24"/>
      <c r="M66" s="24"/>
      <c r="N66" s="9"/>
      <c r="O66" s="9"/>
    </row>
    <row r="67" spans="1:15" ht="43.4" customHeight="1">
      <c r="A67" s="29"/>
      <c r="B67" s="32"/>
      <c r="C67" s="24"/>
      <c r="D67" s="15"/>
      <c r="E67" s="9"/>
      <c r="F67" s="9"/>
      <c r="G67" s="9"/>
      <c r="H67" s="15"/>
      <c r="I67" s="24"/>
      <c r="J67" s="24"/>
      <c r="K67" s="24"/>
      <c r="L67" s="24"/>
      <c r="M67" s="24"/>
      <c r="N67" s="9"/>
      <c r="O67" s="9"/>
    </row>
    <row r="68" spans="1:15" ht="43.4" customHeight="1">
      <c r="A68" s="29"/>
      <c r="B68" s="32"/>
      <c r="C68" s="24"/>
      <c r="D68" s="15"/>
      <c r="E68" s="9"/>
      <c r="F68" s="9"/>
      <c r="G68" s="9"/>
      <c r="H68" s="15"/>
      <c r="I68" s="24"/>
      <c r="J68" s="24"/>
      <c r="K68" s="24"/>
      <c r="L68" s="24"/>
      <c r="M68" s="24"/>
      <c r="N68" s="9"/>
      <c r="O68" s="9"/>
    </row>
    <row r="69" spans="1:15" ht="43.4" customHeight="1">
      <c r="A69" s="29"/>
      <c r="B69" s="32"/>
      <c r="C69" s="24"/>
      <c r="D69" s="15"/>
      <c r="E69" s="9"/>
      <c r="F69" s="9"/>
      <c r="G69" s="9"/>
      <c r="H69" s="15"/>
      <c r="I69" s="24"/>
      <c r="J69" s="24"/>
      <c r="K69" s="24"/>
      <c r="L69" s="24"/>
      <c r="M69" s="24"/>
      <c r="N69" s="9"/>
      <c r="O69" s="9"/>
    </row>
    <row r="70" spans="1:15" ht="43.4" customHeight="1">
      <c r="A70" s="29"/>
      <c r="B70" s="32"/>
      <c r="C70" s="24"/>
      <c r="D70" s="15"/>
      <c r="E70" s="9"/>
      <c r="F70" s="9"/>
      <c r="G70" s="9"/>
      <c r="H70" s="15"/>
      <c r="I70" s="24"/>
      <c r="J70" s="24"/>
      <c r="K70" s="24"/>
      <c r="L70" s="24"/>
      <c r="M70" s="24"/>
      <c r="N70" s="9"/>
      <c r="O70" s="9"/>
    </row>
    <row r="71" spans="1:15" ht="43.4" customHeight="1">
      <c r="A71" s="29"/>
      <c r="B71" s="32"/>
      <c r="C71" s="24"/>
      <c r="D71" s="15"/>
      <c r="E71" s="9"/>
      <c r="F71" s="9"/>
      <c r="G71" s="9"/>
      <c r="H71" s="15"/>
      <c r="I71" s="24"/>
      <c r="J71" s="24"/>
      <c r="K71" s="24"/>
      <c r="L71" s="24"/>
      <c r="M71" s="24"/>
      <c r="N71" s="9"/>
      <c r="O71" s="9"/>
    </row>
    <row r="72" spans="1:15" ht="43.4" customHeight="1">
      <c r="A72" s="29"/>
      <c r="B72" s="32"/>
      <c r="C72" s="24"/>
      <c r="D72" s="15"/>
      <c r="E72" s="9"/>
      <c r="F72" s="9"/>
      <c r="G72" s="9"/>
      <c r="H72" s="15"/>
      <c r="I72" s="24"/>
      <c r="J72" s="24"/>
      <c r="K72" s="24"/>
      <c r="L72" s="24"/>
      <c r="M72" s="24"/>
      <c r="N72" s="9"/>
      <c r="O72" s="9"/>
    </row>
    <row r="73" spans="1:15" ht="43.4" customHeight="1">
      <c r="A73" s="29"/>
      <c r="B73" s="32"/>
      <c r="C73" s="24"/>
      <c r="D73" s="15"/>
      <c r="E73" s="9"/>
      <c r="F73" s="9"/>
      <c r="G73" s="9"/>
      <c r="H73" s="15"/>
      <c r="I73" s="24"/>
      <c r="J73" s="24"/>
      <c r="K73" s="24"/>
      <c r="L73" s="24"/>
      <c r="M73" s="24"/>
      <c r="N73" s="9"/>
      <c r="O73" s="9"/>
    </row>
    <row r="74" spans="1:15" ht="43.4" customHeight="1">
      <c r="A74" s="29"/>
      <c r="B74" s="32"/>
      <c r="C74" s="24"/>
      <c r="D74" s="15"/>
      <c r="E74" s="9"/>
      <c r="F74" s="9"/>
      <c r="G74" s="9"/>
      <c r="H74" s="15"/>
      <c r="I74" s="24"/>
      <c r="J74" s="24"/>
      <c r="K74" s="24"/>
      <c r="L74" s="24"/>
      <c r="M74" s="24"/>
      <c r="N74" s="9"/>
      <c r="O74" s="9"/>
    </row>
    <row r="75" spans="1:15" ht="43.4" customHeight="1">
      <c r="A75" s="29"/>
      <c r="B75" s="32"/>
      <c r="C75" s="24"/>
      <c r="D75" s="15"/>
      <c r="E75" s="9"/>
      <c r="F75" s="9"/>
      <c r="G75" s="9"/>
      <c r="H75" s="15"/>
      <c r="I75" s="24"/>
      <c r="J75" s="24"/>
      <c r="K75" s="24"/>
      <c r="L75" s="24"/>
      <c r="M75" s="24"/>
      <c r="N75" s="9"/>
      <c r="O75" s="9"/>
    </row>
    <row r="76" spans="1:15" ht="43.4" customHeight="1">
      <c r="A76" s="29"/>
      <c r="B76" s="32"/>
      <c r="C76" s="24"/>
      <c r="D76" s="15"/>
      <c r="E76" s="9"/>
      <c r="F76" s="9"/>
      <c r="G76" s="9"/>
      <c r="H76" s="15"/>
      <c r="I76" s="24"/>
      <c r="J76" s="24"/>
      <c r="K76" s="24"/>
      <c r="L76" s="24"/>
      <c r="M76" s="24"/>
      <c r="N76" s="9"/>
      <c r="O76" s="9"/>
    </row>
    <row r="77" spans="1:15" ht="43.4" customHeight="1">
      <c r="A77" s="29"/>
      <c r="B77" s="32"/>
      <c r="C77" s="24"/>
      <c r="D77" s="15"/>
      <c r="E77" s="9"/>
      <c r="F77" s="9"/>
      <c r="G77" s="9"/>
      <c r="H77" s="15"/>
      <c r="I77" s="24"/>
      <c r="J77" s="24"/>
      <c r="K77" s="24"/>
      <c r="L77" s="24"/>
      <c r="M77" s="24"/>
      <c r="N77" s="9"/>
      <c r="O77" s="9"/>
    </row>
    <row r="78" spans="1:15" ht="43.4" customHeight="1">
      <c r="A78" s="29"/>
      <c r="B78" s="32"/>
      <c r="C78" s="24"/>
      <c r="D78" s="15"/>
      <c r="E78" s="9"/>
      <c r="F78" s="9"/>
      <c r="G78" s="9"/>
      <c r="H78" s="15"/>
      <c r="I78" s="24"/>
      <c r="J78" s="24"/>
      <c r="K78" s="24"/>
      <c r="L78" s="24"/>
      <c r="M78" s="24"/>
      <c r="N78" s="9"/>
      <c r="O78" s="9"/>
    </row>
    <row r="79" spans="1:15" ht="43.4" customHeight="1">
      <c r="A79" s="29"/>
      <c r="B79" s="32"/>
      <c r="C79" s="24"/>
      <c r="D79" s="15"/>
      <c r="E79" s="9"/>
      <c r="F79" s="9"/>
      <c r="G79" s="9"/>
      <c r="H79" s="15"/>
      <c r="I79" s="24"/>
      <c r="J79" s="24"/>
      <c r="K79" s="24"/>
      <c r="L79" s="24"/>
      <c r="M79" s="24"/>
      <c r="N79" s="9"/>
      <c r="O79" s="9"/>
    </row>
    <row r="80" spans="1:15" ht="43.4" customHeight="1">
      <c r="A80" s="29"/>
      <c r="B80" s="32"/>
      <c r="C80" s="24"/>
      <c r="D80" s="15"/>
      <c r="E80" s="9"/>
      <c r="F80" s="9"/>
      <c r="G80" s="9"/>
      <c r="H80" s="15"/>
      <c r="I80" s="24"/>
      <c r="J80" s="24"/>
      <c r="K80" s="24"/>
      <c r="L80" s="24"/>
      <c r="M80" s="24"/>
      <c r="N80" s="9"/>
      <c r="O80" s="9"/>
    </row>
    <row r="81" spans="1:15" ht="43.4" customHeight="1">
      <c r="A81" s="29"/>
      <c r="B81" s="32"/>
      <c r="C81" s="24"/>
      <c r="D81" s="15"/>
      <c r="E81" s="9"/>
      <c r="F81" s="9"/>
      <c r="G81" s="9"/>
      <c r="H81" s="15"/>
      <c r="I81" s="24"/>
      <c r="J81" s="24"/>
      <c r="K81" s="24"/>
      <c r="L81" s="24"/>
      <c r="M81" s="24"/>
      <c r="N81" s="9"/>
      <c r="O81" s="9"/>
    </row>
    <row r="82" spans="1:15" ht="43.4" customHeight="1">
      <c r="A82" s="29"/>
      <c r="B82" s="32"/>
      <c r="C82" s="24"/>
      <c r="D82" s="15"/>
      <c r="E82" s="9"/>
      <c r="F82" s="9"/>
      <c r="G82" s="9"/>
      <c r="H82" s="15"/>
      <c r="I82" s="24"/>
      <c r="J82" s="24"/>
      <c r="K82" s="24"/>
      <c r="L82" s="24"/>
      <c r="M82" s="24"/>
      <c r="N82" s="9"/>
      <c r="O82" s="9"/>
    </row>
    <row r="83" spans="1:15" ht="43.4" customHeight="1">
      <c r="A83" s="29"/>
      <c r="B83" s="32"/>
      <c r="C83" s="24"/>
      <c r="D83" s="15"/>
      <c r="E83" s="9"/>
      <c r="F83" s="9"/>
      <c r="G83" s="9"/>
      <c r="H83" s="15"/>
      <c r="I83" s="24"/>
      <c r="J83" s="24"/>
      <c r="K83" s="24"/>
      <c r="L83" s="24"/>
      <c r="M83" s="24"/>
      <c r="N83" s="9"/>
      <c r="O83" s="9"/>
    </row>
    <row r="84" spans="1:15" ht="43.4" customHeight="1">
      <c r="A84" s="29"/>
      <c r="B84" s="32"/>
      <c r="C84" s="24"/>
      <c r="D84" s="15"/>
      <c r="E84" s="9"/>
      <c r="F84" s="9"/>
      <c r="G84" s="9"/>
      <c r="H84" s="15"/>
      <c r="I84" s="24"/>
      <c r="J84" s="24"/>
      <c r="K84" s="24"/>
      <c r="L84" s="24"/>
      <c r="M84" s="24"/>
      <c r="N84" s="9"/>
      <c r="O84" s="9"/>
    </row>
    <row r="85" spans="1:15" ht="43.4" customHeight="1">
      <c r="A85" s="29"/>
      <c r="B85" s="32"/>
      <c r="C85" s="24"/>
      <c r="D85" s="15"/>
      <c r="E85" s="9"/>
      <c r="F85" s="9"/>
      <c r="G85" s="9"/>
      <c r="H85" s="15"/>
      <c r="I85" s="24"/>
      <c r="J85" s="24"/>
      <c r="K85" s="24"/>
      <c r="L85" s="24"/>
      <c r="M85" s="24"/>
      <c r="N85" s="9"/>
      <c r="O85" s="9"/>
    </row>
    <row r="86" spans="1:15" ht="43.4" customHeight="1">
      <c r="A86" s="29"/>
      <c r="B86" s="32"/>
      <c r="C86" s="24"/>
      <c r="D86" s="15"/>
      <c r="E86" s="9"/>
      <c r="F86" s="9"/>
      <c r="G86" s="9"/>
      <c r="H86" s="15"/>
      <c r="I86" s="24"/>
      <c r="J86" s="24"/>
      <c r="K86" s="24"/>
      <c r="L86" s="24"/>
      <c r="M86" s="24"/>
      <c r="N86" s="9"/>
      <c r="O86" s="9"/>
    </row>
    <row r="87" spans="1:15" ht="43.4" customHeight="1">
      <c r="A87" s="29"/>
      <c r="B87" s="32"/>
      <c r="C87" s="24"/>
      <c r="D87" s="15"/>
      <c r="E87" s="9"/>
      <c r="F87" s="9"/>
      <c r="G87" s="9"/>
      <c r="H87" s="15"/>
      <c r="I87" s="24"/>
      <c r="J87" s="24"/>
      <c r="K87" s="24"/>
      <c r="L87" s="24"/>
      <c r="M87" s="24"/>
      <c r="N87" s="9"/>
      <c r="O87" s="9"/>
    </row>
    <row r="88" spans="1:15" ht="43.4" customHeight="1">
      <c r="A88" s="29"/>
      <c r="B88" s="32"/>
      <c r="C88" s="24"/>
      <c r="D88" s="15"/>
      <c r="E88" s="9"/>
      <c r="F88" s="9"/>
      <c r="G88" s="9"/>
      <c r="H88" s="15"/>
      <c r="I88" s="24"/>
      <c r="J88" s="24"/>
      <c r="K88" s="24"/>
      <c r="L88" s="24"/>
      <c r="M88" s="24"/>
      <c r="N88" s="9"/>
      <c r="O88" s="9"/>
    </row>
    <row r="89" spans="1:15" ht="43.4" customHeight="1">
      <c r="A89" s="29"/>
      <c r="B89" s="32"/>
      <c r="C89" s="24"/>
      <c r="D89" s="15"/>
      <c r="E89" s="9"/>
      <c r="F89" s="9"/>
      <c r="G89" s="9"/>
      <c r="H89" s="15"/>
      <c r="I89" s="24"/>
      <c r="J89" s="24"/>
      <c r="K89" s="24"/>
      <c r="L89" s="24"/>
      <c r="M89" s="24"/>
      <c r="N89" s="9"/>
      <c r="O89" s="9"/>
    </row>
    <row r="90" spans="1:15" ht="43.4" customHeight="1">
      <c r="A90" s="29"/>
      <c r="B90" s="32"/>
      <c r="C90" s="24"/>
      <c r="D90" s="15"/>
      <c r="E90" s="9"/>
      <c r="F90" s="9"/>
      <c r="G90" s="9"/>
      <c r="H90" s="15"/>
      <c r="I90" s="24"/>
      <c r="J90" s="24"/>
      <c r="K90" s="24"/>
      <c r="L90" s="24"/>
      <c r="M90" s="24"/>
      <c r="N90" s="9"/>
      <c r="O90" s="9"/>
    </row>
    <row r="91" spans="1:15" ht="43.4" customHeight="1">
      <c r="A91" s="29"/>
      <c r="B91" s="32"/>
      <c r="C91" s="24"/>
      <c r="D91" s="15"/>
      <c r="E91" s="9"/>
      <c r="F91" s="9"/>
      <c r="G91" s="9"/>
      <c r="H91" s="15"/>
      <c r="I91" s="24"/>
      <c r="J91" s="24"/>
      <c r="K91" s="24"/>
      <c r="L91" s="24"/>
      <c r="M91" s="24"/>
      <c r="N91" s="9"/>
      <c r="O91" s="9"/>
    </row>
    <row r="92" spans="1:15" ht="43.4" customHeight="1">
      <c r="A92" s="29"/>
      <c r="B92" s="32"/>
      <c r="C92" s="24"/>
      <c r="D92" s="15"/>
      <c r="E92" s="9"/>
      <c r="F92" s="9"/>
      <c r="G92" s="9"/>
      <c r="H92" s="15"/>
      <c r="I92" s="24"/>
      <c r="J92" s="24"/>
      <c r="K92" s="24"/>
      <c r="L92" s="24"/>
      <c r="M92" s="24"/>
      <c r="N92" s="9"/>
      <c r="O92" s="9"/>
    </row>
    <row r="93" spans="1:15" ht="43.4" customHeight="1">
      <c r="A93" s="29"/>
      <c r="B93" s="32"/>
      <c r="C93" s="24"/>
      <c r="D93" s="15"/>
      <c r="E93" s="9"/>
      <c r="F93" s="9"/>
      <c r="G93" s="9"/>
      <c r="H93" s="15"/>
      <c r="I93" s="24"/>
      <c r="J93" s="24"/>
      <c r="K93" s="24"/>
      <c r="L93" s="24"/>
      <c r="M93" s="24"/>
      <c r="N93" s="9"/>
      <c r="O93" s="9"/>
    </row>
    <row r="94" spans="1:15" ht="43.4" customHeight="1">
      <c r="A94" s="29"/>
      <c r="B94" s="32"/>
      <c r="C94" s="24"/>
      <c r="D94" s="15"/>
      <c r="E94" s="9"/>
      <c r="F94" s="9"/>
      <c r="G94" s="9"/>
      <c r="H94" s="15"/>
      <c r="I94" s="24"/>
      <c r="J94" s="24"/>
      <c r="K94" s="24"/>
      <c r="L94" s="24"/>
      <c r="M94" s="24"/>
      <c r="N94" s="9"/>
      <c r="O94" s="9"/>
    </row>
    <row r="95" spans="1:15" ht="43.4" customHeight="1">
      <c r="A95" s="29"/>
      <c r="B95" s="32"/>
      <c r="C95" s="24"/>
      <c r="D95" s="15"/>
      <c r="E95" s="9"/>
      <c r="F95" s="9"/>
      <c r="G95" s="9"/>
      <c r="H95" s="15"/>
      <c r="I95" s="24"/>
      <c r="J95" s="24"/>
      <c r="K95" s="24"/>
      <c r="L95" s="24"/>
      <c r="M95" s="24"/>
      <c r="N95" s="9"/>
      <c r="O95" s="9"/>
    </row>
    <row r="96" spans="1:15" ht="43.4" customHeight="1">
      <c r="A96" s="29"/>
      <c r="B96" s="32"/>
      <c r="C96" s="24"/>
      <c r="D96" s="15"/>
      <c r="E96" s="9"/>
      <c r="F96" s="9"/>
      <c r="G96" s="9"/>
      <c r="H96" s="15"/>
      <c r="I96" s="24"/>
      <c r="J96" s="24"/>
      <c r="K96" s="24"/>
      <c r="L96" s="24"/>
      <c r="M96" s="24"/>
      <c r="N96" s="9"/>
      <c r="O96" s="9"/>
    </row>
    <row r="97" spans="1:15" ht="43.4" customHeight="1">
      <c r="A97" s="29"/>
      <c r="B97" s="32"/>
      <c r="C97" s="24"/>
      <c r="D97" s="15"/>
      <c r="E97" s="9"/>
      <c r="F97" s="9"/>
      <c r="G97" s="9"/>
      <c r="H97" s="15"/>
      <c r="I97" s="24"/>
      <c r="J97" s="24"/>
      <c r="K97" s="24"/>
      <c r="L97" s="24"/>
      <c r="M97" s="24"/>
      <c r="N97" s="9"/>
      <c r="O97" s="9"/>
    </row>
    <row r="98" spans="1:15" ht="43.4" customHeight="1">
      <c r="A98" s="29"/>
      <c r="B98" s="32"/>
      <c r="C98" s="24"/>
      <c r="D98" s="15"/>
      <c r="E98" s="9"/>
      <c r="F98" s="9"/>
      <c r="G98" s="9"/>
      <c r="H98" s="15"/>
      <c r="I98" s="24"/>
      <c r="J98" s="24"/>
      <c r="K98" s="24"/>
      <c r="L98" s="24"/>
      <c r="M98" s="24"/>
      <c r="N98" s="9"/>
      <c r="O98" s="9"/>
    </row>
    <row r="99" spans="1:15" ht="43.4" customHeight="1">
      <c r="A99" s="29"/>
      <c r="B99" s="32"/>
      <c r="C99" s="24"/>
      <c r="D99" s="15"/>
      <c r="E99" s="9"/>
      <c r="F99" s="9"/>
      <c r="G99" s="9"/>
      <c r="H99" s="15"/>
      <c r="I99" s="24"/>
      <c r="J99" s="24"/>
      <c r="K99" s="24"/>
      <c r="L99" s="24"/>
      <c r="M99" s="24"/>
      <c r="N99" s="9"/>
      <c r="O99" s="9"/>
    </row>
    <row r="100" spans="1:15" ht="43.4" customHeight="1">
      <c r="A100" s="29"/>
      <c r="B100" s="32"/>
      <c r="C100" s="24"/>
      <c r="D100" s="15"/>
      <c r="E100" s="9"/>
      <c r="F100" s="9"/>
      <c r="G100" s="9"/>
      <c r="H100" s="15"/>
      <c r="I100" s="24"/>
      <c r="J100" s="24"/>
      <c r="K100" s="24"/>
      <c r="L100" s="24"/>
      <c r="M100" s="24"/>
      <c r="N100" s="9"/>
      <c r="O100" s="9"/>
    </row>
    <row r="101" spans="1:15" ht="43.4" customHeight="1">
      <c r="A101" s="29"/>
      <c r="B101" s="32"/>
      <c r="C101" s="24"/>
      <c r="D101" s="15"/>
      <c r="E101" s="9"/>
      <c r="F101" s="9"/>
      <c r="G101" s="9"/>
      <c r="H101" s="15"/>
      <c r="I101" s="24"/>
      <c r="J101" s="24"/>
      <c r="K101" s="24"/>
      <c r="L101" s="24"/>
      <c r="M101" s="24"/>
      <c r="N101" s="9"/>
      <c r="O101" s="9"/>
    </row>
    <row r="102" spans="1:15" ht="43.4" customHeight="1">
      <c r="A102" s="29"/>
      <c r="B102" s="32"/>
      <c r="C102" s="24"/>
      <c r="D102" s="15"/>
      <c r="E102" s="9"/>
      <c r="F102" s="9"/>
      <c r="G102" s="9"/>
      <c r="H102" s="15"/>
      <c r="I102" s="24"/>
      <c r="J102" s="24"/>
      <c r="K102" s="24"/>
      <c r="L102" s="24"/>
      <c r="M102" s="24"/>
      <c r="N102" s="9"/>
      <c r="O102" s="9"/>
    </row>
    <row r="103" spans="1:15" ht="43.4" customHeight="1">
      <c r="A103" s="29"/>
      <c r="B103" s="32"/>
      <c r="C103" s="24"/>
      <c r="D103" s="15"/>
      <c r="E103" s="9"/>
      <c r="F103" s="9"/>
      <c r="G103" s="9"/>
      <c r="H103" s="15"/>
      <c r="I103" s="24"/>
      <c r="J103" s="24"/>
      <c r="K103" s="24"/>
      <c r="L103" s="24"/>
      <c r="M103" s="24"/>
      <c r="N103" s="9"/>
      <c r="O103" s="9"/>
    </row>
    <row r="104" spans="1:15" ht="43.4" customHeight="1">
      <c r="A104" s="29"/>
      <c r="B104" s="32"/>
      <c r="C104" s="24"/>
      <c r="D104" s="15"/>
      <c r="E104" s="9"/>
      <c r="F104" s="9"/>
      <c r="G104" s="9"/>
      <c r="H104" s="15"/>
      <c r="I104" s="24"/>
      <c r="J104" s="24"/>
      <c r="K104" s="24"/>
      <c r="L104" s="24"/>
      <c r="M104" s="24"/>
      <c r="N104" s="9"/>
      <c r="O104" s="9"/>
    </row>
    <row r="105" spans="1:15" ht="43.4" customHeight="1">
      <c r="A105" s="29"/>
      <c r="B105" s="32"/>
      <c r="C105" s="24"/>
      <c r="D105" s="15"/>
      <c r="E105" s="9"/>
      <c r="F105" s="9"/>
      <c r="G105" s="9"/>
      <c r="H105" s="15"/>
      <c r="I105" s="24"/>
      <c r="J105" s="24"/>
      <c r="K105" s="24"/>
      <c r="L105" s="24"/>
      <c r="M105" s="24"/>
      <c r="N105" s="9"/>
      <c r="O105" s="9"/>
    </row>
    <row r="106" spans="1:15" ht="43.4" customHeight="1">
      <c r="A106" s="29"/>
      <c r="B106" s="32"/>
      <c r="C106" s="24"/>
      <c r="D106" s="15"/>
      <c r="E106" s="9"/>
      <c r="F106" s="9"/>
      <c r="G106" s="9"/>
      <c r="H106" s="15"/>
      <c r="I106" s="24"/>
      <c r="J106" s="24"/>
      <c r="K106" s="24"/>
      <c r="L106" s="24"/>
      <c r="M106" s="24"/>
      <c r="N106" s="9"/>
      <c r="O106" s="9"/>
    </row>
    <row r="107" spans="1:15" ht="43.4" customHeight="1">
      <c r="A107" s="29"/>
      <c r="B107" s="32"/>
      <c r="C107" s="24"/>
      <c r="D107" s="15"/>
      <c r="E107" s="9"/>
      <c r="F107" s="9"/>
      <c r="G107" s="9"/>
      <c r="H107" s="15"/>
      <c r="I107" s="24"/>
      <c r="J107" s="24"/>
      <c r="K107" s="24"/>
      <c r="L107" s="24"/>
      <c r="M107" s="24"/>
      <c r="N107" s="9"/>
      <c r="O107" s="9"/>
    </row>
    <row r="108" spans="1:15" ht="43.4" customHeight="1">
      <c r="A108" s="29"/>
      <c r="B108" s="32"/>
      <c r="C108" s="24"/>
      <c r="D108" s="15"/>
      <c r="E108" s="9"/>
      <c r="F108" s="9"/>
      <c r="G108" s="9"/>
      <c r="H108" s="15"/>
      <c r="I108" s="24"/>
      <c r="J108" s="24"/>
      <c r="K108" s="24"/>
      <c r="L108" s="24"/>
      <c r="M108" s="24"/>
      <c r="N108" s="9"/>
      <c r="O108" s="9"/>
    </row>
    <row r="109" spans="1:15" ht="43.4" customHeight="1">
      <c r="A109" s="29"/>
      <c r="B109" s="32"/>
      <c r="C109" s="24"/>
      <c r="D109" s="15"/>
      <c r="E109" s="9"/>
      <c r="F109" s="9"/>
      <c r="G109" s="9"/>
      <c r="H109" s="15"/>
      <c r="I109" s="24"/>
      <c r="J109" s="24"/>
      <c r="K109" s="24"/>
      <c r="L109" s="24"/>
      <c r="M109" s="24"/>
      <c r="N109" s="9"/>
      <c r="O109" s="9"/>
    </row>
    <row r="110" spans="1:15" ht="43.4" customHeight="1">
      <c r="A110" s="29"/>
      <c r="B110" s="32"/>
      <c r="C110" s="24"/>
      <c r="D110" s="15"/>
      <c r="E110" s="9"/>
      <c r="F110" s="9"/>
      <c r="G110" s="9"/>
      <c r="H110" s="15"/>
      <c r="I110" s="24"/>
      <c r="J110" s="24"/>
      <c r="K110" s="24"/>
      <c r="L110" s="24"/>
      <c r="M110" s="24"/>
      <c r="N110" s="9"/>
      <c r="O110" s="9"/>
    </row>
    <row r="111" spans="1:15" ht="43.4" customHeight="1">
      <c r="A111" s="29"/>
      <c r="B111" s="32"/>
      <c r="C111" s="24"/>
      <c r="D111" s="15"/>
      <c r="E111" s="9"/>
      <c r="F111" s="9"/>
      <c r="G111" s="9"/>
      <c r="H111" s="15"/>
      <c r="I111" s="24"/>
      <c r="J111" s="24"/>
      <c r="K111" s="24"/>
      <c r="L111" s="24"/>
      <c r="M111" s="24"/>
      <c r="N111" s="9"/>
      <c r="O111" s="9"/>
    </row>
    <row r="112" spans="1:15" ht="43.4" customHeight="1">
      <c r="A112" s="29"/>
      <c r="B112" s="32"/>
      <c r="C112" s="24"/>
      <c r="D112" s="15"/>
      <c r="E112" s="9"/>
      <c r="F112" s="9"/>
      <c r="G112" s="9"/>
      <c r="H112" s="15"/>
      <c r="I112" s="24"/>
      <c r="J112" s="24"/>
      <c r="K112" s="24"/>
      <c r="L112" s="24"/>
      <c r="M112" s="24"/>
      <c r="N112" s="9"/>
      <c r="O112" s="9"/>
    </row>
    <row r="113" spans="1:15" ht="43.4" customHeight="1">
      <c r="A113" s="29"/>
      <c r="B113" s="32"/>
      <c r="C113" s="24"/>
      <c r="D113" s="15"/>
      <c r="E113" s="9"/>
      <c r="F113" s="9"/>
      <c r="G113" s="9"/>
      <c r="H113" s="15"/>
      <c r="I113" s="24"/>
      <c r="J113" s="24"/>
      <c r="K113" s="24"/>
      <c r="L113" s="24"/>
      <c r="M113" s="24"/>
      <c r="N113" s="9"/>
      <c r="O113" s="9"/>
    </row>
    <row r="114" spans="1:15" ht="43.4" customHeight="1">
      <c r="A114" s="29"/>
      <c r="B114" s="32"/>
      <c r="C114" s="24"/>
      <c r="D114" s="15"/>
      <c r="E114" s="9"/>
      <c r="F114" s="9"/>
      <c r="G114" s="9"/>
      <c r="H114" s="15"/>
      <c r="I114" s="24"/>
      <c r="J114" s="24"/>
      <c r="K114" s="24"/>
      <c r="L114" s="24"/>
      <c r="M114" s="24"/>
      <c r="N114" s="9"/>
      <c r="O114" s="9"/>
    </row>
    <row r="115" spans="1:15" ht="43.4" customHeight="1">
      <c r="A115" s="29"/>
      <c r="B115" s="32"/>
      <c r="C115" s="24"/>
      <c r="D115" s="15"/>
      <c r="E115" s="9"/>
      <c r="F115" s="9"/>
      <c r="G115" s="9"/>
      <c r="H115" s="15"/>
      <c r="I115" s="24"/>
      <c r="J115" s="24"/>
      <c r="K115" s="24"/>
      <c r="L115" s="24"/>
      <c r="M115" s="24"/>
      <c r="N115" s="9"/>
      <c r="O115" s="9"/>
    </row>
    <row r="116" spans="1:15" ht="43.4" customHeight="1">
      <c r="A116" s="29"/>
      <c r="B116" s="32"/>
      <c r="C116" s="24"/>
      <c r="D116" s="15"/>
      <c r="E116" s="9"/>
      <c r="F116" s="9"/>
      <c r="G116" s="9"/>
      <c r="H116" s="15"/>
      <c r="I116" s="24"/>
      <c r="J116" s="24"/>
      <c r="K116" s="24"/>
      <c r="L116" s="24"/>
      <c r="M116" s="24"/>
      <c r="N116" s="9"/>
      <c r="O116" s="9"/>
    </row>
    <row r="117" spans="1:15" ht="43.4" customHeight="1">
      <c r="A117" s="29"/>
      <c r="B117" s="32"/>
      <c r="C117" s="24"/>
      <c r="D117" s="15"/>
      <c r="E117" s="9"/>
      <c r="F117" s="9"/>
      <c r="G117" s="9"/>
      <c r="H117" s="15"/>
      <c r="I117" s="24"/>
      <c r="J117" s="24"/>
      <c r="K117" s="24"/>
      <c r="L117" s="24"/>
      <c r="M117" s="24"/>
      <c r="N117" s="9"/>
      <c r="O117" s="9"/>
    </row>
    <row r="118" spans="1:15" ht="43.4" customHeight="1">
      <c r="A118" s="29"/>
      <c r="B118" s="32"/>
      <c r="C118" s="24"/>
      <c r="D118" s="15"/>
      <c r="E118" s="9"/>
      <c r="F118" s="9"/>
      <c r="G118" s="9"/>
      <c r="H118" s="15"/>
      <c r="I118" s="24"/>
      <c r="J118" s="24"/>
      <c r="K118" s="24"/>
      <c r="L118" s="24"/>
      <c r="M118" s="24"/>
      <c r="N118" s="9"/>
      <c r="O118" s="9"/>
    </row>
    <row r="119" spans="1:15" ht="43.4" customHeight="1">
      <c r="A119" s="29"/>
      <c r="B119" s="32"/>
      <c r="C119" s="24"/>
      <c r="D119" s="15"/>
      <c r="E119" s="9"/>
      <c r="F119" s="9"/>
      <c r="G119" s="9"/>
      <c r="H119" s="15"/>
      <c r="I119" s="24"/>
      <c r="J119" s="24"/>
      <c r="K119" s="24"/>
      <c r="L119" s="24"/>
      <c r="M119" s="24"/>
      <c r="N119" s="9"/>
      <c r="O119" s="9"/>
    </row>
    <row r="120" spans="1:15" ht="43.4" customHeight="1">
      <c r="A120" s="29"/>
      <c r="B120" s="32"/>
      <c r="C120" s="24"/>
      <c r="D120" s="15"/>
      <c r="E120" s="9"/>
      <c r="F120" s="9"/>
      <c r="G120" s="9"/>
      <c r="H120" s="15"/>
      <c r="I120" s="24"/>
      <c r="J120" s="24"/>
      <c r="K120" s="24"/>
      <c r="L120" s="24"/>
      <c r="M120" s="24"/>
      <c r="N120" s="9"/>
      <c r="O120" s="9"/>
    </row>
    <row r="121" spans="1:15" ht="43.4" customHeight="1">
      <c r="A121" s="29"/>
      <c r="B121" s="32"/>
      <c r="C121" s="24"/>
      <c r="D121" s="15"/>
      <c r="E121" s="9"/>
      <c r="F121" s="9"/>
      <c r="G121" s="9"/>
      <c r="H121" s="15"/>
      <c r="I121" s="24"/>
      <c r="J121" s="24"/>
      <c r="K121" s="24"/>
      <c r="L121" s="24"/>
      <c r="M121" s="24"/>
      <c r="N121" s="9"/>
      <c r="O121" s="9"/>
    </row>
    <row r="122" spans="1:15" ht="43.4" customHeight="1">
      <c r="A122" s="29"/>
      <c r="B122" s="32"/>
      <c r="C122" s="24"/>
      <c r="D122" s="15"/>
      <c r="E122" s="9"/>
      <c r="F122" s="9"/>
      <c r="G122" s="9"/>
      <c r="H122" s="15"/>
      <c r="I122" s="24"/>
      <c r="J122" s="24"/>
      <c r="K122" s="24"/>
      <c r="L122" s="24"/>
      <c r="M122" s="24"/>
      <c r="N122" s="9"/>
      <c r="O122" s="9"/>
    </row>
    <row r="123" spans="1:15" ht="43.4" customHeight="1">
      <c r="A123" s="29"/>
      <c r="B123" s="32"/>
      <c r="C123" s="24"/>
      <c r="D123" s="15"/>
      <c r="E123" s="9"/>
      <c r="F123" s="9"/>
      <c r="G123" s="9"/>
      <c r="H123" s="15"/>
      <c r="I123" s="24"/>
      <c r="J123" s="24"/>
      <c r="K123" s="24"/>
      <c r="L123" s="24"/>
      <c r="M123" s="24"/>
      <c r="N123" s="9"/>
      <c r="O123" s="9"/>
    </row>
    <row r="124" spans="1:15" ht="43.4" customHeight="1">
      <c r="A124" s="29"/>
      <c r="B124" s="32"/>
      <c r="C124" s="24"/>
      <c r="D124" s="15"/>
      <c r="E124" s="9"/>
      <c r="F124" s="9"/>
      <c r="G124" s="9"/>
      <c r="H124" s="15"/>
      <c r="I124" s="24"/>
      <c r="J124" s="24"/>
      <c r="K124" s="24"/>
      <c r="L124" s="24"/>
      <c r="M124" s="24"/>
      <c r="N124" s="9"/>
      <c r="O124" s="9"/>
    </row>
    <row r="125" spans="1:15" ht="43.4" customHeight="1">
      <c r="A125" s="29"/>
      <c r="B125" s="32"/>
      <c r="C125" s="24"/>
      <c r="D125" s="15"/>
      <c r="E125" s="9"/>
      <c r="F125" s="9"/>
      <c r="G125" s="9"/>
      <c r="H125" s="15"/>
      <c r="I125" s="24"/>
      <c r="J125" s="24"/>
      <c r="K125" s="24"/>
      <c r="L125" s="24"/>
      <c r="M125" s="24"/>
      <c r="N125" s="9"/>
      <c r="O125" s="9"/>
    </row>
    <row r="126" spans="1:15" ht="43.4" customHeight="1">
      <c r="A126" s="29"/>
      <c r="B126" s="32"/>
      <c r="C126" s="24"/>
      <c r="D126" s="15"/>
      <c r="E126" s="9"/>
      <c r="F126" s="9"/>
      <c r="G126" s="9"/>
      <c r="H126" s="15"/>
      <c r="I126" s="24"/>
      <c r="J126" s="24"/>
      <c r="K126" s="24"/>
      <c r="L126" s="24"/>
      <c r="M126" s="24"/>
      <c r="N126" s="9"/>
      <c r="O126" s="9"/>
    </row>
    <row r="127" spans="1:15" ht="43.4" customHeight="1">
      <c r="A127" s="29"/>
      <c r="B127" s="32"/>
      <c r="C127" s="24"/>
      <c r="D127" s="15"/>
      <c r="E127" s="9"/>
      <c r="F127" s="9"/>
      <c r="G127" s="9"/>
      <c r="H127" s="15"/>
      <c r="I127" s="24"/>
      <c r="J127" s="24"/>
      <c r="K127" s="24"/>
      <c r="L127" s="24"/>
      <c r="M127" s="24"/>
      <c r="N127" s="9"/>
      <c r="O127" s="9"/>
    </row>
    <row r="128" spans="1:15" ht="43.4" customHeight="1">
      <c r="A128" s="29"/>
      <c r="B128" s="32"/>
      <c r="C128" s="24"/>
      <c r="D128" s="15"/>
      <c r="E128" s="9"/>
      <c r="F128" s="9"/>
      <c r="G128" s="9"/>
      <c r="H128" s="15"/>
      <c r="I128" s="24"/>
      <c r="J128" s="24"/>
      <c r="K128" s="24"/>
      <c r="L128" s="24"/>
      <c r="M128" s="24"/>
      <c r="N128" s="9"/>
      <c r="O128" s="9"/>
    </row>
    <row r="129" spans="1:15" ht="43.4" customHeight="1">
      <c r="A129" s="29"/>
      <c r="B129" s="32"/>
      <c r="C129" s="24"/>
      <c r="D129" s="15"/>
      <c r="E129" s="9"/>
      <c r="F129" s="9"/>
      <c r="G129" s="9"/>
      <c r="H129" s="15"/>
      <c r="I129" s="24"/>
      <c r="J129" s="24"/>
      <c r="K129" s="24"/>
      <c r="L129" s="24"/>
      <c r="M129" s="24"/>
      <c r="N129" s="9"/>
      <c r="O129" s="9"/>
    </row>
    <row r="130" spans="1:15" ht="43.4" customHeight="1">
      <c r="A130" s="29"/>
      <c r="B130" s="32"/>
      <c r="C130" s="24"/>
      <c r="D130" s="15"/>
      <c r="E130" s="9"/>
      <c r="F130" s="9"/>
      <c r="G130" s="9"/>
      <c r="H130" s="15"/>
      <c r="I130" s="24"/>
      <c r="J130" s="24"/>
      <c r="K130" s="24"/>
      <c r="L130" s="24"/>
      <c r="M130" s="24"/>
      <c r="N130" s="9"/>
      <c r="O130" s="9"/>
    </row>
    <row r="131" spans="1:15" ht="43.4" customHeight="1">
      <c r="A131" s="29"/>
      <c r="B131" s="32"/>
      <c r="C131" s="24"/>
      <c r="D131" s="15"/>
      <c r="E131" s="9"/>
      <c r="F131" s="9"/>
      <c r="G131" s="9"/>
      <c r="H131" s="15"/>
      <c r="I131" s="24"/>
      <c r="J131" s="24"/>
      <c r="K131" s="24"/>
      <c r="L131" s="24"/>
      <c r="M131" s="24"/>
      <c r="N131" s="9"/>
      <c r="O131" s="9"/>
    </row>
    <row r="132" spans="1:15" ht="43.4" customHeight="1">
      <c r="A132" s="29"/>
      <c r="B132" s="32"/>
      <c r="C132" s="24"/>
      <c r="D132" s="15"/>
      <c r="E132" s="9"/>
      <c r="F132" s="9"/>
      <c r="G132" s="9"/>
      <c r="H132" s="15"/>
      <c r="I132" s="24"/>
      <c r="J132" s="24"/>
      <c r="K132" s="24"/>
      <c r="L132" s="24"/>
      <c r="M132" s="24"/>
      <c r="N132" s="9"/>
      <c r="O132" s="9"/>
    </row>
    <row r="133" spans="1:15" ht="43.4" customHeight="1">
      <c r="A133" s="29"/>
      <c r="B133" s="32"/>
      <c r="C133" s="24"/>
      <c r="D133" s="15"/>
      <c r="E133" s="9"/>
      <c r="F133" s="9"/>
      <c r="G133" s="9"/>
      <c r="H133" s="15"/>
      <c r="I133" s="24"/>
      <c r="J133" s="24"/>
      <c r="K133" s="24"/>
      <c r="L133" s="24"/>
      <c r="M133" s="24"/>
      <c r="N133" s="9"/>
      <c r="O133" s="9"/>
    </row>
    <row r="134" spans="1:15" ht="43.4" customHeight="1">
      <c r="A134" s="29"/>
      <c r="B134" s="32"/>
      <c r="C134" s="24"/>
      <c r="D134" s="15"/>
      <c r="E134" s="9"/>
      <c r="F134" s="9"/>
      <c r="G134" s="9"/>
      <c r="H134" s="15"/>
      <c r="I134" s="24"/>
      <c r="J134" s="24"/>
      <c r="K134" s="24"/>
      <c r="L134" s="24"/>
      <c r="M134" s="24"/>
      <c r="N134" s="9"/>
      <c r="O134" s="9"/>
    </row>
    <row r="135" spans="1:15" ht="43.4" customHeight="1">
      <c r="A135" s="29"/>
      <c r="B135" s="32"/>
      <c r="C135" s="24"/>
      <c r="D135" s="15"/>
      <c r="E135" s="9"/>
      <c r="F135" s="9"/>
      <c r="G135" s="9"/>
      <c r="H135" s="15"/>
      <c r="I135" s="24"/>
      <c r="J135" s="24"/>
      <c r="K135" s="24"/>
      <c r="L135" s="24"/>
      <c r="M135" s="24"/>
      <c r="N135" s="9"/>
      <c r="O135" s="9"/>
    </row>
    <row r="136" spans="1:15" ht="43.4" customHeight="1">
      <c r="A136" s="29"/>
      <c r="B136" s="32"/>
      <c r="C136" s="24"/>
      <c r="D136" s="15"/>
      <c r="E136" s="9"/>
      <c r="F136" s="9"/>
      <c r="G136" s="9"/>
      <c r="H136" s="15"/>
      <c r="I136" s="24"/>
      <c r="J136" s="24"/>
      <c r="K136" s="24"/>
      <c r="L136" s="24"/>
      <c r="M136" s="24"/>
      <c r="N136" s="9"/>
      <c r="O136" s="9"/>
    </row>
    <row r="137" spans="1:15" ht="43.4" customHeight="1">
      <c r="A137" s="29"/>
      <c r="B137" s="32"/>
      <c r="C137" s="24"/>
      <c r="D137" s="15"/>
      <c r="E137" s="9"/>
      <c r="F137" s="9"/>
      <c r="G137" s="9"/>
      <c r="H137" s="15"/>
      <c r="I137" s="24"/>
      <c r="J137" s="24"/>
      <c r="K137" s="24"/>
      <c r="L137" s="24"/>
      <c r="M137" s="24"/>
      <c r="N137" s="9"/>
      <c r="O137" s="9"/>
    </row>
    <row r="138" spans="1:15" ht="43.4" customHeight="1">
      <c r="A138" s="29"/>
      <c r="B138" s="32"/>
      <c r="C138" s="24"/>
      <c r="D138" s="15"/>
      <c r="E138" s="9"/>
      <c r="F138" s="9"/>
      <c r="G138" s="9"/>
      <c r="H138" s="15"/>
      <c r="I138" s="24"/>
      <c r="J138" s="24"/>
      <c r="K138" s="24"/>
      <c r="L138" s="24"/>
      <c r="M138" s="24"/>
      <c r="N138" s="9"/>
      <c r="O138" s="9"/>
    </row>
    <row r="139" spans="1:15" ht="43.4" customHeight="1">
      <c r="A139" s="29"/>
      <c r="B139" s="32"/>
      <c r="C139" s="24"/>
      <c r="D139" s="15"/>
      <c r="E139" s="9"/>
      <c r="F139" s="9"/>
      <c r="G139" s="9"/>
      <c r="H139" s="15"/>
      <c r="I139" s="24"/>
      <c r="J139" s="24"/>
      <c r="K139" s="24"/>
      <c r="L139" s="24"/>
      <c r="M139" s="24"/>
      <c r="N139" s="9"/>
      <c r="O139" s="9"/>
    </row>
    <row r="140" spans="1:15" ht="43.4" customHeight="1">
      <c r="A140" s="29"/>
      <c r="B140" s="32"/>
      <c r="C140" s="24"/>
      <c r="D140" s="15"/>
      <c r="E140" s="9"/>
      <c r="F140" s="9"/>
      <c r="G140" s="9"/>
      <c r="H140" s="15"/>
      <c r="I140" s="24"/>
      <c r="J140" s="24"/>
      <c r="K140" s="24"/>
      <c r="L140" s="24"/>
      <c r="M140" s="24"/>
      <c r="N140" s="9"/>
      <c r="O140" s="9"/>
    </row>
    <row r="141" spans="1:15" ht="43.4" customHeight="1">
      <c r="A141" s="29"/>
      <c r="B141" s="32"/>
      <c r="C141" s="24"/>
      <c r="D141" s="15"/>
      <c r="E141" s="9"/>
      <c r="F141" s="9"/>
      <c r="G141" s="9"/>
      <c r="H141" s="15"/>
      <c r="I141" s="24"/>
      <c r="J141" s="24"/>
      <c r="K141" s="24"/>
      <c r="L141" s="24"/>
      <c r="M141" s="24"/>
      <c r="N141" s="9"/>
      <c r="O141" s="9"/>
    </row>
    <row r="142" spans="1:15" ht="43.4" customHeight="1">
      <c r="A142" s="29"/>
      <c r="B142" s="32"/>
      <c r="C142" s="24"/>
      <c r="D142" s="15"/>
      <c r="E142" s="9"/>
      <c r="F142" s="9"/>
      <c r="G142" s="9"/>
      <c r="H142" s="15"/>
      <c r="I142" s="24"/>
      <c r="J142" s="24"/>
      <c r="K142" s="24"/>
      <c r="L142" s="24"/>
      <c r="M142" s="24"/>
      <c r="N142" s="9"/>
      <c r="O142" s="9"/>
    </row>
    <row r="143" spans="1:15" ht="43.4" customHeight="1">
      <c r="A143" s="29"/>
      <c r="B143" s="32"/>
      <c r="C143" s="24"/>
      <c r="D143" s="15"/>
      <c r="E143" s="9"/>
      <c r="F143" s="9"/>
      <c r="G143" s="9"/>
      <c r="H143" s="15"/>
      <c r="I143" s="24"/>
      <c r="J143" s="24"/>
      <c r="K143" s="24"/>
      <c r="L143" s="24"/>
      <c r="M143" s="24"/>
      <c r="N143" s="9"/>
      <c r="O143" s="9"/>
    </row>
    <row r="144" spans="1:15" ht="43.4" customHeight="1">
      <c r="A144" s="29"/>
      <c r="B144" s="32"/>
      <c r="C144" s="24"/>
      <c r="D144" s="15"/>
      <c r="E144" s="9"/>
      <c r="F144" s="9"/>
      <c r="G144" s="9"/>
      <c r="H144" s="15"/>
      <c r="I144" s="24"/>
      <c r="J144" s="24"/>
      <c r="K144" s="24"/>
      <c r="L144" s="24"/>
      <c r="M144" s="24"/>
      <c r="N144" s="9"/>
      <c r="O144" s="9"/>
    </row>
    <row r="145" spans="1:15" ht="43.4" customHeight="1">
      <c r="A145" s="29"/>
      <c r="B145" s="32"/>
      <c r="C145" s="24"/>
      <c r="D145" s="15"/>
      <c r="E145" s="9"/>
      <c r="F145" s="9"/>
      <c r="G145" s="9"/>
      <c r="H145" s="15"/>
      <c r="I145" s="24"/>
      <c r="J145" s="24"/>
      <c r="K145" s="24"/>
      <c r="L145" s="24"/>
      <c r="M145" s="24"/>
      <c r="N145" s="9"/>
      <c r="O145" s="9"/>
    </row>
    <row r="146" spans="1:15" ht="43.4" customHeight="1">
      <c r="A146" s="29"/>
      <c r="B146" s="32"/>
      <c r="C146" s="24"/>
      <c r="D146" s="15"/>
      <c r="E146" s="9"/>
      <c r="F146" s="9"/>
      <c r="G146" s="9"/>
      <c r="H146" s="15"/>
      <c r="I146" s="24"/>
      <c r="J146" s="24"/>
      <c r="K146" s="24"/>
      <c r="L146" s="24"/>
      <c r="M146" s="24"/>
      <c r="N146" s="9"/>
      <c r="O146" s="9"/>
    </row>
    <row r="147" spans="1:15" ht="43.4" customHeight="1">
      <c r="A147" s="29"/>
      <c r="B147" s="32"/>
      <c r="C147" s="24"/>
      <c r="D147" s="15"/>
      <c r="E147" s="9"/>
      <c r="F147" s="9"/>
      <c r="G147" s="9"/>
      <c r="H147" s="15"/>
      <c r="I147" s="24"/>
      <c r="J147" s="24"/>
      <c r="K147" s="24"/>
      <c r="L147" s="24"/>
      <c r="M147" s="24"/>
      <c r="N147" s="9"/>
      <c r="O147" s="9"/>
    </row>
    <row r="148" spans="1:15" ht="43.4" customHeight="1">
      <c r="A148" s="29"/>
      <c r="B148" s="32"/>
      <c r="C148" s="24"/>
      <c r="D148" s="15"/>
      <c r="E148" s="9"/>
      <c r="F148" s="9"/>
      <c r="G148" s="9"/>
      <c r="H148" s="15"/>
      <c r="I148" s="24"/>
      <c r="J148" s="24"/>
      <c r="K148" s="24"/>
      <c r="L148" s="24"/>
      <c r="M148" s="24"/>
      <c r="N148" s="9"/>
      <c r="O148" s="9"/>
    </row>
    <row r="149" spans="1:15" ht="43.4" customHeight="1">
      <c r="A149" s="29"/>
      <c r="B149" s="32"/>
      <c r="C149" s="24"/>
      <c r="D149" s="15"/>
      <c r="E149" s="9"/>
      <c r="F149" s="9"/>
      <c r="G149" s="9"/>
      <c r="H149" s="15"/>
      <c r="I149" s="24"/>
      <c r="J149" s="24"/>
      <c r="K149" s="24"/>
      <c r="L149" s="24"/>
      <c r="M149" s="24"/>
      <c r="N149" s="9"/>
      <c r="O149" s="9"/>
    </row>
    <row r="150" spans="1:15" ht="43.4" customHeight="1">
      <c r="A150" s="29"/>
      <c r="B150" s="32"/>
      <c r="C150" s="24"/>
      <c r="D150" s="15"/>
      <c r="E150" s="9"/>
      <c r="F150" s="9"/>
      <c r="G150" s="9"/>
      <c r="H150" s="15"/>
      <c r="I150" s="24"/>
      <c r="J150" s="24"/>
      <c r="K150" s="24"/>
      <c r="L150" s="24"/>
      <c r="M150" s="24"/>
      <c r="N150" s="9"/>
      <c r="O150" s="9"/>
    </row>
    <row r="151" spans="1:15" ht="43.4" customHeight="1">
      <c r="A151" s="29"/>
      <c r="B151" s="32"/>
      <c r="C151" s="24"/>
      <c r="D151" s="15"/>
      <c r="E151" s="9"/>
      <c r="F151" s="9"/>
      <c r="G151" s="9"/>
      <c r="H151" s="15"/>
      <c r="I151" s="24"/>
      <c r="J151" s="24"/>
      <c r="K151" s="24"/>
      <c r="L151" s="24"/>
      <c r="M151" s="24"/>
      <c r="N151" s="9"/>
      <c r="O151" s="9"/>
    </row>
    <row r="152" spans="1:15" ht="43.4" customHeight="1">
      <c r="A152" s="29"/>
      <c r="B152" s="32"/>
      <c r="C152" s="24"/>
      <c r="D152" s="15"/>
      <c r="E152" s="9"/>
      <c r="F152" s="9"/>
      <c r="G152" s="9"/>
      <c r="H152" s="15"/>
      <c r="I152" s="24"/>
      <c r="J152" s="24"/>
      <c r="K152" s="24"/>
      <c r="L152" s="24"/>
      <c r="M152" s="24"/>
      <c r="N152" s="9"/>
      <c r="O152" s="9"/>
    </row>
    <row r="153" spans="1:15" ht="43.4" customHeight="1">
      <c r="A153" s="29"/>
      <c r="B153" s="32"/>
      <c r="C153" s="24"/>
      <c r="D153" s="15"/>
      <c r="E153" s="9"/>
      <c r="F153" s="9"/>
      <c r="G153" s="9"/>
      <c r="H153" s="15"/>
      <c r="I153" s="24"/>
      <c r="J153" s="24"/>
      <c r="K153" s="24"/>
      <c r="L153" s="24"/>
      <c r="M153" s="24"/>
      <c r="N153" s="9"/>
      <c r="O153" s="9"/>
    </row>
    <row r="154" spans="1:15" ht="43.4" customHeight="1">
      <c r="A154" s="29"/>
      <c r="B154" s="32"/>
      <c r="C154" s="24"/>
      <c r="D154" s="15"/>
      <c r="E154" s="9"/>
      <c r="F154" s="9"/>
      <c r="G154" s="9"/>
      <c r="H154" s="15"/>
      <c r="I154" s="24"/>
      <c r="J154" s="24"/>
      <c r="K154" s="24"/>
      <c r="L154" s="24"/>
      <c r="M154" s="24"/>
      <c r="N154" s="9"/>
      <c r="O154" s="9"/>
    </row>
    <row r="155" spans="1:15" ht="43.4" customHeight="1">
      <c r="A155" s="29"/>
      <c r="B155" s="32"/>
      <c r="C155" s="24"/>
      <c r="D155" s="15"/>
      <c r="E155" s="9"/>
      <c r="F155" s="9"/>
      <c r="G155" s="9"/>
      <c r="H155" s="15"/>
      <c r="I155" s="24"/>
      <c r="J155" s="24"/>
      <c r="K155" s="24"/>
      <c r="L155" s="24"/>
      <c r="M155" s="24"/>
      <c r="N155" s="9"/>
      <c r="O155" s="9"/>
    </row>
    <row r="156" spans="1:15" ht="43.4" customHeight="1">
      <c r="A156" s="29"/>
      <c r="B156" s="32"/>
      <c r="C156" s="24"/>
      <c r="D156" s="15"/>
      <c r="E156" s="9"/>
      <c r="F156" s="9"/>
      <c r="G156" s="9"/>
      <c r="H156" s="15"/>
      <c r="I156" s="24"/>
      <c r="J156" s="24"/>
      <c r="K156" s="24"/>
      <c r="L156" s="24"/>
      <c r="M156" s="24"/>
      <c r="N156" s="9"/>
      <c r="O156" s="9"/>
    </row>
    <row r="157" spans="1:15" ht="43.4" customHeight="1">
      <c r="A157" s="29"/>
      <c r="B157" s="32"/>
      <c r="C157" s="24"/>
      <c r="D157" s="15"/>
      <c r="E157" s="9"/>
      <c r="F157" s="9"/>
      <c r="G157" s="9"/>
      <c r="H157" s="15"/>
      <c r="I157" s="24"/>
      <c r="J157" s="24"/>
      <c r="K157" s="24"/>
      <c r="L157" s="24"/>
      <c r="M157" s="24"/>
      <c r="N157" s="9"/>
      <c r="O157" s="9"/>
    </row>
    <row r="158" spans="1:15" ht="43.4" customHeight="1">
      <c r="A158" s="29"/>
      <c r="B158" s="32"/>
      <c r="C158" s="24"/>
      <c r="D158" s="15"/>
      <c r="E158" s="9"/>
      <c r="F158" s="9"/>
      <c r="G158" s="9"/>
      <c r="H158" s="15"/>
      <c r="I158" s="24"/>
      <c r="J158" s="24"/>
      <c r="K158" s="24"/>
      <c r="L158" s="24"/>
      <c r="M158" s="24"/>
      <c r="N158" s="9"/>
      <c r="O158" s="9"/>
    </row>
    <row r="159" spans="1:15" ht="43.4" customHeight="1">
      <c r="A159" s="29"/>
      <c r="B159" s="32"/>
      <c r="C159" s="24"/>
      <c r="D159" s="15"/>
      <c r="E159" s="9"/>
      <c r="F159" s="9"/>
      <c r="G159" s="9"/>
      <c r="H159" s="15"/>
      <c r="I159" s="24"/>
      <c r="J159" s="24"/>
      <c r="K159" s="24"/>
      <c r="L159" s="24"/>
      <c r="M159" s="24"/>
      <c r="N159" s="9"/>
      <c r="O159" s="9"/>
    </row>
    <row r="160" spans="1:15" ht="43.4" customHeight="1">
      <c r="A160" s="29"/>
      <c r="B160" s="32"/>
      <c r="C160" s="24"/>
      <c r="D160" s="15"/>
      <c r="E160" s="9"/>
      <c r="F160" s="9"/>
      <c r="G160" s="9"/>
      <c r="H160" s="15"/>
      <c r="I160" s="24"/>
      <c r="J160" s="24"/>
      <c r="K160" s="24"/>
      <c r="L160" s="24"/>
      <c r="M160" s="24"/>
      <c r="N160" s="9"/>
      <c r="O160" s="9"/>
    </row>
    <row r="161" spans="1:15" ht="43.4" customHeight="1">
      <c r="A161" s="29"/>
      <c r="B161" s="32"/>
      <c r="C161" s="24"/>
      <c r="D161" s="15"/>
      <c r="E161" s="9"/>
      <c r="F161" s="9"/>
      <c r="G161" s="9"/>
      <c r="H161" s="15"/>
      <c r="I161" s="24"/>
      <c r="J161" s="24"/>
      <c r="K161" s="24"/>
      <c r="L161" s="24"/>
      <c r="M161" s="24"/>
      <c r="N161" s="9"/>
      <c r="O161" s="9"/>
    </row>
    <row r="162" spans="1:15" ht="43.4" customHeight="1">
      <c r="A162" s="29"/>
      <c r="B162" s="32"/>
      <c r="C162" s="24"/>
      <c r="D162" s="15"/>
      <c r="E162" s="9"/>
      <c r="F162" s="9"/>
      <c r="G162" s="9"/>
      <c r="H162" s="15"/>
      <c r="I162" s="24"/>
      <c r="J162" s="24"/>
      <c r="K162" s="24"/>
      <c r="L162" s="24"/>
      <c r="M162" s="24"/>
      <c r="N162" s="9"/>
      <c r="O162" s="9"/>
    </row>
    <row r="163" spans="1:15" ht="43.4" customHeight="1">
      <c r="A163" s="29"/>
      <c r="B163" s="32"/>
      <c r="C163" s="24"/>
      <c r="D163" s="15"/>
      <c r="E163" s="9"/>
      <c r="F163" s="9"/>
      <c r="G163" s="9"/>
      <c r="H163" s="9"/>
      <c r="I163" s="24"/>
      <c r="J163" s="24"/>
      <c r="K163" s="24"/>
      <c r="L163" s="24"/>
      <c r="M163" s="24"/>
      <c r="N163" s="9"/>
      <c r="O163" s="9"/>
    </row>
    <row r="164" spans="1:15" ht="43.4" customHeight="1">
      <c r="A164" s="29"/>
      <c r="B164" s="32"/>
      <c r="C164" s="24"/>
      <c r="D164" s="15"/>
      <c r="E164" s="9"/>
      <c r="F164" s="9"/>
      <c r="G164" s="9"/>
      <c r="H164" s="9"/>
      <c r="I164" s="24"/>
      <c r="J164" s="24"/>
      <c r="K164" s="24"/>
      <c r="L164" s="24"/>
      <c r="M164" s="24"/>
      <c r="N164" s="9"/>
      <c r="O164" s="9"/>
    </row>
    <row r="165" spans="1:15" ht="43.4" customHeight="1">
      <c r="A165" s="29"/>
      <c r="B165" s="32"/>
      <c r="C165" s="24"/>
      <c r="D165" s="15"/>
      <c r="E165" s="9"/>
      <c r="F165" s="9"/>
      <c r="G165" s="9"/>
      <c r="H165" s="9"/>
      <c r="I165" s="24"/>
      <c r="J165" s="24"/>
      <c r="K165" s="24"/>
      <c r="L165" s="24"/>
      <c r="M165" s="24"/>
      <c r="N165" s="9"/>
      <c r="O165" s="9"/>
    </row>
    <row r="166" spans="1:15" ht="43.4" customHeight="1">
      <c r="A166" s="29"/>
      <c r="B166" s="32"/>
      <c r="C166" s="24"/>
      <c r="D166" s="15"/>
      <c r="E166" s="9"/>
      <c r="F166" s="9"/>
      <c r="G166" s="9"/>
      <c r="H166" s="9"/>
      <c r="I166" s="24"/>
      <c r="J166" s="24"/>
      <c r="K166" s="24"/>
      <c r="L166" s="24"/>
      <c r="M166" s="24"/>
      <c r="N166" s="9"/>
      <c r="O166" s="9"/>
    </row>
    <row r="167" spans="1:15" ht="43.4" customHeight="1">
      <c r="A167" s="29"/>
      <c r="B167" s="32"/>
      <c r="C167" s="24"/>
      <c r="D167" s="15"/>
      <c r="E167" s="9"/>
      <c r="F167" s="9"/>
      <c r="G167" s="9"/>
      <c r="H167" s="9"/>
      <c r="I167" s="24"/>
      <c r="J167" s="24"/>
      <c r="K167" s="24"/>
      <c r="L167" s="24"/>
      <c r="M167" s="24"/>
      <c r="N167" s="9"/>
      <c r="O167" s="9"/>
    </row>
    <row r="168" spans="1:15" ht="43.4" customHeight="1">
      <c r="A168" s="29"/>
      <c r="B168" s="32"/>
      <c r="C168" s="24"/>
      <c r="D168" s="15"/>
      <c r="E168" s="9"/>
      <c r="F168" s="9"/>
      <c r="G168" s="9"/>
      <c r="H168" s="9"/>
      <c r="I168" s="24"/>
      <c r="J168" s="24"/>
      <c r="K168" s="24"/>
      <c r="L168" s="24"/>
      <c r="M168" s="24"/>
      <c r="N168" s="9"/>
      <c r="O168" s="9"/>
    </row>
    <row r="169" spans="1:15" ht="43.4" customHeight="1">
      <c r="A169" s="29"/>
      <c r="B169" s="32"/>
      <c r="C169" s="24"/>
      <c r="D169" s="15"/>
      <c r="E169" s="9"/>
      <c r="F169" s="9"/>
      <c r="G169" s="9"/>
      <c r="H169" s="9"/>
      <c r="I169" s="24"/>
      <c r="J169" s="24"/>
      <c r="K169" s="24"/>
      <c r="L169" s="24"/>
      <c r="M169" s="24"/>
      <c r="N169" s="9"/>
      <c r="O169" s="9"/>
    </row>
    <row r="170" spans="1:15" ht="43.4" customHeight="1">
      <c r="A170" s="29"/>
      <c r="B170" s="32"/>
      <c r="C170" s="24"/>
      <c r="D170" s="15"/>
      <c r="E170" s="9"/>
      <c r="F170" s="9"/>
      <c r="G170" s="9"/>
      <c r="H170" s="9"/>
      <c r="I170" s="24"/>
      <c r="J170" s="24"/>
      <c r="K170" s="24"/>
      <c r="L170" s="24"/>
      <c r="M170" s="24"/>
      <c r="N170" s="9"/>
      <c r="O170" s="9"/>
    </row>
    <row r="171" spans="1:15" ht="43.4" customHeight="1">
      <c r="A171" s="29"/>
      <c r="B171" s="32"/>
      <c r="C171" s="24"/>
      <c r="D171" s="15"/>
      <c r="E171" s="9"/>
      <c r="F171" s="9"/>
      <c r="G171" s="9"/>
      <c r="H171" s="9"/>
      <c r="I171" s="24"/>
      <c r="J171" s="24"/>
      <c r="K171" s="24"/>
      <c r="L171" s="24"/>
      <c r="M171" s="24"/>
      <c r="N171" s="9"/>
      <c r="O171" s="9"/>
    </row>
    <row r="172" spans="1:15" ht="43.4" customHeight="1">
      <c r="A172" s="29"/>
      <c r="B172" s="32"/>
      <c r="C172" s="24"/>
      <c r="D172" s="15"/>
      <c r="E172" s="9"/>
      <c r="F172" s="9"/>
      <c r="G172" s="9"/>
      <c r="H172" s="9"/>
      <c r="I172" s="24"/>
      <c r="J172" s="24"/>
      <c r="K172" s="24"/>
      <c r="L172" s="24"/>
      <c r="M172" s="24"/>
      <c r="N172" s="9"/>
      <c r="O172" s="9"/>
    </row>
    <row r="173" spans="1:15" ht="43.4" customHeight="1">
      <c r="A173" s="29"/>
      <c r="B173" s="32"/>
      <c r="C173" s="24"/>
      <c r="D173" s="15"/>
      <c r="E173" s="9"/>
      <c r="F173" s="9"/>
      <c r="G173" s="9"/>
      <c r="H173" s="9"/>
      <c r="I173" s="24"/>
      <c r="J173" s="24"/>
      <c r="K173" s="24"/>
      <c r="L173" s="24"/>
      <c r="M173" s="24"/>
      <c r="N173" s="9"/>
      <c r="O173" s="9"/>
    </row>
    <row r="174" spans="1:15" ht="43.4" customHeight="1">
      <c r="A174" s="29"/>
      <c r="B174" s="32"/>
      <c r="C174" s="24"/>
      <c r="D174" s="15"/>
      <c r="E174" s="9"/>
      <c r="F174" s="9"/>
      <c r="G174" s="9"/>
      <c r="H174" s="9"/>
      <c r="I174" s="24"/>
      <c r="J174" s="24"/>
      <c r="K174" s="24"/>
      <c r="L174" s="24"/>
      <c r="M174" s="24"/>
      <c r="N174" s="9"/>
      <c r="O174" s="9"/>
    </row>
    <row r="175" spans="1:15" ht="43.4" customHeight="1">
      <c r="A175" s="29"/>
      <c r="B175" s="32"/>
      <c r="C175" s="24"/>
      <c r="D175" s="15"/>
      <c r="E175" s="9"/>
      <c r="F175" s="9"/>
      <c r="G175" s="9"/>
      <c r="H175" s="9"/>
      <c r="I175" s="24"/>
      <c r="J175" s="24"/>
      <c r="K175" s="24"/>
      <c r="L175" s="24"/>
      <c r="M175" s="24"/>
      <c r="N175" s="9"/>
      <c r="O175" s="9"/>
    </row>
    <row r="176" spans="1:15" ht="43.4" customHeight="1">
      <c r="A176" s="29"/>
      <c r="B176" s="32"/>
      <c r="C176" s="24"/>
      <c r="D176" s="15"/>
      <c r="E176" s="9"/>
      <c r="F176" s="9"/>
      <c r="G176" s="9"/>
      <c r="H176" s="9"/>
      <c r="I176" s="24"/>
      <c r="J176" s="24"/>
      <c r="K176" s="24"/>
      <c r="L176" s="24"/>
      <c r="M176" s="24"/>
      <c r="N176" s="9"/>
      <c r="O176" s="9"/>
    </row>
    <row r="177" spans="1:15" ht="43.4" customHeight="1">
      <c r="A177" s="29"/>
      <c r="B177" s="32"/>
      <c r="C177" s="24"/>
      <c r="D177" s="15"/>
      <c r="E177" s="9"/>
      <c r="F177" s="9"/>
      <c r="G177" s="9"/>
      <c r="H177" s="9"/>
      <c r="I177" s="24"/>
      <c r="J177" s="24"/>
      <c r="K177" s="24"/>
      <c r="L177" s="24"/>
      <c r="M177" s="24"/>
      <c r="N177" s="9"/>
      <c r="O177" s="9"/>
    </row>
    <row r="178" spans="1:15" ht="43.4" customHeight="1">
      <c r="A178" s="29"/>
      <c r="B178" s="32"/>
      <c r="C178" s="24"/>
      <c r="D178" s="15"/>
      <c r="E178" s="9"/>
      <c r="F178" s="9"/>
      <c r="G178" s="9"/>
      <c r="H178" s="9"/>
      <c r="I178" s="24"/>
      <c r="J178" s="24"/>
      <c r="K178" s="24"/>
      <c r="L178" s="24"/>
      <c r="M178" s="24"/>
      <c r="N178" s="9"/>
      <c r="O178" s="9"/>
    </row>
    <row r="179" spans="1:15" ht="43.4" customHeight="1">
      <c r="A179" s="29"/>
      <c r="B179" s="32"/>
      <c r="C179" s="24"/>
      <c r="D179" s="15"/>
      <c r="E179" s="9"/>
      <c r="F179" s="9"/>
      <c r="G179" s="9"/>
      <c r="H179" s="9"/>
      <c r="I179" s="24"/>
      <c r="J179" s="24"/>
      <c r="K179" s="24"/>
      <c r="L179" s="24"/>
      <c r="M179" s="24"/>
      <c r="N179" s="9"/>
      <c r="O179" s="9"/>
    </row>
    <row r="180" spans="1:15" ht="43.4" customHeight="1">
      <c r="A180" s="29"/>
      <c r="B180" s="32"/>
      <c r="C180" s="24"/>
      <c r="D180" s="15"/>
      <c r="E180" s="9"/>
      <c r="F180" s="9"/>
      <c r="G180" s="9"/>
      <c r="H180" s="9"/>
      <c r="I180" s="24"/>
      <c r="J180" s="24"/>
      <c r="K180" s="24"/>
      <c r="L180" s="24"/>
      <c r="M180" s="24"/>
      <c r="N180" s="9"/>
      <c r="O180" s="9"/>
    </row>
    <row r="181" spans="1:15" ht="43.4" customHeight="1">
      <c r="A181" s="29"/>
      <c r="B181" s="32"/>
      <c r="C181" s="24"/>
      <c r="D181" s="15"/>
      <c r="E181" s="9"/>
      <c r="F181" s="9"/>
      <c r="G181" s="9"/>
      <c r="H181" s="9"/>
      <c r="I181" s="24"/>
      <c r="J181" s="24"/>
      <c r="K181" s="24"/>
      <c r="L181" s="24"/>
      <c r="M181" s="24"/>
      <c r="N181" s="9"/>
      <c r="O181" s="9"/>
    </row>
    <row r="182" spans="1:15" ht="43.4" customHeight="1">
      <c r="A182" s="29"/>
      <c r="B182" s="32"/>
      <c r="C182" s="24"/>
      <c r="D182" s="15"/>
      <c r="E182" s="9"/>
      <c r="F182" s="9"/>
      <c r="G182" s="9"/>
      <c r="H182" s="9"/>
      <c r="I182" s="24"/>
      <c r="J182" s="24"/>
      <c r="K182" s="24"/>
      <c r="L182" s="24"/>
      <c r="M182" s="24"/>
      <c r="N182" s="9"/>
      <c r="O182" s="9"/>
    </row>
    <row r="183" spans="1:15" ht="43.4" customHeight="1">
      <c r="A183" s="29"/>
      <c r="B183" s="32"/>
      <c r="C183" s="24"/>
      <c r="D183" s="15"/>
      <c r="E183" s="9"/>
      <c r="F183" s="9"/>
      <c r="G183" s="9"/>
      <c r="H183" s="9"/>
      <c r="I183" s="24"/>
      <c r="J183" s="24"/>
      <c r="K183" s="24"/>
      <c r="L183" s="24"/>
      <c r="M183" s="24"/>
      <c r="N183" s="9"/>
      <c r="O183" s="9"/>
    </row>
    <row r="184" spans="1:15" ht="43.4" customHeight="1">
      <c r="A184" s="29"/>
      <c r="B184" s="32"/>
      <c r="C184" s="24"/>
      <c r="D184" s="15"/>
      <c r="E184" s="9"/>
      <c r="F184" s="9"/>
      <c r="G184" s="9"/>
      <c r="H184" s="9"/>
      <c r="I184" s="24"/>
      <c r="J184" s="24"/>
      <c r="K184" s="24"/>
      <c r="L184" s="24"/>
      <c r="M184" s="24"/>
      <c r="N184" s="9"/>
      <c r="O184" s="9"/>
    </row>
    <row r="185" spans="1:15" ht="43.4" customHeight="1">
      <c r="A185" s="29"/>
      <c r="B185" s="32"/>
      <c r="C185" s="24"/>
      <c r="D185" s="15"/>
      <c r="E185" s="9"/>
      <c r="F185" s="9"/>
      <c r="G185" s="9"/>
      <c r="H185" s="9"/>
      <c r="I185" s="24"/>
      <c r="J185" s="24"/>
      <c r="K185" s="24"/>
      <c r="L185" s="24"/>
      <c r="M185" s="24"/>
      <c r="N185" s="9"/>
      <c r="O185" s="9"/>
    </row>
    <row r="186" spans="1:15" ht="43.4" customHeight="1">
      <c r="A186" s="29"/>
      <c r="B186" s="32"/>
      <c r="C186" s="24"/>
      <c r="D186" s="15"/>
      <c r="E186" s="9"/>
      <c r="F186" s="9"/>
      <c r="G186" s="9"/>
      <c r="H186" s="9"/>
      <c r="I186" s="24"/>
      <c r="J186" s="24"/>
      <c r="K186" s="24"/>
      <c r="L186" s="24"/>
      <c r="M186" s="24"/>
      <c r="N186" s="9"/>
      <c r="O186" s="9"/>
    </row>
    <row r="187" spans="1:15" ht="43.4" customHeight="1">
      <c r="A187" s="29"/>
      <c r="B187" s="32"/>
      <c r="C187" s="24"/>
      <c r="D187" s="15"/>
      <c r="E187" s="9"/>
      <c r="F187" s="9"/>
      <c r="G187" s="9"/>
      <c r="H187" s="9"/>
      <c r="I187" s="24"/>
      <c r="J187" s="24"/>
      <c r="K187" s="24"/>
      <c r="L187" s="24"/>
      <c r="M187" s="24"/>
      <c r="N187" s="9"/>
      <c r="O187" s="9"/>
    </row>
    <row r="188" spans="1:15" ht="43.4" customHeight="1">
      <c r="A188" s="29"/>
      <c r="B188" s="32"/>
      <c r="C188" s="24"/>
      <c r="D188" s="15"/>
      <c r="E188" s="9"/>
      <c r="F188" s="9"/>
      <c r="G188" s="9"/>
      <c r="H188" s="9"/>
      <c r="I188" s="24"/>
      <c r="J188" s="24"/>
      <c r="K188" s="24"/>
      <c r="L188" s="24"/>
      <c r="M188" s="24"/>
      <c r="N188" s="9"/>
      <c r="O188" s="9"/>
    </row>
    <row r="189" spans="1:15" ht="43.4" customHeight="1">
      <c r="A189" s="29"/>
      <c r="B189" s="32"/>
      <c r="C189" s="24"/>
      <c r="D189" s="15"/>
      <c r="E189" s="9"/>
      <c r="F189" s="9"/>
      <c r="G189" s="9"/>
      <c r="H189" s="9"/>
      <c r="I189" s="24"/>
      <c r="J189" s="24"/>
      <c r="K189" s="24"/>
      <c r="L189" s="24"/>
      <c r="M189" s="24"/>
      <c r="N189" s="9"/>
      <c r="O189" s="9"/>
    </row>
    <row r="190" spans="1:15" ht="43.4" customHeight="1">
      <c r="A190" s="29"/>
      <c r="B190" s="32"/>
      <c r="C190" s="24"/>
      <c r="D190" s="15"/>
      <c r="E190" s="9"/>
      <c r="F190" s="9"/>
      <c r="G190" s="9"/>
      <c r="H190" s="9"/>
      <c r="I190" s="24"/>
      <c r="J190" s="24"/>
      <c r="K190" s="24"/>
      <c r="L190" s="24"/>
      <c r="M190" s="24"/>
      <c r="N190" s="9"/>
      <c r="O190" s="9"/>
    </row>
    <row r="191" spans="1:15" ht="43.4" customHeight="1">
      <c r="A191" s="29"/>
      <c r="B191" s="32"/>
      <c r="C191" s="24"/>
      <c r="D191" s="15"/>
      <c r="E191" s="9"/>
      <c r="F191" s="9"/>
      <c r="G191" s="9"/>
      <c r="H191" s="9"/>
      <c r="I191" s="24"/>
      <c r="J191" s="24"/>
      <c r="K191" s="24"/>
      <c r="L191" s="24"/>
      <c r="M191" s="24"/>
      <c r="N191" s="9"/>
      <c r="O191" s="9"/>
    </row>
    <row r="192" spans="1:15" ht="43.4" customHeight="1">
      <c r="A192" s="29"/>
      <c r="B192" s="32"/>
      <c r="C192" s="24"/>
      <c r="D192" s="15"/>
      <c r="E192" s="9"/>
      <c r="F192" s="9"/>
      <c r="G192" s="9"/>
      <c r="H192" s="9"/>
      <c r="I192" s="24"/>
      <c r="J192" s="24"/>
      <c r="K192" s="24"/>
      <c r="L192" s="24"/>
      <c r="M192" s="24"/>
      <c r="N192" s="9"/>
      <c r="O192" s="9"/>
    </row>
    <row r="193" spans="1:15" ht="43.4" customHeight="1">
      <c r="A193" s="29"/>
      <c r="B193" s="32"/>
      <c r="C193" s="24"/>
      <c r="D193" s="15"/>
      <c r="E193" s="9"/>
      <c r="F193" s="9"/>
      <c r="G193" s="9"/>
      <c r="H193" s="9"/>
      <c r="I193" s="24"/>
      <c r="J193" s="24"/>
      <c r="K193" s="24"/>
      <c r="L193" s="24"/>
      <c r="M193" s="24"/>
      <c r="N193" s="9"/>
      <c r="O193" s="9"/>
    </row>
    <row r="194" spans="1:15" ht="43.4" customHeight="1">
      <c r="A194" s="29"/>
      <c r="B194" s="32"/>
      <c r="C194" s="24"/>
      <c r="D194" s="15"/>
      <c r="E194" s="9"/>
      <c r="F194" s="9"/>
      <c r="G194" s="9"/>
      <c r="H194" s="9"/>
      <c r="I194" s="24"/>
      <c r="J194" s="24"/>
      <c r="K194" s="24"/>
      <c r="L194" s="24"/>
      <c r="M194" s="24"/>
      <c r="N194" s="9"/>
      <c r="O194" s="9"/>
    </row>
    <row r="195" spans="1:15" ht="43.4" customHeight="1">
      <c r="A195" s="29"/>
      <c r="B195" s="32"/>
      <c r="C195" s="24"/>
      <c r="D195" s="15"/>
      <c r="E195" s="9"/>
      <c r="F195" s="9"/>
      <c r="G195" s="9"/>
      <c r="H195" s="9"/>
      <c r="I195" s="24"/>
      <c r="J195" s="24"/>
      <c r="K195" s="24"/>
      <c r="L195" s="24"/>
      <c r="M195" s="24"/>
      <c r="N195" s="9"/>
      <c r="O195" s="9"/>
    </row>
    <row r="196" spans="1:15" ht="43.4" customHeight="1">
      <c r="A196" s="29"/>
      <c r="B196" s="32"/>
      <c r="C196" s="24"/>
      <c r="D196" s="15"/>
      <c r="E196" s="9"/>
      <c r="F196" s="9"/>
      <c r="G196" s="9"/>
      <c r="H196" s="9"/>
      <c r="I196" s="24"/>
      <c r="J196" s="24"/>
      <c r="K196" s="24"/>
      <c r="L196" s="24"/>
      <c r="M196" s="24"/>
      <c r="N196" s="9"/>
      <c r="O196" s="9"/>
    </row>
    <row r="197" spans="1:15" ht="43.4" customHeight="1">
      <c r="A197" s="29"/>
      <c r="B197" s="32"/>
      <c r="C197" s="24"/>
      <c r="D197" s="15"/>
      <c r="E197" s="9"/>
      <c r="F197" s="9"/>
      <c r="G197" s="9"/>
      <c r="H197" s="9"/>
      <c r="I197" s="24"/>
      <c r="J197" s="24"/>
      <c r="K197" s="24"/>
      <c r="L197" s="24"/>
      <c r="M197" s="24"/>
      <c r="N197" s="9"/>
      <c r="O197" s="9"/>
    </row>
    <row r="198" spans="1:15" ht="43.4" customHeight="1">
      <c r="A198" s="29"/>
      <c r="B198" s="32"/>
      <c r="C198" s="24"/>
      <c r="D198" s="15"/>
      <c r="E198" s="9"/>
      <c r="F198" s="9"/>
      <c r="G198" s="9"/>
      <c r="H198" s="9"/>
      <c r="I198" s="24"/>
      <c r="J198" s="24"/>
      <c r="K198" s="24"/>
      <c r="L198" s="24"/>
      <c r="M198" s="24"/>
      <c r="N198" s="9"/>
      <c r="O198" s="9"/>
    </row>
    <row r="199" spans="1:15" ht="43.4" customHeight="1">
      <c r="A199" s="29"/>
      <c r="B199" s="32"/>
      <c r="C199" s="24"/>
      <c r="D199" s="15"/>
      <c r="E199" s="9"/>
      <c r="F199" s="9"/>
      <c r="G199" s="9"/>
      <c r="H199" s="9"/>
      <c r="I199" s="24"/>
      <c r="J199" s="24"/>
      <c r="K199" s="24"/>
      <c r="L199" s="24"/>
      <c r="M199" s="24"/>
      <c r="N199" s="9"/>
      <c r="O199" s="9"/>
    </row>
    <row r="200" spans="1:15" ht="43.4" customHeight="1">
      <c r="A200" s="29"/>
      <c r="B200" s="32"/>
      <c r="C200" s="24"/>
      <c r="D200" s="15"/>
      <c r="E200" s="9"/>
      <c r="F200" s="9"/>
      <c r="G200" s="9"/>
      <c r="H200" s="9"/>
      <c r="I200" s="24"/>
      <c r="J200" s="24"/>
      <c r="K200" s="24"/>
      <c r="L200" s="24"/>
      <c r="M200" s="24"/>
      <c r="N200" s="9"/>
      <c r="O200" s="9"/>
    </row>
    <row r="201" spans="1:15" ht="43.4" customHeight="1">
      <c r="A201" s="29"/>
      <c r="B201" s="32"/>
      <c r="C201" s="24"/>
      <c r="D201" s="15"/>
      <c r="E201" s="9"/>
      <c r="F201" s="9"/>
      <c r="G201" s="9"/>
      <c r="H201" s="9"/>
      <c r="I201" s="24"/>
      <c r="J201" s="24"/>
      <c r="K201" s="24"/>
      <c r="L201" s="24"/>
      <c r="M201" s="24"/>
      <c r="N201" s="9"/>
      <c r="O201" s="9"/>
    </row>
    <row r="202" spans="1:15" ht="43.4" customHeight="1">
      <c r="A202" s="29"/>
      <c r="B202" s="32"/>
      <c r="C202" s="24"/>
      <c r="D202" s="15"/>
      <c r="E202" s="9"/>
      <c r="F202" s="9"/>
      <c r="G202" s="9"/>
      <c r="H202" s="9"/>
      <c r="I202" s="24"/>
      <c r="J202" s="24"/>
      <c r="K202" s="24"/>
      <c r="L202" s="24"/>
      <c r="M202" s="24"/>
      <c r="N202" s="9"/>
      <c r="O202" s="9"/>
    </row>
    <row r="203" spans="1:15" ht="43.4" customHeight="1">
      <c r="A203" s="29"/>
      <c r="B203" s="32"/>
      <c r="C203" s="24"/>
      <c r="D203" s="15"/>
      <c r="E203" s="9"/>
      <c r="F203" s="9"/>
      <c r="G203" s="9"/>
      <c r="H203" s="9"/>
      <c r="I203" s="24"/>
      <c r="J203" s="24"/>
      <c r="K203" s="24"/>
      <c r="L203" s="24"/>
      <c r="M203" s="24"/>
      <c r="N203" s="9"/>
      <c r="O203" s="9"/>
    </row>
    <row r="204" spans="1:15" ht="43.4" customHeight="1">
      <c r="A204" s="29"/>
      <c r="B204" s="32"/>
      <c r="C204" s="24"/>
      <c r="D204" s="15"/>
      <c r="E204" s="9"/>
      <c r="F204" s="9"/>
      <c r="G204" s="9"/>
      <c r="H204" s="9"/>
      <c r="I204" s="24"/>
      <c r="J204" s="24"/>
      <c r="K204" s="24"/>
      <c r="L204" s="24"/>
      <c r="M204" s="24"/>
      <c r="N204" s="9"/>
      <c r="O204" s="9"/>
    </row>
    <row r="205" spans="1:15" ht="43.4" customHeight="1">
      <c r="A205" s="29"/>
      <c r="B205" s="32"/>
      <c r="C205" s="24"/>
      <c r="D205" s="15"/>
      <c r="E205" s="9"/>
      <c r="F205" s="9"/>
      <c r="G205" s="9"/>
      <c r="H205" s="9"/>
      <c r="I205" s="24"/>
      <c r="J205" s="24"/>
      <c r="K205" s="24"/>
      <c r="L205" s="24"/>
      <c r="M205" s="24"/>
      <c r="N205" s="9"/>
      <c r="O205" s="9"/>
    </row>
    <row r="206" spans="1:15" ht="43.4" customHeight="1">
      <c r="A206" s="29"/>
      <c r="B206" s="32"/>
      <c r="C206" s="24"/>
      <c r="D206" s="15"/>
      <c r="E206" s="9"/>
      <c r="F206" s="9"/>
      <c r="G206" s="9"/>
      <c r="H206" s="9"/>
      <c r="I206" s="24"/>
      <c r="J206" s="24"/>
      <c r="K206" s="24"/>
      <c r="L206" s="24"/>
      <c r="M206" s="24"/>
      <c r="N206" s="9"/>
      <c r="O206" s="9"/>
    </row>
    <row r="207" spans="1:15" ht="43.4" customHeight="1">
      <c r="A207" s="29"/>
      <c r="B207" s="32"/>
      <c r="C207" s="24"/>
      <c r="D207" s="15"/>
      <c r="E207" s="9"/>
      <c r="F207" s="9"/>
      <c r="G207" s="9"/>
      <c r="H207" s="9"/>
      <c r="I207" s="24"/>
      <c r="J207" s="24"/>
      <c r="K207" s="24"/>
      <c r="L207" s="24"/>
      <c r="M207" s="24"/>
      <c r="N207" s="9"/>
      <c r="O207" s="9"/>
    </row>
    <row r="208" spans="1:15" ht="43.4" customHeight="1">
      <c r="A208" s="29"/>
      <c r="B208" s="32"/>
      <c r="C208" s="24"/>
      <c r="D208" s="15"/>
      <c r="E208" s="9"/>
      <c r="F208" s="9"/>
      <c r="G208" s="9"/>
      <c r="H208" s="9"/>
      <c r="I208" s="24"/>
      <c r="J208" s="24"/>
      <c r="K208" s="24"/>
      <c r="L208" s="24"/>
      <c r="M208" s="24"/>
      <c r="N208" s="9"/>
      <c r="O208" s="9"/>
    </row>
    <row r="209" spans="1:15" ht="43.4" customHeight="1">
      <c r="A209" s="29"/>
      <c r="B209" s="32"/>
      <c r="C209" s="24"/>
      <c r="D209" s="15"/>
      <c r="E209" s="9"/>
      <c r="F209" s="9"/>
      <c r="G209" s="9"/>
      <c r="H209" s="9"/>
      <c r="I209" s="24"/>
      <c r="J209" s="24"/>
      <c r="K209" s="24"/>
      <c r="L209" s="24"/>
      <c r="M209" s="24"/>
      <c r="N209" s="9"/>
      <c r="O209" s="9"/>
    </row>
    <row r="210" spans="1:15" ht="43.4" customHeight="1">
      <c r="A210" s="29"/>
      <c r="B210" s="32"/>
      <c r="C210" s="24"/>
      <c r="D210" s="15"/>
      <c r="E210" s="9"/>
      <c r="F210" s="9"/>
      <c r="G210" s="9"/>
      <c r="H210" s="9"/>
      <c r="I210" s="24"/>
      <c r="J210" s="24"/>
      <c r="K210" s="24"/>
      <c r="L210" s="24"/>
      <c r="M210" s="24"/>
      <c r="N210" s="9"/>
      <c r="O210" s="9"/>
    </row>
    <row r="211" spans="1:15" ht="43.4" customHeight="1">
      <c r="A211" s="29"/>
      <c r="B211" s="32"/>
      <c r="C211" s="24"/>
      <c r="D211" s="15"/>
      <c r="E211" s="9"/>
      <c r="F211" s="9"/>
      <c r="G211" s="9"/>
      <c r="H211" s="9"/>
      <c r="I211" s="24"/>
      <c r="J211" s="24"/>
      <c r="K211" s="24"/>
      <c r="L211" s="24"/>
      <c r="M211" s="24"/>
      <c r="N211" s="9"/>
      <c r="O211" s="9"/>
    </row>
    <row r="212" spans="1:15" ht="43.4" customHeight="1">
      <c r="A212" s="29"/>
      <c r="B212" s="32"/>
      <c r="C212" s="24"/>
      <c r="D212" s="15"/>
      <c r="E212" s="9"/>
      <c r="F212" s="9"/>
      <c r="G212" s="9"/>
      <c r="H212" s="9"/>
      <c r="I212" s="24"/>
      <c r="J212" s="24"/>
      <c r="K212" s="24"/>
      <c r="L212" s="24"/>
      <c r="M212" s="24"/>
      <c r="N212" s="9"/>
      <c r="O212" s="9"/>
    </row>
    <row r="213" spans="1:15" ht="43.4" customHeight="1">
      <c r="A213" s="29"/>
      <c r="B213" s="32"/>
      <c r="C213" s="24"/>
      <c r="D213" s="15"/>
      <c r="E213" s="9"/>
      <c r="F213" s="9"/>
      <c r="G213" s="9"/>
      <c r="H213" s="9"/>
      <c r="I213" s="24"/>
      <c r="J213" s="24"/>
      <c r="K213" s="24"/>
      <c r="L213" s="24"/>
      <c r="M213" s="24"/>
      <c r="N213" s="9"/>
      <c r="O213" s="9"/>
    </row>
    <row r="214" spans="1:15" ht="43.4" customHeight="1">
      <c r="A214" s="29"/>
      <c r="B214" s="32"/>
      <c r="C214" s="24"/>
      <c r="D214" s="15"/>
      <c r="E214" s="9"/>
      <c r="F214" s="9"/>
      <c r="G214" s="9"/>
      <c r="H214" s="9"/>
      <c r="I214" s="24"/>
      <c r="J214" s="24"/>
      <c r="K214" s="24"/>
      <c r="L214" s="24"/>
      <c r="M214" s="24"/>
      <c r="N214" s="9"/>
      <c r="O214" s="9"/>
    </row>
    <row r="215" spans="1:15" ht="43.4" customHeight="1">
      <c r="A215" s="29"/>
      <c r="B215" s="32"/>
      <c r="C215" s="24"/>
      <c r="D215" s="15"/>
      <c r="E215" s="9"/>
      <c r="F215" s="9"/>
      <c r="G215" s="9"/>
      <c r="H215" s="9"/>
      <c r="I215" s="24"/>
      <c r="J215" s="24"/>
      <c r="K215" s="24"/>
      <c r="L215" s="24"/>
      <c r="M215" s="24"/>
      <c r="N215" s="9"/>
      <c r="O215" s="9"/>
    </row>
    <row r="216" spans="1:15" ht="43.4" customHeight="1">
      <c r="A216" s="29"/>
      <c r="B216" s="32"/>
      <c r="C216" s="24"/>
      <c r="D216" s="15"/>
      <c r="E216" s="9"/>
      <c r="F216" s="9"/>
      <c r="G216" s="9"/>
      <c r="H216" s="9"/>
      <c r="I216" s="24"/>
      <c r="J216" s="24"/>
      <c r="K216" s="24"/>
      <c r="L216" s="24"/>
      <c r="M216" s="24"/>
      <c r="N216" s="9"/>
      <c r="O216" s="9"/>
    </row>
    <row r="217" spans="1:15" ht="43.4" customHeight="1">
      <c r="A217" s="29"/>
      <c r="B217" s="32"/>
      <c r="C217" s="24"/>
      <c r="D217" s="15"/>
      <c r="E217" s="9"/>
      <c r="F217" s="9"/>
      <c r="G217" s="9"/>
      <c r="H217" s="9"/>
      <c r="I217" s="24"/>
      <c r="J217" s="24"/>
      <c r="K217" s="24"/>
      <c r="L217" s="24"/>
      <c r="M217" s="24"/>
      <c r="N217" s="9"/>
      <c r="O217" s="9"/>
    </row>
    <row r="218" spans="1:15" ht="43.4" customHeight="1">
      <c r="A218" s="29"/>
      <c r="B218" s="32"/>
      <c r="C218" s="24"/>
      <c r="D218" s="15"/>
      <c r="E218" s="9"/>
      <c r="F218" s="9"/>
      <c r="G218" s="9"/>
      <c r="H218" s="9"/>
      <c r="I218" s="24"/>
      <c r="J218" s="24"/>
      <c r="K218" s="24"/>
      <c r="L218" s="24"/>
      <c r="M218" s="24"/>
      <c r="N218" s="9"/>
      <c r="O218" s="9"/>
    </row>
    <row r="219" spans="1:15" ht="43.4" customHeight="1">
      <c r="A219" s="29"/>
      <c r="B219" s="32"/>
      <c r="C219" s="24"/>
      <c r="D219" s="15"/>
      <c r="E219" s="9"/>
      <c r="F219" s="9"/>
      <c r="G219" s="9"/>
      <c r="H219" s="9"/>
      <c r="I219" s="24"/>
      <c r="J219" s="24"/>
      <c r="K219" s="24"/>
      <c r="L219" s="24"/>
      <c r="M219" s="24"/>
      <c r="N219" s="9"/>
      <c r="O219" s="9"/>
    </row>
    <row r="220" spans="1:15" ht="43.4" customHeight="1">
      <c r="A220" s="29"/>
      <c r="B220" s="32"/>
      <c r="C220" s="24"/>
      <c r="D220" s="15"/>
      <c r="E220" s="9"/>
      <c r="F220" s="9"/>
      <c r="G220" s="9"/>
      <c r="H220" s="9"/>
      <c r="I220" s="24"/>
      <c r="J220" s="24"/>
      <c r="K220" s="24"/>
      <c r="L220" s="24"/>
      <c r="M220" s="24"/>
      <c r="N220" s="9"/>
      <c r="O220" s="9"/>
    </row>
    <row r="221" spans="1:15" ht="43.4" customHeight="1">
      <c r="A221" s="29"/>
      <c r="B221" s="32"/>
      <c r="C221" s="24"/>
      <c r="D221" s="15"/>
      <c r="E221" s="9"/>
      <c r="F221" s="9"/>
      <c r="G221" s="9"/>
      <c r="H221" s="9"/>
      <c r="I221" s="24"/>
      <c r="J221" s="24"/>
      <c r="K221" s="24"/>
      <c r="L221" s="24"/>
      <c r="M221" s="24"/>
      <c r="N221" s="9"/>
      <c r="O221" s="9"/>
    </row>
    <row r="222" spans="1:15" ht="43.4" customHeight="1">
      <c r="A222" s="29"/>
      <c r="B222" s="32"/>
      <c r="C222" s="24"/>
      <c r="D222" s="15"/>
      <c r="E222" s="9"/>
      <c r="F222" s="9"/>
      <c r="G222" s="9"/>
      <c r="H222" s="9"/>
      <c r="I222" s="24"/>
      <c r="J222" s="24"/>
      <c r="K222" s="24"/>
      <c r="L222" s="24"/>
      <c r="M222" s="24"/>
      <c r="N222" s="9"/>
      <c r="O222" s="9"/>
    </row>
    <row r="223" spans="1:15" ht="43.4" customHeight="1">
      <c r="A223" s="29"/>
      <c r="B223" s="32"/>
      <c r="C223" s="24"/>
      <c r="D223" s="15"/>
      <c r="E223" s="9"/>
      <c r="F223" s="9"/>
      <c r="G223" s="9"/>
      <c r="H223" s="9"/>
      <c r="I223" s="24"/>
      <c r="J223" s="24"/>
      <c r="K223" s="24"/>
      <c r="L223" s="24"/>
      <c r="M223" s="24"/>
      <c r="N223" s="9"/>
      <c r="O223" s="9"/>
    </row>
    <row r="224" spans="1:15" ht="43.4" customHeight="1">
      <c r="A224" s="29"/>
      <c r="B224" s="32"/>
      <c r="C224" s="24"/>
      <c r="D224" s="15"/>
      <c r="E224" s="9"/>
      <c r="F224" s="9"/>
      <c r="G224" s="9"/>
      <c r="H224" s="9"/>
      <c r="I224" s="24"/>
      <c r="J224" s="24"/>
      <c r="K224" s="24"/>
      <c r="L224" s="24"/>
      <c r="M224" s="24"/>
      <c r="N224" s="9"/>
      <c r="O224" s="9"/>
    </row>
    <row r="225" spans="1:15" ht="43.4" customHeight="1">
      <c r="A225" s="29"/>
      <c r="B225" s="32"/>
      <c r="C225" s="24"/>
      <c r="D225" s="15"/>
      <c r="E225" s="9"/>
      <c r="F225" s="9"/>
      <c r="G225" s="9"/>
      <c r="H225" s="9"/>
      <c r="I225" s="24"/>
      <c r="J225" s="24"/>
      <c r="K225" s="24"/>
      <c r="L225" s="24"/>
      <c r="M225" s="24"/>
      <c r="N225" s="9"/>
      <c r="O225" s="9"/>
    </row>
    <row r="226" spans="1:15" ht="43.4" customHeight="1">
      <c r="A226" s="29"/>
      <c r="B226" s="32"/>
      <c r="C226" s="24"/>
      <c r="D226" s="15"/>
      <c r="E226" s="9"/>
      <c r="F226" s="9"/>
      <c r="G226" s="9"/>
      <c r="H226" s="9"/>
      <c r="I226" s="24"/>
      <c r="J226" s="24"/>
      <c r="K226" s="24"/>
      <c r="L226" s="24"/>
      <c r="M226" s="24"/>
      <c r="N226" s="9"/>
      <c r="O226" s="9"/>
    </row>
    <row r="227" spans="1:15" ht="43.4" customHeight="1">
      <c r="A227" s="29"/>
      <c r="B227" s="32"/>
      <c r="C227" s="24"/>
      <c r="D227" s="15"/>
      <c r="E227" s="9"/>
      <c r="F227" s="9"/>
      <c r="G227" s="9"/>
      <c r="H227" s="9"/>
      <c r="I227" s="24"/>
      <c r="J227" s="24"/>
      <c r="K227" s="24"/>
      <c r="L227" s="24"/>
      <c r="M227" s="24"/>
      <c r="N227" s="9"/>
      <c r="O227" s="9"/>
    </row>
    <row r="228" spans="1:15" ht="43.4" customHeight="1">
      <c r="A228" s="29"/>
      <c r="B228" s="32"/>
      <c r="C228" s="24"/>
      <c r="D228" s="15"/>
      <c r="E228" s="9"/>
      <c r="F228" s="9"/>
      <c r="G228" s="9"/>
      <c r="H228" s="9"/>
      <c r="I228" s="24"/>
      <c r="J228" s="24"/>
      <c r="K228" s="24"/>
      <c r="L228" s="24"/>
      <c r="M228" s="24"/>
      <c r="N228" s="9"/>
      <c r="O228" s="9"/>
    </row>
    <row r="229" spans="1:15" ht="43.4" customHeight="1">
      <c r="A229" s="29"/>
      <c r="B229" s="32"/>
      <c r="C229" s="24"/>
      <c r="D229" s="15"/>
      <c r="E229" s="9"/>
      <c r="F229" s="9"/>
      <c r="G229" s="9"/>
      <c r="H229" s="9"/>
      <c r="I229" s="24"/>
      <c r="J229" s="24"/>
      <c r="K229" s="24"/>
      <c r="L229" s="24"/>
      <c r="M229" s="24"/>
      <c r="N229" s="9"/>
      <c r="O229" s="9"/>
    </row>
    <row r="230" spans="1:15" ht="43.4" customHeight="1">
      <c r="A230" s="29"/>
      <c r="B230" s="32"/>
      <c r="C230" s="24"/>
      <c r="D230" s="15"/>
      <c r="E230" s="9"/>
      <c r="F230" s="9"/>
      <c r="G230" s="9"/>
      <c r="H230" s="9"/>
      <c r="I230" s="24"/>
      <c r="J230" s="24"/>
      <c r="K230" s="24"/>
      <c r="L230" s="24"/>
      <c r="M230" s="24"/>
      <c r="N230" s="9"/>
      <c r="O230" s="9"/>
    </row>
    <row r="231" spans="1:15" ht="43.4" customHeight="1">
      <c r="A231" s="29"/>
      <c r="B231" s="32"/>
      <c r="C231" s="24"/>
      <c r="D231" s="15"/>
      <c r="E231" s="9"/>
      <c r="F231" s="9"/>
      <c r="G231" s="9"/>
      <c r="H231" s="9"/>
      <c r="I231" s="24"/>
      <c r="J231" s="24"/>
      <c r="K231" s="24"/>
      <c r="L231" s="24"/>
      <c r="M231" s="24"/>
      <c r="N231" s="9"/>
      <c r="O231" s="9"/>
    </row>
    <row r="232" spans="1:15" ht="43.4" customHeight="1">
      <c r="A232" s="29"/>
      <c r="B232" s="32"/>
      <c r="C232" s="24"/>
      <c r="D232" s="15"/>
      <c r="E232" s="9"/>
      <c r="F232" s="9"/>
      <c r="G232" s="9"/>
      <c r="H232" s="9"/>
      <c r="I232" s="24"/>
      <c r="J232" s="24"/>
      <c r="K232" s="24"/>
      <c r="L232" s="24"/>
      <c r="M232" s="24"/>
      <c r="N232" s="9"/>
      <c r="O232" s="9"/>
    </row>
    <row r="233" spans="1:15" ht="43.4" customHeight="1">
      <c r="A233" s="29"/>
      <c r="B233" s="32"/>
      <c r="C233" s="24"/>
      <c r="D233" s="15"/>
      <c r="E233" s="9"/>
      <c r="F233" s="9"/>
      <c r="G233" s="9"/>
      <c r="H233" s="9"/>
      <c r="I233" s="24"/>
      <c r="J233" s="24"/>
      <c r="K233" s="24"/>
      <c r="L233" s="24"/>
      <c r="M233" s="24"/>
      <c r="N233" s="9"/>
      <c r="O233" s="9"/>
    </row>
    <row r="234" spans="1:15" ht="43.4" customHeight="1">
      <c r="A234" s="29"/>
      <c r="B234" s="32"/>
      <c r="C234" s="24"/>
      <c r="D234" s="15"/>
      <c r="E234" s="9"/>
      <c r="F234" s="9"/>
      <c r="G234" s="9"/>
      <c r="H234" s="9"/>
      <c r="I234" s="24"/>
      <c r="J234" s="24"/>
      <c r="K234" s="24"/>
      <c r="L234" s="24"/>
      <c r="M234" s="24"/>
      <c r="N234" s="9"/>
      <c r="O234" s="9"/>
    </row>
    <row r="235" spans="1:15" ht="43.4" customHeight="1">
      <c r="A235" s="29"/>
      <c r="B235" s="32"/>
      <c r="C235" s="24"/>
      <c r="D235" s="15"/>
      <c r="E235" s="9"/>
      <c r="F235" s="9"/>
      <c r="G235" s="9"/>
      <c r="H235" s="9"/>
      <c r="I235" s="24"/>
      <c r="J235" s="24"/>
      <c r="K235" s="24"/>
      <c r="L235" s="24"/>
      <c r="M235" s="24"/>
      <c r="N235" s="9"/>
      <c r="O235" s="9"/>
    </row>
    <row r="236" spans="1:15" ht="43.4" customHeight="1">
      <c r="A236" s="29"/>
      <c r="B236" s="32"/>
      <c r="C236" s="24"/>
      <c r="D236" s="15"/>
      <c r="E236" s="9"/>
      <c r="F236" s="9"/>
      <c r="G236" s="9"/>
      <c r="H236" s="9"/>
      <c r="I236" s="24"/>
      <c r="J236" s="24"/>
      <c r="K236" s="24"/>
      <c r="L236" s="24"/>
      <c r="M236" s="24"/>
      <c r="N236" s="9"/>
      <c r="O236" s="9"/>
    </row>
    <row r="237" spans="1:15" ht="43.4" customHeight="1">
      <c r="A237" s="29"/>
      <c r="B237" s="32"/>
      <c r="C237" s="24"/>
      <c r="D237" s="15"/>
      <c r="E237" s="9"/>
      <c r="F237" s="9"/>
      <c r="G237" s="9"/>
      <c r="H237" s="9"/>
      <c r="I237" s="24"/>
      <c r="J237" s="24"/>
      <c r="K237" s="24"/>
      <c r="L237" s="24"/>
      <c r="M237" s="24"/>
      <c r="N237" s="9"/>
      <c r="O237" s="9"/>
    </row>
    <row r="238" spans="1:15" ht="43.4" customHeight="1">
      <c r="A238" s="29"/>
      <c r="B238" s="32"/>
      <c r="C238" s="24"/>
      <c r="D238" s="15"/>
      <c r="E238" s="9"/>
      <c r="F238" s="9"/>
      <c r="G238" s="9"/>
      <c r="H238" s="9"/>
      <c r="I238" s="24"/>
      <c r="J238" s="24"/>
      <c r="K238" s="24"/>
      <c r="L238" s="24"/>
      <c r="M238" s="24"/>
      <c r="N238" s="9"/>
      <c r="O238" s="9"/>
    </row>
    <row r="239" spans="1:15" ht="43.4" customHeight="1">
      <c r="A239" s="29"/>
      <c r="B239" s="32"/>
      <c r="C239" s="24"/>
      <c r="D239" s="15"/>
      <c r="E239" s="9"/>
      <c r="F239" s="9"/>
      <c r="G239" s="9"/>
      <c r="H239" s="9"/>
      <c r="I239" s="24"/>
      <c r="J239" s="24"/>
      <c r="K239" s="24"/>
      <c r="L239" s="24"/>
      <c r="M239" s="24"/>
      <c r="N239" s="9"/>
      <c r="O239" s="9"/>
    </row>
    <row r="240" spans="1:15" ht="43.4" customHeight="1">
      <c r="A240" s="29"/>
      <c r="B240" s="32"/>
      <c r="C240" s="24"/>
      <c r="D240" s="15"/>
      <c r="E240" s="9"/>
      <c r="F240" s="9"/>
      <c r="G240" s="9"/>
      <c r="H240" s="9"/>
      <c r="I240" s="24"/>
      <c r="J240" s="24"/>
      <c r="K240" s="24"/>
      <c r="L240" s="24"/>
      <c r="M240" s="24"/>
      <c r="N240" s="9"/>
      <c r="O240" s="9"/>
    </row>
    <row r="241" spans="1:15" ht="43.4" customHeight="1">
      <c r="A241" s="29"/>
      <c r="B241" s="32"/>
      <c r="C241" s="24"/>
      <c r="D241" s="15"/>
      <c r="E241" s="9"/>
      <c r="F241" s="9"/>
      <c r="G241" s="9"/>
      <c r="H241" s="9"/>
      <c r="I241" s="24"/>
      <c r="J241" s="24"/>
      <c r="K241" s="24"/>
      <c r="L241" s="24"/>
      <c r="M241" s="24"/>
      <c r="N241" s="9"/>
      <c r="O241" s="9"/>
    </row>
    <row r="242" spans="1:15" ht="43.4" customHeight="1">
      <c r="A242" s="29"/>
      <c r="B242" s="32"/>
      <c r="C242" s="24"/>
      <c r="D242" s="15"/>
      <c r="E242" s="9"/>
      <c r="F242" s="9"/>
      <c r="G242" s="9"/>
      <c r="H242" s="9"/>
      <c r="I242" s="24"/>
      <c r="J242" s="24"/>
      <c r="K242" s="24"/>
      <c r="L242" s="24"/>
      <c r="M242" s="24"/>
      <c r="N242" s="9"/>
      <c r="O242" s="9"/>
    </row>
    <row r="243" spans="1:15" ht="43.4" customHeight="1">
      <c r="A243" s="29"/>
      <c r="B243" s="32"/>
      <c r="C243" s="24"/>
      <c r="D243" s="15"/>
      <c r="E243" s="9"/>
      <c r="F243" s="9"/>
      <c r="G243" s="9"/>
      <c r="H243" s="9"/>
      <c r="I243" s="24"/>
      <c r="J243" s="24"/>
      <c r="K243" s="24"/>
      <c r="L243" s="24"/>
      <c r="M243" s="24"/>
      <c r="N243" s="9"/>
      <c r="O243" s="9"/>
    </row>
    <row r="244" spans="1:15" ht="43.4" customHeight="1">
      <c r="A244" s="29"/>
      <c r="B244" s="32"/>
      <c r="C244" s="24"/>
      <c r="D244" s="15"/>
      <c r="E244" s="9"/>
      <c r="F244" s="9"/>
      <c r="G244" s="9"/>
      <c r="H244" s="9"/>
      <c r="I244" s="24"/>
      <c r="J244" s="24"/>
      <c r="K244" s="24"/>
      <c r="L244" s="24"/>
      <c r="M244" s="24"/>
      <c r="N244" s="9"/>
      <c r="O244" s="9"/>
    </row>
    <row r="245" spans="1:15" ht="43.4" customHeight="1">
      <c r="A245" s="29"/>
      <c r="B245" s="32"/>
      <c r="C245" s="24"/>
      <c r="D245" s="15"/>
      <c r="E245" s="9"/>
      <c r="F245" s="9"/>
      <c r="G245" s="9"/>
      <c r="H245" s="9"/>
      <c r="I245" s="24"/>
      <c r="J245" s="24"/>
      <c r="K245" s="24"/>
      <c r="L245" s="24"/>
      <c r="M245" s="24"/>
      <c r="N245" s="9"/>
      <c r="O245" s="9"/>
    </row>
    <row r="246" spans="1:15" ht="43.4" customHeight="1">
      <c r="A246" s="29"/>
      <c r="B246" s="32"/>
      <c r="C246" s="24"/>
      <c r="D246" s="15"/>
      <c r="E246" s="9"/>
      <c r="F246" s="9"/>
      <c r="G246" s="9"/>
      <c r="H246" s="9"/>
      <c r="I246" s="24"/>
      <c r="J246" s="24"/>
      <c r="K246" s="24"/>
      <c r="L246" s="24"/>
      <c r="M246" s="24"/>
      <c r="N246" s="9"/>
      <c r="O246" s="9"/>
    </row>
    <row r="247" spans="1:15" ht="43.4" customHeight="1">
      <c r="A247" s="29"/>
      <c r="B247" s="32"/>
      <c r="C247" s="24"/>
      <c r="D247" s="15"/>
      <c r="E247" s="9"/>
      <c r="F247" s="9"/>
      <c r="G247" s="9"/>
      <c r="H247" s="9"/>
      <c r="I247" s="24"/>
      <c r="J247" s="24"/>
      <c r="K247" s="24"/>
      <c r="L247" s="24"/>
      <c r="M247" s="24"/>
      <c r="N247" s="9"/>
      <c r="O247" s="9"/>
    </row>
    <row r="248" spans="1:15" ht="43.4" customHeight="1">
      <c r="A248" s="29"/>
      <c r="B248" s="32"/>
      <c r="C248" s="24"/>
      <c r="D248" s="15"/>
      <c r="E248" s="9"/>
      <c r="F248" s="9"/>
      <c r="G248" s="9"/>
      <c r="H248" s="9"/>
      <c r="I248" s="24"/>
      <c r="J248" s="24"/>
      <c r="K248" s="24"/>
      <c r="L248" s="24"/>
      <c r="M248" s="24"/>
      <c r="N248" s="9"/>
      <c r="O248" s="9"/>
    </row>
    <row r="249" spans="1:15" ht="43.4" customHeight="1">
      <c r="A249" s="29"/>
      <c r="B249" s="32"/>
      <c r="C249" s="24"/>
      <c r="D249" s="15"/>
      <c r="E249" s="9"/>
      <c r="F249" s="9"/>
      <c r="G249" s="9"/>
      <c r="H249" s="9"/>
      <c r="I249" s="24"/>
      <c r="J249" s="24"/>
      <c r="K249" s="24"/>
      <c r="L249" s="24"/>
      <c r="M249" s="24"/>
      <c r="N249" s="9"/>
      <c r="O249" s="9"/>
    </row>
    <row r="250" spans="1:15" ht="43.4" customHeight="1">
      <c r="A250" s="29"/>
      <c r="B250" s="32"/>
      <c r="C250" s="24"/>
      <c r="D250" s="15"/>
      <c r="E250" s="9"/>
      <c r="F250" s="9"/>
      <c r="G250" s="9"/>
      <c r="H250" s="9"/>
      <c r="I250" s="24"/>
      <c r="J250" s="24"/>
      <c r="K250" s="24"/>
      <c r="L250" s="24"/>
      <c r="M250" s="24"/>
      <c r="N250" s="9"/>
      <c r="O250" s="9"/>
    </row>
    <row r="251" spans="1:15" ht="43.4" customHeight="1">
      <c r="A251" s="29"/>
      <c r="B251" s="32"/>
      <c r="C251" s="24"/>
      <c r="D251" s="15"/>
      <c r="E251" s="9"/>
      <c r="F251" s="9"/>
      <c r="G251" s="9"/>
      <c r="H251" s="9"/>
      <c r="I251" s="24"/>
      <c r="J251" s="24"/>
      <c r="K251" s="24"/>
      <c r="L251" s="24"/>
      <c r="M251" s="24"/>
      <c r="N251" s="9"/>
      <c r="O251" s="9"/>
    </row>
    <row r="252" spans="1:15" ht="43.4" customHeight="1">
      <c r="A252" s="29"/>
      <c r="B252" s="32"/>
      <c r="C252" s="24"/>
      <c r="D252" s="15"/>
      <c r="E252" s="9"/>
      <c r="F252" s="9"/>
      <c r="G252" s="9"/>
      <c r="H252" s="9"/>
      <c r="I252" s="24"/>
      <c r="J252" s="24"/>
      <c r="K252" s="24"/>
      <c r="L252" s="24"/>
      <c r="M252" s="24"/>
      <c r="N252" s="9"/>
      <c r="O252" s="9"/>
    </row>
    <row r="253" spans="1:15" ht="43.4" customHeight="1">
      <c r="A253" s="29"/>
      <c r="B253" s="32"/>
      <c r="C253" s="24"/>
      <c r="D253" s="15"/>
      <c r="E253" s="9"/>
      <c r="F253" s="9"/>
      <c r="G253" s="9"/>
      <c r="H253" s="9"/>
      <c r="I253" s="24"/>
      <c r="J253" s="24"/>
      <c r="K253" s="24"/>
      <c r="L253" s="24"/>
      <c r="M253" s="24"/>
      <c r="N253" s="9"/>
      <c r="O253" s="9"/>
    </row>
    <row r="254" spans="1:15" ht="43.4" customHeight="1">
      <c r="A254" s="29"/>
      <c r="B254" s="32"/>
      <c r="C254" s="24"/>
      <c r="D254" s="15"/>
      <c r="E254" s="9"/>
      <c r="F254" s="9"/>
      <c r="G254" s="9"/>
      <c r="H254" s="9"/>
      <c r="I254" s="24"/>
      <c r="J254" s="24"/>
      <c r="K254" s="24"/>
      <c r="L254" s="24"/>
      <c r="M254" s="24"/>
      <c r="N254" s="9"/>
      <c r="O254" s="9"/>
    </row>
    <row r="255" spans="1:15" ht="43.4" customHeight="1">
      <c r="A255" s="29"/>
      <c r="B255" s="32"/>
      <c r="C255" s="24"/>
      <c r="D255" s="15"/>
      <c r="E255" s="9"/>
      <c r="F255" s="9"/>
      <c r="G255" s="9"/>
      <c r="H255" s="9"/>
      <c r="I255" s="24"/>
      <c r="J255" s="24"/>
      <c r="K255" s="24"/>
      <c r="L255" s="24"/>
      <c r="M255" s="24"/>
      <c r="N255" s="9"/>
      <c r="O255" s="9"/>
    </row>
    <row r="256" spans="1:15" ht="43.4" customHeight="1">
      <c r="A256" s="29"/>
      <c r="B256" s="32"/>
      <c r="C256" s="24"/>
      <c r="D256" s="15"/>
      <c r="E256" s="9"/>
      <c r="F256" s="9"/>
      <c r="G256" s="9"/>
      <c r="H256" s="9"/>
      <c r="I256" s="24"/>
      <c r="J256" s="24"/>
      <c r="K256" s="24"/>
      <c r="L256" s="24"/>
      <c r="M256" s="24"/>
      <c r="N256" s="9"/>
      <c r="O256" s="9"/>
    </row>
    <row r="257" spans="1:15" ht="43.4" customHeight="1">
      <c r="A257" s="29"/>
      <c r="B257" s="32"/>
      <c r="C257" s="24"/>
      <c r="D257" s="15"/>
      <c r="E257" s="9"/>
      <c r="F257" s="9"/>
      <c r="G257" s="9"/>
      <c r="H257" s="9"/>
      <c r="I257" s="24"/>
      <c r="J257" s="24"/>
      <c r="K257" s="24"/>
      <c r="L257" s="24"/>
      <c r="M257" s="24"/>
      <c r="N257" s="9"/>
      <c r="O257" s="9"/>
    </row>
    <row r="258" spans="1:15" ht="43.4" customHeight="1">
      <c r="A258" s="29"/>
      <c r="B258" s="32"/>
      <c r="C258" s="24"/>
      <c r="D258" s="15"/>
      <c r="E258" s="9"/>
      <c r="F258" s="9"/>
      <c r="G258" s="9"/>
      <c r="H258" s="9"/>
      <c r="I258" s="24"/>
      <c r="J258" s="24"/>
      <c r="K258" s="24"/>
      <c r="L258" s="24"/>
      <c r="M258" s="24"/>
      <c r="N258" s="9"/>
      <c r="O258" s="9"/>
    </row>
    <row r="259" spans="1:15" ht="43.4" customHeight="1">
      <c r="A259" s="29"/>
      <c r="B259" s="32"/>
      <c r="C259" s="24"/>
      <c r="D259" s="15"/>
      <c r="E259" s="9"/>
      <c r="F259" s="9"/>
      <c r="G259" s="9"/>
      <c r="H259" s="9"/>
      <c r="I259" s="24"/>
      <c r="J259" s="24"/>
      <c r="K259" s="24"/>
      <c r="L259" s="24"/>
      <c r="M259" s="24"/>
      <c r="N259" s="9"/>
      <c r="O259" s="9"/>
    </row>
    <row r="260" spans="1:15" ht="43.4" customHeight="1">
      <c r="A260" s="29"/>
      <c r="B260" s="32"/>
      <c r="C260" s="24"/>
      <c r="D260" s="15"/>
      <c r="E260" s="9"/>
      <c r="F260" s="9"/>
      <c r="G260" s="9"/>
      <c r="H260" s="9"/>
      <c r="I260" s="24"/>
      <c r="J260" s="24"/>
      <c r="K260" s="24"/>
      <c r="L260" s="24"/>
      <c r="M260" s="24"/>
      <c r="N260" s="9"/>
      <c r="O260" s="9"/>
    </row>
    <row r="261" spans="1:15" ht="43.4" customHeight="1">
      <c r="A261" s="29"/>
      <c r="B261" s="32"/>
      <c r="C261" s="24"/>
      <c r="D261" s="15"/>
      <c r="E261" s="9"/>
      <c r="F261" s="9"/>
      <c r="G261" s="9"/>
      <c r="H261" s="9"/>
      <c r="I261" s="24"/>
      <c r="J261" s="24"/>
      <c r="K261" s="24"/>
      <c r="L261" s="24"/>
      <c r="M261" s="24"/>
      <c r="N261" s="9"/>
      <c r="O261" s="9"/>
    </row>
    <row r="262" spans="1:15" ht="43.4" customHeight="1">
      <c r="A262" s="29"/>
      <c r="B262" s="32"/>
      <c r="C262" s="24"/>
      <c r="D262" s="15"/>
      <c r="E262" s="9"/>
      <c r="F262" s="9"/>
      <c r="G262" s="9"/>
      <c r="H262" s="9"/>
      <c r="I262" s="24"/>
      <c r="J262" s="24"/>
      <c r="K262" s="24"/>
      <c r="L262" s="24"/>
      <c r="M262" s="24"/>
      <c r="N262" s="9"/>
      <c r="O262" s="9"/>
    </row>
    <row r="263" spans="1:15" ht="43.4" customHeight="1">
      <c r="A263" s="29"/>
      <c r="B263" s="32"/>
      <c r="C263" s="24"/>
      <c r="D263" s="15"/>
      <c r="E263" s="9"/>
      <c r="F263" s="9"/>
      <c r="G263" s="9"/>
      <c r="H263" s="9"/>
      <c r="I263" s="24"/>
      <c r="J263" s="24"/>
      <c r="K263" s="24"/>
      <c r="L263" s="24"/>
      <c r="M263" s="24"/>
      <c r="N263" s="9"/>
      <c r="O263" s="9"/>
    </row>
    <row r="264" spans="1:15" ht="43.4" customHeight="1">
      <c r="A264" s="29"/>
      <c r="B264" s="32"/>
      <c r="C264" s="24"/>
      <c r="D264" s="15"/>
      <c r="E264" s="9"/>
      <c r="F264" s="9"/>
      <c r="G264" s="9"/>
      <c r="H264" s="9"/>
      <c r="I264" s="24"/>
      <c r="J264" s="24"/>
      <c r="K264" s="24"/>
      <c r="L264" s="24"/>
      <c r="M264" s="24"/>
      <c r="N264" s="9"/>
      <c r="O264" s="9"/>
    </row>
    <row r="265" spans="1:15" ht="43.4" customHeight="1">
      <c r="A265" s="29"/>
      <c r="B265" s="32"/>
      <c r="C265" s="24"/>
      <c r="D265" s="15"/>
      <c r="E265" s="9"/>
      <c r="F265" s="9"/>
      <c r="G265" s="9"/>
      <c r="H265" s="9"/>
      <c r="I265" s="24"/>
      <c r="J265" s="24"/>
      <c r="K265" s="24"/>
      <c r="L265" s="24"/>
      <c r="M265" s="24"/>
      <c r="N265" s="9"/>
      <c r="O265" s="9"/>
    </row>
    <row r="266" spans="1:15" ht="43.4" customHeight="1">
      <c r="A266" s="29"/>
      <c r="B266" s="32"/>
      <c r="C266" s="24"/>
      <c r="D266" s="15"/>
      <c r="E266" s="9"/>
      <c r="F266" s="9"/>
      <c r="G266" s="9"/>
      <c r="H266" s="9"/>
      <c r="I266" s="24"/>
      <c r="J266" s="24"/>
      <c r="K266" s="24"/>
      <c r="L266" s="24"/>
      <c r="M266" s="24"/>
      <c r="N266" s="9"/>
      <c r="O266" s="9"/>
    </row>
    <row r="267" spans="1:15" ht="43.4" customHeight="1">
      <c r="A267" s="29"/>
      <c r="B267" s="32"/>
      <c r="C267" s="24"/>
      <c r="D267" s="15"/>
      <c r="E267" s="9"/>
      <c r="F267" s="9"/>
      <c r="G267" s="9"/>
      <c r="H267" s="9"/>
      <c r="I267" s="24"/>
      <c r="J267" s="24"/>
      <c r="K267" s="24"/>
      <c r="L267" s="24"/>
      <c r="M267" s="24"/>
      <c r="N267" s="9"/>
      <c r="O267" s="9"/>
    </row>
    <row r="268" spans="1:15" ht="43.4" customHeight="1">
      <c r="A268" s="29"/>
      <c r="B268" s="32"/>
      <c r="C268" s="24"/>
      <c r="D268" s="15"/>
      <c r="E268" s="9"/>
      <c r="F268" s="9"/>
      <c r="G268" s="9"/>
      <c r="H268" s="9"/>
      <c r="I268" s="24"/>
      <c r="J268" s="24"/>
      <c r="K268" s="24"/>
      <c r="L268" s="24"/>
      <c r="M268" s="24"/>
      <c r="N268" s="9"/>
      <c r="O268" s="9"/>
    </row>
    <row r="269" spans="1:15" ht="43.4" customHeight="1">
      <c r="A269" s="29"/>
      <c r="B269" s="32"/>
      <c r="C269" s="24"/>
      <c r="D269" s="15"/>
      <c r="E269" s="9"/>
      <c r="F269" s="9"/>
      <c r="G269" s="9"/>
      <c r="H269" s="9"/>
      <c r="I269" s="24"/>
      <c r="J269" s="24"/>
      <c r="K269" s="24"/>
      <c r="L269" s="24"/>
      <c r="M269" s="24"/>
      <c r="N269" s="9"/>
      <c r="O269" s="9"/>
    </row>
    <row r="270" spans="1:15" ht="43.4" customHeight="1">
      <c r="A270" s="29"/>
      <c r="B270" s="32"/>
      <c r="C270" s="24"/>
      <c r="D270" s="15"/>
      <c r="E270" s="9"/>
      <c r="F270" s="9"/>
      <c r="G270" s="9"/>
      <c r="H270" s="9"/>
      <c r="I270" s="24"/>
      <c r="J270" s="24"/>
      <c r="K270" s="24"/>
      <c r="L270" s="24"/>
      <c r="M270" s="24"/>
      <c r="N270" s="9"/>
      <c r="O270" s="9"/>
    </row>
    <row r="271" spans="1:15" ht="43.4" customHeight="1">
      <c r="A271" s="29"/>
      <c r="B271" s="32"/>
      <c r="C271" s="24"/>
      <c r="D271" s="15"/>
      <c r="E271" s="9"/>
      <c r="F271" s="9"/>
      <c r="G271" s="9"/>
      <c r="H271" s="9"/>
      <c r="I271" s="24"/>
      <c r="J271" s="24"/>
      <c r="K271" s="24"/>
      <c r="L271" s="24"/>
      <c r="M271" s="24"/>
      <c r="N271" s="9"/>
      <c r="O271" s="9"/>
    </row>
    <row r="272" spans="1:15" ht="43.4" customHeight="1">
      <c r="A272" s="29"/>
      <c r="B272" s="32"/>
      <c r="C272" s="24"/>
      <c r="D272" s="15"/>
      <c r="E272" s="9"/>
      <c r="F272" s="9"/>
      <c r="G272" s="9"/>
      <c r="H272" s="9"/>
      <c r="I272" s="24"/>
      <c r="J272" s="24"/>
      <c r="K272" s="24"/>
      <c r="L272" s="24"/>
      <c r="M272" s="24"/>
      <c r="N272" s="9"/>
      <c r="O272" s="9"/>
    </row>
    <row r="273" spans="1:15" ht="43.4" customHeight="1">
      <c r="A273" s="29"/>
      <c r="B273" s="32"/>
      <c r="C273" s="24"/>
      <c r="D273" s="15"/>
      <c r="E273" s="9"/>
      <c r="F273" s="9"/>
      <c r="G273" s="9"/>
      <c r="H273" s="9"/>
      <c r="I273" s="24"/>
      <c r="J273" s="24"/>
      <c r="K273" s="24"/>
      <c r="L273" s="24"/>
      <c r="M273" s="24"/>
      <c r="N273" s="9"/>
      <c r="O273" s="9"/>
    </row>
    <row r="274" spans="1:15" ht="43.4" customHeight="1">
      <c r="A274" s="29"/>
      <c r="B274" s="32"/>
      <c r="C274" s="24"/>
      <c r="D274" s="15"/>
      <c r="E274" s="9"/>
      <c r="F274" s="9"/>
      <c r="G274" s="9"/>
      <c r="H274" s="9"/>
      <c r="I274" s="24"/>
      <c r="J274" s="24"/>
      <c r="K274" s="24"/>
      <c r="L274" s="24"/>
      <c r="M274" s="24"/>
      <c r="N274" s="9"/>
      <c r="O274" s="9"/>
    </row>
    <row r="275" spans="1:15" ht="43.4" customHeight="1">
      <c r="A275" s="29"/>
      <c r="B275" s="32"/>
      <c r="C275" s="24"/>
      <c r="D275" s="15"/>
      <c r="E275" s="9"/>
      <c r="F275" s="9"/>
      <c r="G275" s="9"/>
      <c r="H275" s="9"/>
      <c r="I275" s="24"/>
      <c r="J275" s="24"/>
      <c r="K275" s="24"/>
      <c r="L275" s="24"/>
      <c r="M275" s="24"/>
      <c r="N275" s="9"/>
      <c r="O275" s="9"/>
    </row>
    <row r="276" spans="1:15" ht="43.4" customHeight="1">
      <c r="A276" s="29"/>
      <c r="B276" s="32"/>
      <c r="C276" s="24"/>
      <c r="D276" s="15"/>
      <c r="E276" s="9"/>
      <c r="F276" s="9"/>
      <c r="G276" s="9"/>
      <c r="H276" s="9"/>
      <c r="I276" s="24"/>
      <c r="J276" s="24"/>
      <c r="K276" s="24"/>
      <c r="L276" s="24"/>
      <c r="M276" s="24"/>
      <c r="N276" s="9"/>
      <c r="O276" s="9"/>
    </row>
    <row r="277" spans="1:15" ht="43.4" customHeight="1">
      <c r="A277" s="29"/>
      <c r="B277" s="32"/>
      <c r="C277" s="24"/>
      <c r="D277" s="15"/>
      <c r="E277" s="9"/>
      <c r="F277" s="9"/>
      <c r="G277" s="9"/>
      <c r="H277" s="9"/>
      <c r="I277" s="24"/>
      <c r="J277" s="24"/>
      <c r="K277" s="24"/>
      <c r="L277" s="24"/>
      <c r="M277" s="24"/>
      <c r="N277" s="9"/>
      <c r="O277" s="9"/>
    </row>
    <row r="278" spans="1:15" ht="43.4" customHeight="1">
      <c r="A278" s="29"/>
      <c r="B278" s="32"/>
      <c r="C278" s="24"/>
      <c r="D278" s="15"/>
      <c r="E278" s="9"/>
      <c r="F278" s="9"/>
      <c r="G278" s="9"/>
      <c r="H278" s="9"/>
      <c r="I278" s="24"/>
      <c r="J278" s="24"/>
      <c r="K278" s="24"/>
      <c r="L278" s="24"/>
      <c r="M278" s="24"/>
      <c r="N278" s="9"/>
      <c r="O278" s="9"/>
    </row>
    <row r="279" spans="1:15" ht="43.4" customHeight="1">
      <c r="A279" s="29"/>
      <c r="B279" s="32"/>
      <c r="C279" s="24"/>
      <c r="D279" s="15"/>
      <c r="E279" s="9"/>
      <c r="F279" s="9"/>
      <c r="G279" s="9"/>
      <c r="H279" s="9"/>
      <c r="I279" s="24"/>
      <c r="J279" s="24"/>
      <c r="K279" s="24"/>
      <c r="L279" s="24"/>
      <c r="M279" s="24"/>
      <c r="N279" s="9"/>
      <c r="O279" s="9"/>
    </row>
    <row r="280" spans="1:15" ht="43.4" customHeight="1">
      <c r="A280" s="29"/>
      <c r="B280" s="32"/>
      <c r="C280" s="24"/>
      <c r="D280" s="15"/>
      <c r="E280" s="9"/>
      <c r="F280" s="9"/>
      <c r="G280" s="9"/>
      <c r="H280" s="9"/>
      <c r="I280" s="24"/>
      <c r="J280" s="24"/>
      <c r="K280" s="24"/>
      <c r="L280" s="24"/>
      <c r="M280" s="24"/>
      <c r="N280" s="9"/>
      <c r="O280" s="9"/>
    </row>
    <row r="281" spans="1:15" ht="43.4" customHeight="1">
      <c r="A281" s="29"/>
      <c r="B281" s="32"/>
      <c r="C281" s="24"/>
      <c r="D281" s="15"/>
      <c r="E281" s="9"/>
      <c r="F281" s="9"/>
      <c r="G281" s="9"/>
      <c r="H281" s="9"/>
      <c r="I281" s="24"/>
      <c r="J281" s="24"/>
      <c r="K281" s="24"/>
      <c r="L281" s="24"/>
      <c r="M281" s="24"/>
      <c r="N281" s="9"/>
      <c r="O281" s="9"/>
    </row>
    <row r="282" spans="1:15" ht="43.4" customHeight="1">
      <c r="A282" s="29"/>
      <c r="B282" s="32"/>
      <c r="C282" s="24"/>
      <c r="D282" s="15"/>
      <c r="E282" s="9"/>
      <c r="F282" s="9"/>
      <c r="G282" s="9"/>
      <c r="H282" s="9"/>
      <c r="I282" s="24"/>
      <c r="J282" s="24"/>
      <c r="K282" s="24"/>
      <c r="L282" s="24"/>
      <c r="M282" s="24"/>
      <c r="N282" s="9"/>
      <c r="O282" s="9"/>
    </row>
    <row r="283" spans="1:15" ht="43.4" customHeight="1">
      <c r="A283" s="29"/>
      <c r="B283" s="32"/>
      <c r="C283" s="24"/>
      <c r="D283" s="15"/>
      <c r="E283" s="9"/>
      <c r="F283" s="9"/>
      <c r="G283" s="9"/>
      <c r="H283" s="9"/>
      <c r="I283" s="24"/>
      <c r="J283" s="24"/>
      <c r="K283" s="24"/>
      <c r="L283" s="24"/>
      <c r="M283" s="24"/>
      <c r="N283" s="9"/>
      <c r="O283" s="9"/>
    </row>
    <row r="284" spans="1:15" ht="43.4" customHeight="1">
      <c r="A284" s="29"/>
      <c r="B284" s="32"/>
      <c r="C284" s="24"/>
      <c r="D284" s="15"/>
      <c r="E284" s="9"/>
      <c r="F284" s="9"/>
      <c r="G284" s="9"/>
      <c r="H284" s="9"/>
      <c r="I284" s="24"/>
      <c r="J284" s="24"/>
      <c r="K284" s="24"/>
      <c r="L284" s="24"/>
      <c r="M284" s="24"/>
      <c r="N284" s="9"/>
      <c r="O284" s="9"/>
    </row>
    <row r="285" spans="1:15" ht="43.4" customHeight="1">
      <c r="A285" s="29"/>
      <c r="B285" s="32"/>
      <c r="C285" s="24"/>
      <c r="D285" s="15"/>
      <c r="E285" s="9"/>
      <c r="F285" s="9"/>
      <c r="G285" s="9"/>
      <c r="H285" s="9"/>
      <c r="I285" s="24"/>
      <c r="J285" s="24"/>
      <c r="K285" s="24"/>
      <c r="L285" s="24"/>
      <c r="M285" s="24"/>
      <c r="N285" s="9"/>
      <c r="O285" s="9"/>
    </row>
    <row r="286" spans="1:15" ht="43.4" customHeight="1">
      <c r="A286" s="29"/>
      <c r="B286" s="32"/>
      <c r="C286" s="24"/>
      <c r="D286" s="15"/>
      <c r="E286" s="9"/>
      <c r="F286" s="9"/>
      <c r="G286" s="9"/>
      <c r="H286" s="9"/>
      <c r="I286" s="24"/>
      <c r="J286" s="24"/>
      <c r="K286" s="24"/>
      <c r="L286" s="24"/>
      <c r="M286" s="24"/>
      <c r="N286" s="9"/>
      <c r="O286" s="9"/>
    </row>
    <row r="287" spans="1:15" ht="43.4" customHeight="1">
      <c r="A287" s="29"/>
      <c r="B287" s="32"/>
      <c r="C287" s="24"/>
      <c r="D287" s="15"/>
      <c r="E287" s="9"/>
      <c r="F287" s="9"/>
      <c r="G287" s="9"/>
      <c r="H287" s="9"/>
      <c r="I287" s="24"/>
      <c r="J287" s="24"/>
      <c r="K287" s="24"/>
      <c r="L287" s="24"/>
      <c r="M287" s="24"/>
      <c r="N287" s="9"/>
      <c r="O287" s="9"/>
    </row>
    <row r="288" spans="1:15" ht="43.4" customHeight="1">
      <c r="A288" s="29"/>
      <c r="B288" s="32"/>
      <c r="C288" s="24"/>
      <c r="D288" s="15"/>
      <c r="E288" s="9"/>
      <c r="F288" s="9"/>
      <c r="G288" s="9"/>
      <c r="H288" s="9"/>
      <c r="I288" s="24"/>
      <c r="J288" s="24"/>
      <c r="K288" s="24"/>
      <c r="L288" s="24"/>
      <c r="M288" s="24"/>
      <c r="N288" s="9"/>
      <c r="O288" s="9"/>
    </row>
    <row r="289" spans="1:15" ht="43.4" customHeight="1">
      <c r="A289" s="29"/>
      <c r="B289" s="32"/>
      <c r="C289" s="24"/>
      <c r="D289" s="15"/>
      <c r="E289" s="9"/>
      <c r="F289" s="9"/>
      <c r="G289" s="9"/>
      <c r="H289" s="9"/>
      <c r="I289" s="24"/>
      <c r="J289" s="24"/>
      <c r="K289" s="24"/>
      <c r="L289" s="24"/>
      <c r="M289" s="24"/>
      <c r="N289" s="9"/>
      <c r="O289" s="9"/>
    </row>
    <row r="290" spans="1:15" ht="43.4" customHeight="1">
      <c r="A290" s="29"/>
      <c r="B290" s="32"/>
      <c r="C290" s="24"/>
      <c r="D290" s="15"/>
      <c r="E290" s="9"/>
      <c r="F290" s="9"/>
      <c r="G290" s="9"/>
      <c r="H290" s="9"/>
      <c r="I290" s="24"/>
      <c r="J290" s="24"/>
      <c r="K290" s="24"/>
      <c r="L290" s="24"/>
      <c r="M290" s="24"/>
      <c r="N290" s="9"/>
      <c r="O290" s="9"/>
    </row>
    <row r="291" spans="1:15" ht="43.4" customHeight="1">
      <c r="A291" s="29"/>
      <c r="B291" s="32"/>
      <c r="C291" s="24"/>
      <c r="D291" s="15"/>
      <c r="E291" s="9"/>
      <c r="F291" s="9"/>
      <c r="G291" s="9"/>
      <c r="H291" s="9"/>
      <c r="I291" s="24"/>
      <c r="J291" s="24"/>
      <c r="K291" s="24"/>
      <c r="L291" s="24"/>
      <c r="M291" s="24"/>
      <c r="N291" s="9"/>
      <c r="O291" s="9"/>
    </row>
    <row r="292" spans="1:15" ht="43.4" customHeight="1">
      <c r="A292" s="29"/>
      <c r="B292" s="32"/>
      <c r="C292" s="24"/>
      <c r="D292" s="15"/>
      <c r="E292" s="9"/>
      <c r="F292" s="9"/>
      <c r="G292" s="9"/>
      <c r="H292" s="9"/>
      <c r="I292" s="24"/>
      <c r="J292" s="24"/>
      <c r="K292" s="24"/>
      <c r="L292" s="24"/>
      <c r="M292" s="24"/>
      <c r="N292" s="9"/>
      <c r="O292" s="9"/>
    </row>
    <row r="293" spans="1:15" ht="43.4" customHeight="1">
      <c r="A293" s="29"/>
      <c r="B293" s="32"/>
      <c r="C293" s="24"/>
      <c r="D293" s="15"/>
      <c r="E293" s="9"/>
      <c r="F293" s="9"/>
      <c r="G293" s="9"/>
      <c r="H293" s="9"/>
      <c r="I293" s="24"/>
      <c r="J293" s="24"/>
      <c r="K293" s="24"/>
      <c r="L293" s="24"/>
      <c r="M293" s="24"/>
      <c r="N293" s="9"/>
      <c r="O293" s="9"/>
    </row>
    <row r="294" spans="1:15" ht="43.4" customHeight="1">
      <c r="A294" s="29"/>
      <c r="B294" s="32"/>
      <c r="C294" s="24"/>
      <c r="D294" s="15"/>
      <c r="E294" s="9"/>
      <c r="F294" s="9"/>
      <c r="G294" s="9"/>
      <c r="H294" s="9"/>
      <c r="I294" s="24"/>
      <c r="J294" s="24"/>
      <c r="K294" s="24"/>
      <c r="L294" s="24"/>
      <c r="M294" s="24"/>
      <c r="N294" s="9"/>
      <c r="O294" s="9"/>
    </row>
    <row r="295" spans="1:15" ht="43.4" customHeight="1">
      <c r="A295" s="29"/>
      <c r="B295" s="32"/>
      <c r="C295" s="24"/>
      <c r="D295" s="15"/>
      <c r="E295" s="9"/>
      <c r="F295" s="9"/>
      <c r="G295" s="9"/>
      <c r="H295" s="9"/>
      <c r="I295" s="24"/>
      <c r="J295" s="24"/>
      <c r="K295" s="24"/>
      <c r="L295" s="24"/>
      <c r="M295" s="24"/>
      <c r="N295" s="9"/>
      <c r="O295" s="9"/>
    </row>
    <row r="296" spans="1:15" ht="43.4" customHeight="1">
      <c r="A296" s="29"/>
      <c r="B296" s="32"/>
      <c r="C296" s="24"/>
      <c r="D296" s="15"/>
      <c r="E296" s="9"/>
      <c r="F296" s="9"/>
      <c r="G296" s="9"/>
      <c r="H296" s="9"/>
      <c r="I296" s="24"/>
      <c r="J296" s="24"/>
      <c r="K296" s="24"/>
      <c r="L296" s="24"/>
      <c r="M296" s="24"/>
      <c r="N296" s="9"/>
      <c r="O296" s="9"/>
    </row>
    <row r="297" spans="1:15" ht="43.4" customHeight="1">
      <c r="A297" s="29"/>
      <c r="B297" s="32"/>
      <c r="C297" s="24"/>
      <c r="D297" s="15"/>
      <c r="E297" s="9"/>
      <c r="F297" s="9"/>
      <c r="G297" s="9"/>
      <c r="H297" s="9"/>
      <c r="I297" s="24"/>
      <c r="J297" s="24"/>
      <c r="K297" s="24"/>
      <c r="L297" s="24"/>
      <c r="M297" s="24"/>
      <c r="N297" s="9"/>
      <c r="O297" s="9"/>
    </row>
    <row r="298" spans="1:15" ht="43.4" customHeight="1">
      <c r="A298" s="29"/>
      <c r="B298" s="32"/>
      <c r="C298" s="24"/>
      <c r="D298" s="15"/>
      <c r="E298" s="9"/>
      <c r="F298" s="9"/>
      <c r="G298" s="9"/>
      <c r="H298" s="9"/>
      <c r="I298" s="24"/>
      <c r="J298" s="24"/>
      <c r="K298" s="24"/>
      <c r="L298" s="24"/>
      <c r="M298" s="24"/>
      <c r="N298" s="9"/>
      <c r="O298" s="9"/>
    </row>
    <row r="299" spans="1:15" ht="43.4" customHeight="1">
      <c r="A299" s="29"/>
      <c r="B299" s="32"/>
      <c r="C299" s="24"/>
      <c r="D299" s="24"/>
      <c r="E299" s="9"/>
      <c r="F299" s="9"/>
      <c r="G299" s="9"/>
      <c r="H299" s="9"/>
      <c r="I299" s="24"/>
      <c r="J299" s="24"/>
      <c r="K299" s="24"/>
      <c r="L299" s="24"/>
      <c r="M299" s="24"/>
      <c r="N299" s="9"/>
      <c r="O299" s="9"/>
    </row>
    <row r="300" spans="1:15" ht="43.4" customHeight="1">
      <c r="A300" s="29"/>
      <c r="B300" s="32"/>
      <c r="C300" s="24"/>
      <c r="D300" s="24"/>
      <c r="E300" s="9"/>
      <c r="F300" s="9"/>
      <c r="G300" s="9"/>
      <c r="H300" s="9"/>
      <c r="I300" s="24"/>
      <c r="J300" s="24"/>
      <c r="K300" s="24"/>
      <c r="L300" s="24"/>
      <c r="M300" s="24"/>
      <c r="N300" s="9"/>
      <c r="O300" s="9"/>
    </row>
    <row r="301" spans="1:15" ht="43.4" customHeight="1">
      <c r="A301" s="29"/>
      <c r="B301" s="32"/>
      <c r="C301" s="24"/>
      <c r="D301" s="24"/>
      <c r="E301" s="9"/>
      <c r="F301" s="9"/>
      <c r="G301" s="9"/>
      <c r="H301" s="9"/>
      <c r="I301" s="24"/>
      <c r="J301" s="24"/>
      <c r="K301" s="24"/>
      <c r="L301" s="24"/>
      <c r="M301" s="24"/>
      <c r="N301" s="9"/>
      <c r="O301" s="9"/>
    </row>
    <row r="302" spans="1:15" ht="43.4" customHeight="1">
      <c r="A302" s="29"/>
      <c r="B302" s="32"/>
      <c r="C302" s="24"/>
      <c r="D302" s="24"/>
      <c r="E302" s="9"/>
      <c r="F302" s="9"/>
      <c r="G302" s="9"/>
      <c r="H302" s="9"/>
      <c r="I302" s="24"/>
      <c r="J302" s="24"/>
      <c r="K302" s="24"/>
      <c r="L302" s="24"/>
      <c r="M302" s="24"/>
      <c r="N302" s="9"/>
      <c r="O302" s="9"/>
    </row>
  </sheetData>
  <sheetProtection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conditionalFormatting sqref="A1:A7 D1:E9 G1:N9 E10 K10:N11 L25:N53 L55:N56">
    <cfRule type="expression" dxfId="758" priority="78">
      <formula>$C1="Option"</formula>
    </cfRule>
  </conditionalFormatting>
  <conditionalFormatting sqref="A12:A1003 D12:E1003">
    <cfRule type="expression" dxfId="757" priority="5">
      <formula>$C12="Option"</formula>
    </cfRule>
  </conditionalFormatting>
  <conditionalFormatting sqref="A25:A60 C25:F60">
    <cfRule type="expression" dxfId="756" priority="6">
      <formula>$F25="Fermeture"</formula>
    </cfRule>
    <cfRule type="expression" dxfId="755" priority="7">
      <formula>$F25="Modification"</formula>
    </cfRule>
    <cfRule type="expression" dxfId="754" priority="8">
      <formula>$F25="Création"</formula>
    </cfRule>
  </conditionalFormatting>
  <conditionalFormatting sqref="A24:H24">
    <cfRule type="expression" dxfId="753" priority="11">
      <formula>$F24="Fermeture"</formula>
    </cfRule>
    <cfRule type="expression" dxfId="752" priority="12">
      <formula>$F24="Modification"</formula>
    </cfRule>
    <cfRule type="expression" dxfId="751" priority="13">
      <formula>$F24="Création"</formula>
    </cfRule>
  </conditionalFormatting>
  <conditionalFormatting sqref="A23:N23">
    <cfRule type="expression" dxfId="750" priority="72">
      <formula>$F23="Création"</formula>
    </cfRule>
    <cfRule type="expression" dxfId="749" priority="71">
      <formula>$F23="Modification"</formula>
    </cfRule>
    <cfRule type="expression" dxfId="748" priority="70">
      <formula>$F23="Fermeture"</formula>
    </cfRule>
  </conditionalFormatting>
  <conditionalFormatting sqref="A1:O7 C8:O9 C10 E10 K10:O11 A12:O12 A13:H13 J13:O16 A14:F14 A15:H15 A16:F16 A17:O22 L25:O53 H54:O54 L55:O56 O57:O60 H61:O64 A65:O1001">
    <cfRule type="expression" dxfId="747" priority="82">
      <formula>$F1="Modification"</formula>
    </cfRule>
    <cfRule type="expression" dxfId="746" priority="83">
      <formula>$F1="Création"</formula>
    </cfRule>
  </conditionalFormatting>
  <conditionalFormatting sqref="A1:O7 C8:O9 K10:O11 A12:O12 J13:O16 A17:O22 L25:O53 H54:O54 L55:O56 H61:O64 A65:O1001 E10 A13:H13 A15:H15 A14:F14 A16:F16 C10 O57:O60">
    <cfRule type="expression" dxfId="745" priority="81">
      <formula>$F1="Fermeture"</formula>
    </cfRule>
  </conditionalFormatting>
  <conditionalFormatting sqref="G54 A61:G64">
    <cfRule type="expression" dxfId="744" priority="32">
      <formula>$F54="Création"</formula>
    </cfRule>
    <cfRule type="expression" dxfId="743" priority="30">
      <formula>$F54="Fermeture"</formula>
    </cfRule>
    <cfRule type="expression" dxfId="742" priority="31">
      <formula>$F54="Modification"</formula>
    </cfRule>
  </conditionalFormatting>
  <conditionalFormatting sqref="G12:N24">
    <cfRule type="expression" dxfId="741" priority="9">
      <formula>$C12="Option"</formula>
    </cfRule>
  </conditionalFormatting>
  <conditionalFormatting sqref="G54:N54 G61:N1003">
    <cfRule type="expression" dxfId="740" priority="29">
      <formula>$C54="Option"</formula>
    </cfRule>
  </conditionalFormatting>
  <conditionalFormatting sqref="H23:H24">
    <cfRule type="expression" dxfId="739" priority="10">
      <formula>$M23="Porteuse"</formula>
    </cfRule>
  </conditionalFormatting>
  <conditionalFormatting sqref="I24:O24">
    <cfRule type="expression" dxfId="738" priority="16">
      <formula>$F24="Fermeture"</formula>
    </cfRule>
    <cfRule type="expression" dxfId="737" priority="18">
      <formula>$F24="Création"</formula>
    </cfRule>
    <cfRule type="expression" dxfId="736" priority="17">
      <formula>$F24="Modification"</formula>
    </cfRule>
  </conditionalFormatting>
  <conditionalFormatting sqref="L57:M60">
    <cfRule type="expression" dxfId="735" priority="4">
      <formula>$F57="Création"</formula>
    </cfRule>
    <cfRule type="expression" dxfId="734" priority="3">
      <formula>$F57="Modification"</formula>
    </cfRule>
    <cfRule type="expression" dxfId="733" priority="2">
      <formula>$F57="Fermeture"</formula>
    </cfRule>
    <cfRule type="expression" dxfId="732" priority="1">
      <formula>$C57="Option"</formula>
    </cfRule>
  </conditionalFormatting>
  <conditionalFormatting sqref="N1:N22 N25:N56 N61:N1001">
    <cfRule type="expression" dxfId="731" priority="80">
      <formula>$M1="Porteuse"</formula>
    </cfRule>
  </conditionalFormatting>
  <conditionalFormatting sqref="N23:N24">
    <cfRule type="expression" dxfId="730" priority="15">
      <formula>$M23="Porteuse"</formula>
    </cfRule>
  </conditionalFormatting>
  <dataValidations count="6">
    <dataValidation type="list" allowBlank="1" showInputMessage="1" showErrorMessage="1" sqref="M19:M302" xr:uid="{479795C5-909B-4AE2-9881-EFE3319EB9D1}">
      <formula1>List_Mutualisation</formula1>
    </dataValidation>
    <dataValidation type="list" allowBlank="1" showInputMessage="1" showErrorMessage="1" sqref="H61:H302 G54:H54 H19:H23 G61:G64" xr:uid="{A3DDB933-5170-4C31-A89C-0731F28E5A87}">
      <formula1>List_CNU</formula1>
    </dataValidation>
    <dataValidation type="list" allowBlank="1" showInputMessage="1" showErrorMessage="1" sqref="C19:C56 C61:C302" xr:uid="{1BB5132C-B000-4A3F-A03B-07FE670CF54E}">
      <formula1>"UE, ECUE, BLOC, OPTION, Parcours Pédagogique"</formula1>
    </dataValidation>
    <dataValidation type="list" allowBlank="1" showInputMessage="1" showErrorMessage="1" sqref="F19:F302" xr:uid="{5AE22C65-C596-4422-A99D-54C42B97053E}">
      <formula1>List_Statut</formula1>
    </dataValidation>
    <dataValidation type="list" allowBlank="1" showInputMessage="1" showErrorMessage="1" sqref="E19:E302" xr:uid="{BB0019CC-A090-4B55-B19B-528DE39AE908}">
      <formula1>List_Type</formula1>
    </dataValidation>
    <dataValidation type="list" allowBlank="1" showInputMessage="1" showErrorMessage="1" sqref="L19:L302" xr:uid="{2972B49A-0F13-4402-8345-FBB9A153F4D9}">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Y300"/>
  <sheetViews>
    <sheetView topLeftCell="A15" zoomScale="75" zoomScaleNormal="60" workbookViewId="0">
      <pane xSplit="1" ySplit="4" topLeftCell="I19" activePane="bottomRight" state="frozen"/>
      <selection pane="topRight"/>
      <selection pane="bottomLeft" activeCell="C26" sqref="C26"/>
      <selection pane="bottomRight" activeCell="A27" sqref="A27"/>
    </sheetView>
  </sheetViews>
  <sheetFormatPr baseColWidth="10" defaultColWidth="11.453125" defaultRowHeight="14.5"/>
  <cols>
    <col min="1" max="1" width="87.26953125" style="18" customWidth="1"/>
    <col min="2" max="2" width="15" style="18" customWidth="1"/>
    <col min="3" max="3" width="15.453125" style="22" customWidth="1"/>
    <col min="4" max="4" width="20.81640625" style="18" customWidth="1"/>
    <col min="5" max="5" width="15.453125" style="18" customWidth="1"/>
    <col min="6" max="6" width="24.7265625" style="18" customWidth="1"/>
    <col min="7" max="7" width="22"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7" width="20.26953125" style="18" customWidth="1"/>
    <col min="18" max="18" width="20.81640625" style="18" bestFit="1" customWidth="1"/>
    <col min="19" max="19" width="20.453125" style="18" customWidth="1"/>
    <col min="20" max="20" width="17.26953125" style="18" customWidth="1"/>
    <col min="21" max="21" width="51.26953125" style="18" customWidth="1"/>
    <col min="22" max="22" width="107.81640625" style="22" customWidth="1"/>
    <col min="23" max="25" width="11.453125" style="36"/>
  </cols>
  <sheetData>
    <row r="1" spans="1:21" ht="9" customHeight="1">
      <c r="A1" s="152"/>
      <c r="B1" s="152"/>
      <c r="C1" s="152"/>
      <c r="D1" s="152"/>
      <c r="E1" s="152"/>
      <c r="F1" s="152"/>
      <c r="G1" s="152"/>
      <c r="H1" s="152"/>
      <c r="I1" s="152"/>
      <c r="J1" s="39"/>
    </row>
    <row r="2" spans="1:21">
      <c r="A2" s="152"/>
      <c r="B2" s="152"/>
      <c r="C2" s="152"/>
      <c r="D2" s="152"/>
      <c r="E2" s="152"/>
      <c r="F2" s="152"/>
      <c r="G2" s="152"/>
      <c r="H2" s="152"/>
      <c r="I2" s="152"/>
      <c r="J2" s="39"/>
    </row>
    <row r="3" spans="1:21">
      <c r="A3" s="152"/>
      <c r="B3" s="152"/>
      <c r="C3" s="152"/>
      <c r="D3" s="152"/>
      <c r="E3" s="152"/>
      <c r="F3" s="152"/>
      <c r="G3" s="152"/>
      <c r="H3" s="152"/>
      <c r="I3" s="152"/>
      <c r="J3" s="39"/>
    </row>
    <row r="4" spans="1:21">
      <c r="A4" s="152"/>
      <c r="B4" s="152"/>
      <c r="C4" s="152"/>
      <c r="D4" s="152"/>
      <c r="E4" s="152"/>
      <c r="F4" s="152"/>
      <c r="G4" s="152"/>
      <c r="H4" s="152"/>
      <c r="I4" s="152"/>
      <c r="J4" s="39"/>
    </row>
    <row r="5" spans="1:21">
      <c r="A5" s="152"/>
      <c r="B5" s="152"/>
      <c r="C5" s="152"/>
      <c r="D5" s="152"/>
      <c r="E5" s="152"/>
      <c r="F5" s="152"/>
      <c r="G5" s="152"/>
      <c r="H5" s="152"/>
      <c r="I5" s="152"/>
      <c r="J5" s="39"/>
    </row>
    <row r="6" spans="1:21" hidden="1">
      <c r="A6" s="152"/>
      <c r="B6" s="152"/>
      <c r="C6" s="152"/>
      <c r="D6" s="152"/>
      <c r="E6" s="152"/>
      <c r="F6" s="152"/>
      <c r="G6" s="152"/>
      <c r="H6" s="152"/>
      <c r="I6" s="152"/>
      <c r="J6" s="39"/>
    </row>
    <row r="7" spans="1:21" ht="14.5" customHeight="1">
      <c r="A7" s="154" t="s">
        <v>287</v>
      </c>
      <c r="B7" s="151">
        <f>'Fiche Générale'!B3</f>
        <v>0</v>
      </c>
      <c r="C7" s="176" t="s">
        <v>288</v>
      </c>
      <c r="D7" s="154"/>
      <c r="E7" s="174">
        <f>'Fiche Générale'!B4</f>
        <v>0</v>
      </c>
      <c r="F7" s="151"/>
      <c r="G7" s="154" t="s">
        <v>289</v>
      </c>
      <c r="H7" s="175" t="str">
        <f>'Fiche Générale'!B5</f>
        <v>-</v>
      </c>
      <c r="I7" s="175"/>
      <c r="J7" s="40"/>
      <c r="K7" s="23"/>
    </row>
    <row r="8" spans="1:21" ht="14.5" customHeight="1">
      <c r="A8" s="154"/>
      <c r="B8" s="151"/>
      <c r="C8" s="176"/>
      <c r="D8" s="154"/>
      <c r="E8" s="174"/>
      <c r="F8" s="151"/>
      <c r="G8" s="154"/>
      <c r="H8" s="175"/>
      <c r="I8" s="175"/>
      <c r="J8" s="40"/>
      <c r="K8" s="23"/>
    </row>
    <row r="9" spans="1:21" ht="14.5" customHeight="1">
      <c r="A9" s="154"/>
      <c r="B9" s="151"/>
      <c r="C9" s="176"/>
      <c r="D9" s="154"/>
      <c r="E9" s="174"/>
      <c r="F9" s="151"/>
      <c r="G9" s="154"/>
      <c r="H9" s="175"/>
      <c r="I9" s="175"/>
      <c r="J9" s="40"/>
      <c r="K9" s="23"/>
    </row>
    <row r="10" spans="1:21" ht="14.5" customHeight="1">
      <c r="A10" s="154"/>
      <c r="B10" s="151"/>
      <c r="C10" s="167" t="s">
        <v>180</v>
      </c>
      <c r="D10" s="167"/>
      <c r="E10" s="177">
        <f>'Fiche Générale'!B9</f>
        <v>0</v>
      </c>
      <c r="F10" s="177"/>
      <c r="G10" s="177"/>
      <c r="H10" s="177"/>
      <c r="I10" s="177"/>
      <c r="J10" s="40"/>
      <c r="K10" s="23"/>
    </row>
    <row r="11" spans="1:21" ht="14.5" hidden="1" customHeight="1">
      <c r="A11" s="154"/>
      <c r="B11" s="151"/>
      <c r="C11" s="167"/>
      <c r="D11" s="167"/>
      <c r="E11" s="177"/>
      <c r="F11" s="177"/>
      <c r="G11" s="177"/>
      <c r="H11" s="177"/>
      <c r="I11" s="177"/>
      <c r="J11" s="40"/>
      <c r="K11" s="23"/>
    </row>
    <row r="12" spans="1:21">
      <c r="C12" s="18"/>
      <c r="I12" s="42"/>
      <c r="J12" s="42"/>
      <c r="M12" s="147" t="s">
        <v>290</v>
      </c>
      <c r="N12" s="148"/>
      <c r="O12" s="148"/>
      <c r="P12" s="148"/>
      <c r="Q12" s="187"/>
      <c r="R12" s="147" t="s">
        <v>291</v>
      </c>
      <c r="S12" s="148"/>
      <c r="T12" s="148"/>
      <c r="U12" s="187"/>
    </row>
    <row r="13" spans="1:21">
      <c r="A13" s="184" t="s">
        <v>181</v>
      </c>
      <c r="B13" s="106" t="str">
        <f>'S2 Maquette'!B13</f>
        <v>1ère année de Portail</v>
      </c>
      <c r="C13" s="106"/>
      <c r="D13" s="184" t="s">
        <v>292</v>
      </c>
      <c r="E13" s="197">
        <f>'S2 Maquette'!E13</f>
        <v>0</v>
      </c>
      <c r="F13" s="197"/>
      <c r="G13" s="197"/>
      <c r="I13" s="42"/>
      <c r="J13" s="42"/>
      <c r="M13" s="149"/>
      <c r="N13" s="150"/>
      <c r="O13" s="150"/>
      <c r="P13" s="150"/>
      <c r="Q13" s="190"/>
      <c r="R13" s="149"/>
      <c r="S13" s="150"/>
      <c r="T13" s="150"/>
      <c r="U13" s="190"/>
    </row>
    <row r="14" spans="1:21" ht="7.5" customHeight="1">
      <c r="A14" s="186"/>
      <c r="B14" s="106"/>
      <c r="C14" s="106"/>
      <c r="D14" s="186"/>
      <c r="E14" s="197"/>
      <c r="F14" s="197"/>
      <c r="G14" s="197"/>
      <c r="I14" s="42"/>
      <c r="J14" s="42"/>
      <c r="M14" s="146" t="s">
        <v>293</v>
      </c>
      <c r="N14" s="147" t="s">
        <v>294</v>
      </c>
      <c r="O14" s="187"/>
      <c r="P14" s="147" t="s">
        <v>444</v>
      </c>
      <c r="Q14" s="187"/>
      <c r="R14" s="152"/>
      <c r="S14" s="191"/>
      <c r="T14" s="198"/>
      <c r="U14" s="184"/>
    </row>
    <row r="15" spans="1:21">
      <c r="A15" s="184" t="s">
        <v>296</v>
      </c>
      <c r="B15" s="109" t="str">
        <f>'S2 Maquette'!B15</f>
        <v>Semestre 2</v>
      </c>
      <c r="C15" s="110"/>
      <c r="D15" s="184" t="s">
        <v>297</v>
      </c>
      <c r="E15" s="197">
        <f>'S2 Maquette'!E15:F16</f>
        <v>0</v>
      </c>
      <c r="F15" s="197"/>
      <c r="G15" s="197"/>
      <c r="I15" s="42"/>
      <c r="J15" s="42"/>
      <c r="M15" s="146"/>
      <c r="N15" s="188"/>
      <c r="O15" s="189"/>
      <c r="P15" s="188"/>
      <c r="Q15" s="189"/>
      <c r="R15" s="152"/>
      <c r="S15" s="192"/>
      <c r="T15" s="198"/>
      <c r="U15" s="185"/>
    </row>
    <row r="16" spans="1:21" hidden="1">
      <c r="A16" s="186"/>
      <c r="B16" s="112"/>
      <c r="C16" s="113"/>
      <c r="D16" s="186"/>
      <c r="E16" s="197"/>
      <c r="F16" s="197"/>
      <c r="G16" s="197"/>
      <c r="I16" s="42"/>
      <c r="J16" s="42"/>
      <c r="M16" s="146"/>
      <c r="N16" s="188"/>
      <c r="O16" s="189"/>
      <c r="P16" s="188"/>
      <c r="Q16" s="189"/>
      <c r="R16" s="152"/>
      <c r="S16" s="192"/>
      <c r="T16" s="198"/>
      <c r="U16" s="185"/>
    </row>
    <row r="17" spans="1:25" ht="6" customHeight="1">
      <c r="L17" s="19"/>
      <c r="M17" s="146"/>
      <c r="N17" s="149"/>
      <c r="O17" s="190"/>
      <c r="P17" s="149"/>
      <c r="Q17" s="190"/>
      <c r="R17" s="152"/>
      <c r="S17" s="193"/>
      <c r="T17" s="198"/>
      <c r="U17" s="186"/>
    </row>
    <row r="18" spans="1:25" ht="26.25" customHeight="1">
      <c r="A18" s="3" t="s">
        <v>298</v>
      </c>
      <c r="B18" s="41" t="s">
        <v>299</v>
      </c>
      <c r="C18" s="3" t="s">
        <v>5</v>
      </c>
      <c r="D18" s="3" t="s">
        <v>300</v>
      </c>
      <c r="E18" s="3" t="s">
        <v>301</v>
      </c>
      <c r="F18" s="3" t="s">
        <v>302</v>
      </c>
      <c r="G18" s="3" t="s">
        <v>303</v>
      </c>
      <c r="H18" s="3" t="s">
        <v>304</v>
      </c>
      <c r="I18" s="3" t="s">
        <v>305</v>
      </c>
      <c r="J18" s="3" t="s">
        <v>306</v>
      </c>
      <c r="K18" s="3" t="s">
        <v>307</v>
      </c>
      <c r="L18" s="3" t="s">
        <v>308</v>
      </c>
      <c r="M18" s="3" t="s">
        <v>309</v>
      </c>
      <c r="N18" s="3" t="s">
        <v>299</v>
      </c>
      <c r="O18" s="3" t="s">
        <v>310</v>
      </c>
      <c r="P18" s="3" t="s">
        <v>299</v>
      </c>
      <c r="Q18" s="3" t="s">
        <v>311</v>
      </c>
      <c r="R18" s="3" t="s">
        <v>312</v>
      </c>
      <c r="S18" s="3" t="s">
        <v>299</v>
      </c>
      <c r="T18" s="3" t="s">
        <v>310</v>
      </c>
      <c r="U18" s="4" t="s">
        <v>313</v>
      </c>
      <c r="V18" s="4" t="s">
        <v>314</v>
      </c>
      <c r="Y18"/>
    </row>
    <row r="19" spans="1:25" ht="30.65" customHeight="1">
      <c r="A19" s="11" t="str">
        <f>'S2 Maquette'!B19</f>
        <v>Compétences transversales S2</v>
      </c>
      <c r="B19" s="45" t="str">
        <f>'S2 Maquette'!C19</f>
        <v>UE</v>
      </c>
      <c r="C19" s="60">
        <f>'S2 Maquette'!F19</f>
        <v>0</v>
      </c>
      <c r="D19" s="58"/>
      <c r="E19" s="58"/>
      <c r="F19" s="58"/>
      <c r="G19" s="61"/>
      <c r="H19" s="62"/>
      <c r="I19" s="62"/>
      <c r="J19" s="62"/>
      <c r="K19" s="61"/>
      <c r="L19" s="61"/>
      <c r="M19" s="62"/>
      <c r="N19" s="62"/>
      <c r="O19" s="61"/>
      <c r="P19" s="61"/>
      <c r="Q19" s="61"/>
      <c r="R19" s="61"/>
      <c r="S19" s="61"/>
      <c r="T19" s="61"/>
      <c r="U19" s="63"/>
      <c r="V19" s="59"/>
      <c r="Y19"/>
    </row>
    <row r="20" spans="1:25" ht="30.65" customHeight="1">
      <c r="A20" s="11" t="str">
        <f>'S2 Maquette'!B20</f>
        <v>Compétences numériques 1</v>
      </c>
      <c r="B20" s="45" t="str">
        <f>'S2 Maquette'!C20</f>
        <v>ECUE</v>
      </c>
      <c r="C20" s="60">
        <f>'S2 Maquette'!F20</f>
        <v>0</v>
      </c>
      <c r="D20" s="57"/>
      <c r="E20" s="57"/>
      <c r="F20" s="57"/>
      <c r="G20" s="62"/>
      <c r="H20" s="62"/>
      <c r="I20" s="62"/>
      <c r="J20" s="62"/>
      <c r="K20" s="62"/>
      <c r="L20" s="62"/>
      <c r="M20" s="62"/>
      <c r="N20" s="62"/>
      <c r="O20" s="62"/>
      <c r="P20" s="62"/>
      <c r="Q20" s="62"/>
      <c r="R20" s="62"/>
      <c r="S20" s="62"/>
      <c r="T20" s="62"/>
      <c r="U20" s="62"/>
      <c r="V20" s="59"/>
      <c r="Y20"/>
    </row>
    <row r="21" spans="1:25" ht="30.65" customHeight="1">
      <c r="A21" s="11" t="str">
        <f>'S2 Maquette'!B21</f>
        <v>Compétences pré-professionnalisation 1</v>
      </c>
      <c r="B21" s="45" t="str">
        <f>'S2 Maquette'!C21</f>
        <v>ECUE</v>
      </c>
      <c r="C21" s="60">
        <f>'S2 Maquette'!F21</f>
        <v>0</v>
      </c>
      <c r="D21" s="57"/>
      <c r="E21" s="57"/>
      <c r="F21" s="57"/>
      <c r="G21" s="62"/>
      <c r="H21" s="62"/>
      <c r="I21" s="62"/>
      <c r="J21" s="62"/>
      <c r="K21" s="62"/>
      <c r="L21" s="62"/>
      <c r="M21" s="62"/>
      <c r="N21" s="62"/>
      <c r="O21" s="62"/>
      <c r="P21" s="62"/>
      <c r="Q21" s="62"/>
      <c r="R21" s="62"/>
      <c r="S21" s="62"/>
      <c r="T21" s="62"/>
      <c r="U21" s="62"/>
      <c r="V21" s="59"/>
      <c r="Y21"/>
    </row>
    <row r="22" spans="1:25" ht="30.65" customHeight="1">
      <c r="A22" s="11" t="str">
        <f>'S2 Maquette'!B22</f>
        <v>Anglais 2</v>
      </c>
      <c r="B22" s="45" t="str">
        <f>'S2 Maquette'!C22</f>
        <v>ECUE</v>
      </c>
      <c r="C22" s="60">
        <f>'S2 Maquette'!F22</f>
        <v>0</v>
      </c>
      <c r="D22" s="57"/>
      <c r="E22" s="57"/>
      <c r="F22" s="57"/>
      <c r="G22" s="62"/>
      <c r="H22" s="62"/>
      <c r="I22" s="62"/>
      <c r="J22" s="62"/>
      <c r="K22" s="62"/>
      <c r="L22" s="62"/>
      <c r="M22" s="62"/>
      <c r="N22" s="62"/>
      <c r="O22" s="62"/>
      <c r="P22" s="62"/>
      <c r="Q22" s="62"/>
      <c r="R22" s="62"/>
      <c r="S22" s="62"/>
      <c r="T22" s="62"/>
      <c r="U22" s="62"/>
      <c r="V22" s="59"/>
      <c r="Y22"/>
    </row>
    <row r="23" spans="1:25" ht="30.65" customHeight="1">
      <c r="A23" s="69" t="s">
        <v>342</v>
      </c>
      <c r="B23" s="24" t="s">
        <v>11</v>
      </c>
      <c r="C23" s="46"/>
      <c r="D23" s="24">
        <v>1</v>
      </c>
      <c r="E23" s="24" t="s">
        <v>315</v>
      </c>
      <c r="F23" s="24" t="s">
        <v>315</v>
      </c>
      <c r="G23" s="44" t="s">
        <v>315</v>
      </c>
      <c r="H23" s="44" t="s">
        <v>315</v>
      </c>
      <c r="I23" s="44" t="s">
        <v>316</v>
      </c>
      <c r="J23" s="44"/>
      <c r="K23" s="44" t="s">
        <v>8</v>
      </c>
      <c r="L23" s="83"/>
      <c r="M23" s="44">
        <v>2</v>
      </c>
      <c r="N23" s="44"/>
      <c r="O23" s="44"/>
      <c r="P23" s="44" t="s">
        <v>9</v>
      </c>
      <c r="Q23" s="44" t="s">
        <v>317</v>
      </c>
      <c r="R23" s="44" t="s">
        <v>16</v>
      </c>
      <c r="S23" s="44" t="s">
        <v>9</v>
      </c>
      <c r="T23" s="44" t="s">
        <v>317</v>
      </c>
      <c r="U23" s="44"/>
      <c r="V23" s="56" t="s">
        <v>318</v>
      </c>
      <c r="Y23"/>
    </row>
    <row r="24" spans="1:25" ht="30.65" customHeight="1">
      <c r="A24" s="69" t="s">
        <v>345</v>
      </c>
      <c r="B24" s="24" t="s">
        <v>11</v>
      </c>
      <c r="C24" s="46"/>
      <c r="D24" s="24">
        <v>1</v>
      </c>
      <c r="E24" s="24" t="s">
        <v>315</v>
      </c>
      <c r="F24" s="24" t="s">
        <v>315</v>
      </c>
      <c r="G24" s="44" t="s">
        <v>315</v>
      </c>
      <c r="H24" s="44" t="s">
        <v>315</v>
      </c>
      <c r="I24" s="44" t="s">
        <v>316</v>
      </c>
      <c r="J24" s="44"/>
      <c r="K24" s="44" t="s">
        <v>8</v>
      </c>
      <c r="L24" s="83"/>
      <c r="M24" s="44">
        <v>2</v>
      </c>
      <c r="N24" s="44"/>
      <c r="O24" s="44"/>
      <c r="P24" s="44" t="s">
        <v>9</v>
      </c>
      <c r="Q24" s="44" t="s">
        <v>317</v>
      </c>
      <c r="R24" s="44" t="s">
        <v>16</v>
      </c>
      <c r="S24" s="44" t="s">
        <v>9</v>
      </c>
      <c r="T24" s="44" t="s">
        <v>317</v>
      </c>
      <c r="U24" s="44"/>
      <c r="V24" s="56" t="s">
        <v>318</v>
      </c>
      <c r="Y24"/>
    </row>
    <row r="25" spans="1:25" ht="30.65" customHeight="1">
      <c r="A25" s="69" t="s">
        <v>348</v>
      </c>
      <c r="B25" s="24" t="s">
        <v>11</v>
      </c>
      <c r="C25" s="46"/>
      <c r="D25" s="24"/>
      <c r="E25" s="24" t="s">
        <v>315</v>
      </c>
      <c r="F25" s="24" t="s">
        <v>315</v>
      </c>
      <c r="G25" s="44" t="s">
        <v>315</v>
      </c>
      <c r="H25" s="44" t="s">
        <v>315</v>
      </c>
      <c r="I25" s="44" t="s">
        <v>316</v>
      </c>
      <c r="J25" s="44"/>
      <c r="K25" s="44" t="s">
        <v>8</v>
      </c>
      <c r="L25" s="44"/>
      <c r="M25" s="44">
        <v>2</v>
      </c>
      <c r="N25" s="44"/>
      <c r="O25" s="44"/>
      <c r="P25" s="44" t="s">
        <v>9</v>
      </c>
      <c r="Q25" s="44" t="s">
        <v>317</v>
      </c>
      <c r="R25" s="44" t="s">
        <v>16</v>
      </c>
      <c r="S25" s="44" t="s">
        <v>9</v>
      </c>
      <c r="T25" s="44" t="s">
        <v>317</v>
      </c>
      <c r="U25" s="44"/>
      <c r="V25" s="56" t="s">
        <v>445</v>
      </c>
      <c r="Y25"/>
    </row>
    <row r="26" spans="1:25" ht="30.65" customHeight="1">
      <c r="A26" s="69" t="s">
        <v>351</v>
      </c>
      <c r="B26" s="24" t="s">
        <v>11</v>
      </c>
      <c r="C26" s="46"/>
      <c r="D26" s="24"/>
      <c r="E26" s="24" t="s">
        <v>315</v>
      </c>
      <c r="F26" s="24" t="s">
        <v>315</v>
      </c>
      <c r="G26" s="44" t="s">
        <v>315</v>
      </c>
      <c r="H26" s="44" t="s">
        <v>315</v>
      </c>
      <c r="I26" s="44" t="s">
        <v>316</v>
      </c>
      <c r="J26" s="44"/>
      <c r="K26" s="44" t="s">
        <v>8</v>
      </c>
      <c r="L26" s="44"/>
      <c r="M26" s="44">
        <v>2</v>
      </c>
      <c r="N26" s="44"/>
      <c r="O26" s="44"/>
      <c r="P26" s="44" t="s">
        <v>9</v>
      </c>
      <c r="Q26" s="44" t="s">
        <v>317</v>
      </c>
      <c r="R26" s="44" t="s">
        <v>16</v>
      </c>
      <c r="S26" s="44" t="s">
        <v>9</v>
      </c>
      <c r="T26" s="44" t="s">
        <v>317</v>
      </c>
      <c r="U26" s="44"/>
      <c r="V26" s="56" t="s">
        <v>445</v>
      </c>
      <c r="Y26"/>
    </row>
    <row r="27" spans="1:25" ht="30.65" customHeight="1">
      <c r="A27" s="69" t="s">
        <v>354</v>
      </c>
      <c r="B27" s="24" t="s">
        <v>11</v>
      </c>
      <c r="C27" s="46"/>
      <c r="D27" s="24"/>
      <c r="E27" s="24" t="s">
        <v>315</v>
      </c>
      <c r="F27" s="24" t="s">
        <v>315</v>
      </c>
      <c r="G27" s="44" t="s">
        <v>315</v>
      </c>
      <c r="H27" s="44" t="s">
        <v>315</v>
      </c>
      <c r="I27" s="44" t="s">
        <v>316</v>
      </c>
      <c r="J27" s="44"/>
      <c r="K27" s="44" t="s">
        <v>8</v>
      </c>
      <c r="L27" s="44"/>
      <c r="M27" s="44">
        <v>4</v>
      </c>
      <c r="N27" s="44"/>
      <c r="O27" s="44"/>
      <c r="P27" s="44"/>
      <c r="Q27" s="44"/>
      <c r="R27" s="44"/>
      <c r="S27" s="44"/>
      <c r="T27" s="44"/>
      <c r="U27" s="44"/>
      <c r="V27" t="s">
        <v>321</v>
      </c>
      <c r="Y27"/>
    </row>
    <row r="28" spans="1:25" ht="30.65" customHeight="1">
      <c r="A28" s="69" t="s">
        <v>357</v>
      </c>
      <c r="B28" s="24" t="s">
        <v>19</v>
      </c>
      <c r="C28" s="46"/>
      <c r="D28" s="24">
        <v>1</v>
      </c>
      <c r="E28" s="24" t="s">
        <v>315</v>
      </c>
      <c r="F28" s="24" t="s">
        <v>315</v>
      </c>
      <c r="G28" s="44" t="s">
        <v>315</v>
      </c>
      <c r="H28" s="44" t="s">
        <v>315</v>
      </c>
      <c r="I28" s="44" t="s">
        <v>316</v>
      </c>
      <c r="J28" s="44"/>
      <c r="K28" s="44" t="s">
        <v>8</v>
      </c>
      <c r="L28" s="44"/>
      <c r="M28" s="44">
        <v>2</v>
      </c>
      <c r="N28" s="44"/>
      <c r="O28" s="44"/>
      <c r="P28" s="44" t="s">
        <v>9</v>
      </c>
      <c r="Q28" s="44" t="s">
        <v>317</v>
      </c>
      <c r="R28" s="44" t="s">
        <v>16</v>
      </c>
      <c r="S28" s="44" t="s">
        <v>9</v>
      </c>
      <c r="T28" s="44" t="s">
        <v>317</v>
      </c>
      <c r="U28" s="44"/>
      <c r="V28" t="s">
        <v>322</v>
      </c>
      <c r="Y28"/>
    </row>
    <row r="29" spans="1:25" ht="30.65" customHeight="1">
      <c r="A29" s="69" t="s">
        <v>360</v>
      </c>
      <c r="B29" s="24" t="s">
        <v>19</v>
      </c>
      <c r="C29" s="46"/>
      <c r="D29" s="24">
        <v>1</v>
      </c>
      <c r="E29" s="24" t="s">
        <v>315</v>
      </c>
      <c r="F29" s="24" t="s">
        <v>315</v>
      </c>
      <c r="G29" s="44" t="s">
        <v>315</v>
      </c>
      <c r="H29" s="44" t="s">
        <v>315</v>
      </c>
      <c r="I29" s="44" t="s">
        <v>316</v>
      </c>
      <c r="J29" s="44"/>
      <c r="K29" s="44" t="s">
        <v>8</v>
      </c>
      <c r="L29" s="44"/>
      <c r="M29" s="44">
        <v>2</v>
      </c>
      <c r="N29" s="44"/>
      <c r="O29" s="44"/>
      <c r="P29" s="44" t="s">
        <v>9</v>
      </c>
      <c r="Q29" s="44" t="s">
        <v>317</v>
      </c>
      <c r="R29" s="44" t="s">
        <v>16</v>
      </c>
      <c r="S29" s="44" t="s">
        <v>9</v>
      </c>
      <c r="T29" s="44" t="s">
        <v>317</v>
      </c>
      <c r="U29" s="12"/>
      <c r="V29" t="s">
        <v>322</v>
      </c>
      <c r="Y29"/>
    </row>
    <row r="30" spans="1:25" ht="30.65" customHeight="1">
      <c r="A30" s="69" t="s">
        <v>363</v>
      </c>
      <c r="B30" s="24" t="s">
        <v>11</v>
      </c>
      <c r="C30" s="46"/>
      <c r="D30" s="24"/>
      <c r="E30" s="24" t="s">
        <v>315</v>
      </c>
      <c r="F30" s="24" t="s">
        <v>315</v>
      </c>
      <c r="G30" s="44" t="s">
        <v>315</v>
      </c>
      <c r="H30" s="44" t="s">
        <v>315</v>
      </c>
      <c r="I30" s="44" t="s">
        <v>316</v>
      </c>
      <c r="J30" s="44"/>
      <c r="K30" s="44" t="s">
        <v>8</v>
      </c>
      <c r="L30" s="44"/>
      <c r="M30" s="44">
        <v>2</v>
      </c>
      <c r="N30" s="44"/>
      <c r="O30" s="44"/>
      <c r="P30" s="44" t="s">
        <v>9</v>
      </c>
      <c r="Q30" s="44" t="s">
        <v>317</v>
      </c>
      <c r="R30" s="44" t="s">
        <v>16</v>
      </c>
      <c r="S30" s="44" t="s">
        <v>9</v>
      </c>
      <c r="T30" s="44" t="s">
        <v>317</v>
      </c>
      <c r="U30" s="44"/>
      <c r="V30" t="s">
        <v>321</v>
      </c>
      <c r="Y30"/>
    </row>
    <row r="31" spans="1:25" ht="30.65" customHeight="1">
      <c r="A31" s="69" t="s">
        <v>366</v>
      </c>
      <c r="B31" s="24" t="s">
        <v>11</v>
      </c>
      <c r="C31" s="46"/>
      <c r="D31" s="24"/>
      <c r="E31" s="24" t="s">
        <v>315</v>
      </c>
      <c r="F31" s="24" t="s">
        <v>315</v>
      </c>
      <c r="G31" s="44" t="s">
        <v>315</v>
      </c>
      <c r="H31" s="44" t="s">
        <v>315</v>
      </c>
      <c r="I31" s="44" t="s">
        <v>316</v>
      </c>
      <c r="J31" s="44"/>
      <c r="K31" s="44" t="s">
        <v>8</v>
      </c>
      <c r="L31" s="44"/>
      <c r="M31" s="44">
        <v>2</v>
      </c>
      <c r="N31" s="44"/>
      <c r="O31" s="44"/>
      <c r="P31" s="44" t="s">
        <v>9</v>
      </c>
      <c r="Q31" s="44" t="s">
        <v>317</v>
      </c>
      <c r="R31" s="44" t="s">
        <v>16</v>
      </c>
      <c r="S31" s="44" t="s">
        <v>9</v>
      </c>
      <c r="T31" s="44" t="s">
        <v>317</v>
      </c>
      <c r="U31" s="44"/>
      <c r="V31" t="s">
        <v>321</v>
      </c>
      <c r="Y31"/>
    </row>
    <row r="32" spans="1:25" ht="30.65" customHeight="1">
      <c r="A32" s="69" t="s">
        <v>369</v>
      </c>
      <c r="B32" s="24" t="s">
        <v>11</v>
      </c>
      <c r="C32" s="46"/>
      <c r="D32" s="24"/>
      <c r="E32" s="24" t="s">
        <v>315</v>
      </c>
      <c r="F32" s="24" t="s">
        <v>315</v>
      </c>
      <c r="G32" s="44" t="s">
        <v>315</v>
      </c>
      <c r="H32" s="44" t="s">
        <v>315</v>
      </c>
      <c r="I32" s="44" t="s">
        <v>316</v>
      </c>
      <c r="J32" s="44"/>
      <c r="K32" s="44" t="s">
        <v>8</v>
      </c>
      <c r="L32" s="44"/>
      <c r="M32" s="44">
        <v>4</v>
      </c>
      <c r="N32" s="44"/>
      <c r="O32" s="44"/>
      <c r="P32" s="44"/>
      <c r="Q32" s="44"/>
      <c r="R32" s="44"/>
      <c r="S32" s="44"/>
      <c r="T32" s="44"/>
      <c r="U32" s="44"/>
      <c r="V32" s="49"/>
      <c r="Y32"/>
    </row>
    <row r="33" spans="1:25" ht="30.65" customHeight="1">
      <c r="A33" s="69" t="s">
        <v>372</v>
      </c>
      <c r="B33" s="24" t="s">
        <v>19</v>
      </c>
      <c r="C33" s="46"/>
      <c r="D33" s="24">
        <v>1</v>
      </c>
      <c r="E33" s="24" t="s">
        <v>315</v>
      </c>
      <c r="F33" s="24" t="s">
        <v>315</v>
      </c>
      <c r="G33" s="44" t="s">
        <v>315</v>
      </c>
      <c r="H33" s="44" t="s">
        <v>315</v>
      </c>
      <c r="I33" s="44" t="s">
        <v>316</v>
      </c>
      <c r="J33" s="44"/>
      <c r="K33" s="44" t="s">
        <v>8</v>
      </c>
      <c r="L33" s="44"/>
      <c r="M33" s="44">
        <v>2</v>
      </c>
      <c r="N33" s="44"/>
      <c r="O33" s="44"/>
      <c r="P33" s="44" t="s">
        <v>9</v>
      </c>
      <c r="Q33" s="44" t="s">
        <v>317</v>
      </c>
      <c r="R33" s="44" t="s">
        <v>16</v>
      </c>
      <c r="S33" s="44" t="s">
        <v>9</v>
      </c>
      <c r="T33" s="44" t="s">
        <v>317</v>
      </c>
      <c r="U33" s="44"/>
      <c r="V33" t="s">
        <v>322</v>
      </c>
      <c r="Y33"/>
    </row>
    <row r="34" spans="1:25" ht="30.65" customHeight="1">
      <c r="A34" s="69" t="s">
        <v>360</v>
      </c>
      <c r="B34" s="24" t="s">
        <v>19</v>
      </c>
      <c r="C34" s="46"/>
      <c r="D34" s="24">
        <v>1</v>
      </c>
      <c r="E34" s="24" t="s">
        <v>315</v>
      </c>
      <c r="F34" s="24" t="s">
        <v>315</v>
      </c>
      <c r="G34" s="44" t="s">
        <v>315</v>
      </c>
      <c r="H34" s="44" t="s">
        <v>315</v>
      </c>
      <c r="I34" s="44" t="s">
        <v>316</v>
      </c>
      <c r="J34" s="44"/>
      <c r="K34" s="44" t="s">
        <v>8</v>
      </c>
      <c r="L34" s="44"/>
      <c r="M34" s="44">
        <v>2</v>
      </c>
      <c r="N34" s="44"/>
      <c r="O34" s="44"/>
      <c r="P34" s="44" t="s">
        <v>9</v>
      </c>
      <c r="Q34" s="44" t="s">
        <v>317</v>
      </c>
      <c r="R34" s="44" t="s">
        <v>16</v>
      </c>
      <c r="S34" s="44" t="s">
        <v>9</v>
      </c>
      <c r="T34" s="44" t="s">
        <v>317</v>
      </c>
      <c r="U34" s="44"/>
      <c r="V34" t="s">
        <v>322</v>
      </c>
      <c r="Y34"/>
    </row>
    <row r="35" spans="1:25" ht="30.65" customHeight="1">
      <c r="A35" s="69" t="s">
        <v>376</v>
      </c>
      <c r="B35" s="24" t="s">
        <v>11</v>
      </c>
      <c r="C35" s="46"/>
      <c r="D35" s="24"/>
      <c r="E35" s="24" t="s">
        <v>315</v>
      </c>
      <c r="F35" s="24" t="s">
        <v>315</v>
      </c>
      <c r="G35" s="44" t="s">
        <v>315</v>
      </c>
      <c r="H35" s="44" t="s">
        <v>315</v>
      </c>
      <c r="I35" s="44" t="s">
        <v>316</v>
      </c>
      <c r="J35" s="44"/>
      <c r="K35" s="44" t="s">
        <v>8</v>
      </c>
      <c r="L35" s="44"/>
      <c r="M35" s="44">
        <v>2</v>
      </c>
      <c r="N35" s="44"/>
      <c r="O35" s="44"/>
      <c r="P35" s="44" t="s">
        <v>9</v>
      </c>
      <c r="Q35" s="44" t="s">
        <v>317</v>
      </c>
      <c r="R35" s="44" t="s">
        <v>16</v>
      </c>
      <c r="S35" s="44" t="s">
        <v>9</v>
      </c>
      <c r="T35" s="44" t="s">
        <v>317</v>
      </c>
      <c r="U35" s="44"/>
      <c r="V35" s="49" t="s">
        <v>321</v>
      </c>
      <c r="Y35"/>
    </row>
    <row r="36" spans="1:25" ht="30.65" customHeight="1">
      <c r="A36" s="69" t="s">
        <v>379</v>
      </c>
      <c r="B36" s="24" t="s">
        <v>11</v>
      </c>
      <c r="C36" s="46"/>
      <c r="D36" s="24"/>
      <c r="E36" s="24" t="s">
        <v>315</v>
      </c>
      <c r="F36" s="24" t="s">
        <v>315</v>
      </c>
      <c r="G36" s="44" t="s">
        <v>315</v>
      </c>
      <c r="H36" s="44" t="s">
        <v>315</v>
      </c>
      <c r="I36" s="44" t="s">
        <v>316</v>
      </c>
      <c r="J36" s="44"/>
      <c r="K36" s="44" t="s">
        <v>8</v>
      </c>
      <c r="L36" s="44"/>
      <c r="M36" s="44">
        <v>2</v>
      </c>
      <c r="N36" s="44"/>
      <c r="O36" s="44"/>
      <c r="P36" s="44" t="s">
        <v>9</v>
      </c>
      <c r="Q36" s="44" t="s">
        <v>317</v>
      </c>
      <c r="R36" s="44" t="s">
        <v>16</v>
      </c>
      <c r="S36" s="44" t="s">
        <v>9</v>
      </c>
      <c r="T36" s="44" t="s">
        <v>317</v>
      </c>
      <c r="U36" s="44"/>
      <c r="V36" t="s">
        <v>322</v>
      </c>
      <c r="Y36"/>
    </row>
    <row r="37" spans="1:25" ht="30.65" customHeight="1">
      <c r="A37" s="69" t="s">
        <v>382</v>
      </c>
      <c r="B37" s="24" t="s">
        <v>11</v>
      </c>
      <c r="C37" s="46"/>
      <c r="D37" s="24"/>
      <c r="E37" s="24" t="s">
        <v>315</v>
      </c>
      <c r="F37" s="24" t="s">
        <v>315</v>
      </c>
      <c r="G37" s="44" t="s">
        <v>315</v>
      </c>
      <c r="H37" s="44" t="s">
        <v>315</v>
      </c>
      <c r="I37" s="44" t="s">
        <v>316</v>
      </c>
      <c r="J37" s="44"/>
      <c r="K37" s="44" t="s">
        <v>8</v>
      </c>
      <c r="L37" s="44"/>
      <c r="M37" s="44">
        <v>2</v>
      </c>
      <c r="N37" s="44"/>
      <c r="O37" s="44"/>
      <c r="P37" s="44" t="s">
        <v>9</v>
      </c>
      <c r="Q37" s="44" t="s">
        <v>317</v>
      </c>
      <c r="R37" s="44" t="s">
        <v>16</v>
      </c>
      <c r="S37" s="44" t="s">
        <v>9</v>
      </c>
      <c r="T37" s="44" t="s">
        <v>317</v>
      </c>
      <c r="U37" s="44"/>
      <c r="V37" t="s">
        <v>322</v>
      </c>
      <c r="Y37"/>
    </row>
    <row r="38" spans="1:25" ht="30.65" customHeight="1">
      <c r="A38" s="69" t="s">
        <v>385</v>
      </c>
      <c r="B38" s="24" t="s">
        <v>11</v>
      </c>
      <c r="C38" s="46"/>
      <c r="D38" s="24"/>
      <c r="E38" s="24" t="s">
        <v>315</v>
      </c>
      <c r="F38" s="24" t="s">
        <v>315</v>
      </c>
      <c r="G38" s="44" t="s">
        <v>315</v>
      </c>
      <c r="H38" s="44" t="s">
        <v>315</v>
      </c>
      <c r="I38" s="44" t="s">
        <v>316</v>
      </c>
      <c r="J38" s="44"/>
      <c r="K38" s="44" t="s">
        <v>8</v>
      </c>
      <c r="L38" s="44"/>
      <c r="M38" s="44">
        <v>2</v>
      </c>
      <c r="N38" s="44"/>
      <c r="O38" s="44"/>
      <c r="P38" s="44" t="s">
        <v>9</v>
      </c>
      <c r="Q38" s="44" t="s">
        <v>317</v>
      </c>
      <c r="R38" s="44" t="s">
        <v>16</v>
      </c>
      <c r="S38" s="44" t="s">
        <v>9</v>
      </c>
      <c r="T38" s="44" t="s">
        <v>317</v>
      </c>
      <c r="U38" s="44"/>
      <c r="V38" t="s">
        <v>322</v>
      </c>
      <c r="Y38"/>
    </row>
    <row r="39" spans="1:25" ht="30.65" customHeight="1">
      <c r="A39" s="69" t="s">
        <v>388</v>
      </c>
      <c r="B39" s="24" t="s">
        <v>11</v>
      </c>
      <c r="C39" s="46"/>
      <c r="D39" s="24"/>
      <c r="E39" s="24" t="s">
        <v>315</v>
      </c>
      <c r="F39" s="24" t="s">
        <v>315</v>
      </c>
      <c r="G39" s="44" t="s">
        <v>315</v>
      </c>
      <c r="H39" s="44" t="s">
        <v>315</v>
      </c>
      <c r="I39" s="44" t="s">
        <v>316</v>
      </c>
      <c r="J39" s="44"/>
      <c r="K39" s="44" t="s">
        <v>8</v>
      </c>
      <c r="L39" s="44"/>
      <c r="M39" s="44">
        <v>2</v>
      </c>
      <c r="N39" s="44"/>
      <c r="O39" s="44"/>
      <c r="P39" s="44" t="s">
        <v>9</v>
      </c>
      <c r="Q39" s="44" t="s">
        <v>317</v>
      </c>
      <c r="R39" s="44" t="s">
        <v>16</v>
      </c>
      <c r="S39" s="44" t="s">
        <v>9</v>
      </c>
      <c r="T39" s="44" t="s">
        <v>317</v>
      </c>
      <c r="U39" s="44"/>
      <c r="V39" t="s">
        <v>322</v>
      </c>
      <c r="Y39"/>
    </row>
    <row r="40" spans="1:25" ht="30.65" customHeight="1">
      <c r="A40" s="69" t="s">
        <v>391</v>
      </c>
      <c r="B40" s="24" t="s">
        <v>11</v>
      </c>
      <c r="C40" s="46"/>
      <c r="D40" s="24"/>
      <c r="E40" s="24" t="s">
        <v>315</v>
      </c>
      <c r="F40" s="24" t="s">
        <v>315</v>
      </c>
      <c r="G40" s="44" t="s">
        <v>315</v>
      </c>
      <c r="H40" s="44" t="s">
        <v>315</v>
      </c>
      <c r="I40" s="44" t="s">
        <v>316</v>
      </c>
      <c r="J40" s="44"/>
      <c r="K40" s="44" t="s">
        <v>8</v>
      </c>
      <c r="L40" s="44"/>
      <c r="M40" s="44">
        <v>2</v>
      </c>
      <c r="N40" s="44"/>
      <c r="O40" s="44"/>
      <c r="P40" s="44"/>
      <c r="Q40" s="44"/>
      <c r="R40" s="44"/>
      <c r="S40" s="44"/>
      <c r="T40" s="44"/>
      <c r="U40" s="44"/>
      <c r="V40" t="s">
        <v>322</v>
      </c>
      <c r="Y40"/>
    </row>
    <row r="41" spans="1:25" ht="30.65" customHeight="1">
      <c r="A41" s="69" t="s">
        <v>394</v>
      </c>
      <c r="B41" s="24" t="s">
        <v>19</v>
      </c>
      <c r="C41" s="46"/>
      <c r="D41" s="24">
        <v>1</v>
      </c>
      <c r="E41" s="24" t="s">
        <v>315</v>
      </c>
      <c r="F41" s="24" t="s">
        <v>315</v>
      </c>
      <c r="G41" s="44" t="s">
        <v>315</v>
      </c>
      <c r="H41" s="44" t="s">
        <v>315</v>
      </c>
      <c r="I41" s="105" t="s">
        <v>316</v>
      </c>
      <c r="J41" s="44"/>
      <c r="K41" s="44" t="s">
        <v>8</v>
      </c>
      <c r="L41" s="44"/>
      <c r="M41" s="44">
        <v>1</v>
      </c>
      <c r="N41" s="44"/>
      <c r="O41" s="44"/>
      <c r="P41" s="44" t="s">
        <v>9</v>
      </c>
      <c r="Q41" s="44" t="s">
        <v>317</v>
      </c>
      <c r="R41" s="44" t="s">
        <v>16</v>
      </c>
      <c r="S41" s="44" t="s">
        <v>9</v>
      </c>
      <c r="T41" s="44" t="s">
        <v>317</v>
      </c>
      <c r="U41" s="44"/>
      <c r="V41" t="s">
        <v>326</v>
      </c>
      <c r="Y41"/>
    </row>
    <row r="42" spans="1:25" ht="30.65" customHeight="1">
      <c r="A42" s="69" t="s">
        <v>397</v>
      </c>
      <c r="B42" s="24" t="s">
        <v>19</v>
      </c>
      <c r="C42" s="46"/>
      <c r="D42" s="24">
        <v>1</v>
      </c>
      <c r="E42" s="24" t="s">
        <v>315</v>
      </c>
      <c r="F42" s="24" t="s">
        <v>315</v>
      </c>
      <c r="G42" s="44" t="s">
        <v>315</v>
      </c>
      <c r="H42" s="44" t="s">
        <v>315</v>
      </c>
      <c r="I42" s="105" t="s">
        <v>316</v>
      </c>
      <c r="J42" s="44"/>
      <c r="K42" s="44" t="s">
        <v>8</v>
      </c>
      <c r="L42" s="44"/>
      <c r="M42" s="44">
        <v>1</v>
      </c>
      <c r="N42" s="44"/>
      <c r="O42" s="44"/>
      <c r="P42" s="44" t="s">
        <v>9</v>
      </c>
      <c r="Q42" s="44" t="s">
        <v>317</v>
      </c>
      <c r="R42" s="44" t="s">
        <v>16</v>
      </c>
      <c r="S42" s="44" t="s">
        <v>9</v>
      </c>
      <c r="T42" s="44" t="s">
        <v>317</v>
      </c>
      <c r="U42" s="44"/>
      <c r="V42" t="s">
        <v>326</v>
      </c>
      <c r="Y42"/>
    </row>
    <row r="43" spans="1:25" ht="30.65" customHeight="1">
      <c r="A43" s="69" t="s">
        <v>400</v>
      </c>
      <c r="B43" s="24" t="s">
        <v>11</v>
      </c>
      <c r="C43" s="46"/>
      <c r="D43" s="24"/>
      <c r="E43" s="24" t="s">
        <v>315</v>
      </c>
      <c r="F43" s="24" t="s">
        <v>315</v>
      </c>
      <c r="G43" s="44" t="s">
        <v>315</v>
      </c>
      <c r="H43" s="44" t="s">
        <v>315</v>
      </c>
      <c r="I43" s="44" t="s">
        <v>316</v>
      </c>
      <c r="J43" s="44"/>
      <c r="K43" s="44" t="s">
        <v>8</v>
      </c>
      <c r="L43" s="44"/>
      <c r="M43" s="44">
        <v>3</v>
      </c>
      <c r="N43" s="44"/>
      <c r="O43" s="44"/>
      <c r="P43" s="44"/>
      <c r="Q43" s="44"/>
      <c r="R43" s="44"/>
      <c r="S43" s="44"/>
      <c r="T43" s="44"/>
      <c r="U43" s="44"/>
      <c r="V43"/>
      <c r="Y43"/>
    </row>
    <row r="44" spans="1:25" ht="30.65" customHeight="1">
      <c r="A44" s="69" t="s">
        <v>403</v>
      </c>
      <c r="B44" s="24" t="s">
        <v>19</v>
      </c>
      <c r="C44" s="46"/>
      <c r="D44" s="24">
        <v>1</v>
      </c>
      <c r="E44" s="24" t="s">
        <v>315</v>
      </c>
      <c r="F44" s="24" t="s">
        <v>315</v>
      </c>
      <c r="G44" s="44" t="s">
        <v>315</v>
      </c>
      <c r="H44" s="44" t="s">
        <v>315</v>
      </c>
      <c r="I44" s="105" t="s">
        <v>316</v>
      </c>
      <c r="J44" s="44"/>
      <c r="K44" s="44" t="s">
        <v>8</v>
      </c>
      <c r="L44" s="44"/>
      <c r="M44" s="44">
        <v>1</v>
      </c>
      <c r="N44" s="44"/>
      <c r="O44" s="44"/>
      <c r="P44" s="44" t="s">
        <v>9</v>
      </c>
      <c r="Q44" s="44" t="s">
        <v>324</v>
      </c>
      <c r="R44" s="44" t="s">
        <v>16</v>
      </c>
      <c r="S44" s="44" t="s">
        <v>9</v>
      </c>
      <c r="T44" s="44" t="s">
        <v>324</v>
      </c>
      <c r="U44" s="44"/>
      <c r="V44" t="s">
        <v>326</v>
      </c>
      <c r="Y44"/>
    </row>
    <row r="45" spans="1:25" ht="30.65" customHeight="1">
      <c r="A45" s="69" t="s">
        <v>406</v>
      </c>
      <c r="B45" s="24" t="s">
        <v>19</v>
      </c>
      <c r="C45" s="46"/>
      <c r="D45" s="24">
        <v>3</v>
      </c>
      <c r="E45" s="24" t="s">
        <v>315</v>
      </c>
      <c r="F45" s="24" t="s">
        <v>315</v>
      </c>
      <c r="G45" s="44" t="s">
        <v>315</v>
      </c>
      <c r="H45" s="44" t="s">
        <v>315</v>
      </c>
      <c r="I45" s="105" t="s">
        <v>316</v>
      </c>
      <c r="J45" s="44"/>
      <c r="K45" s="44" t="s">
        <v>8</v>
      </c>
      <c r="L45" s="44"/>
      <c r="M45" s="44">
        <v>1</v>
      </c>
      <c r="N45" s="44"/>
      <c r="O45" s="44"/>
      <c r="P45" s="44" t="s">
        <v>9</v>
      </c>
      <c r="Q45" s="44" t="s">
        <v>317</v>
      </c>
      <c r="R45" s="44" t="s">
        <v>16</v>
      </c>
      <c r="S45" s="44" t="s">
        <v>9</v>
      </c>
      <c r="T45" s="44" t="s">
        <v>317</v>
      </c>
      <c r="U45" s="44"/>
      <c r="V45" t="s">
        <v>326</v>
      </c>
      <c r="Y45"/>
    </row>
    <row r="46" spans="1:25" ht="30.65" customHeight="1">
      <c r="A46" s="69" t="s">
        <v>409</v>
      </c>
      <c r="B46" s="24" t="s">
        <v>19</v>
      </c>
      <c r="C46" s="46"/>
      <c r="D46" s="24">
        <v>2</v>
      </c>
      <c r="E46" s="24" t="s">
        <v>315</v>
      </c>
      <c r="F46" s="24" t="s">
        <v>315</v>
      </c>
      <c r="G46" s="44" t="s">
        <v>315</v>
      </c>
      <c r="H46" s="44" t="s">
        <v>315</v>
      </c>
      <c r="I46" s="105" t="s">
        <v>316</v>
      </c>
      <c r="J46" s="44"/>
      <c r="K46" s="44" t="s">
        <v>8</v>
      </c>
      <c r="L46" s="44"/>
      <c r="M46" s="44">
        <v>1</v>
      </c>
      <c r="N46" s="44"/>
      <c r="O46" s="44"/>
      <c r="P46" s="103" t="s">
        <v>9</v>
      </c>
      <c r="Q46" s="103" t="s">
        <v>324</v>
      </c>
      <c r="R46" s="103" t="s">
        <v>16</v>
      </c>
      <c r="S46" s="103" t="s">
        <v>9</v>
      </c>
      <c r="T46" s="103" t="s">
        <v>324</v>
      </c>
      <c r="U46" s="44"/>
      <c r="V46" s="102" t="s">
        <v>446</v>
      </c>
      <c r="Y46"/>
    </row>
    <row r="47" spans="1:25" ht="30.65" customHeight="1">
      <c r="A47" s="69" t="s">
        <v>412</v>
      </c>
      <c r="B47" s="24" t="s">
        <v>11</v>
      </c>
      <c r="C47" s="46"/>
      <c r="D47" s="24">
        <v>1</v>
      </c>
      <c r="E47" s="24" t="s">
        <v>315</v>
      </c>
      <c r="F47" s="24" t="s">
        <v>315</v>
      </c>
      <c r="G47" s="44" t="s">
        <v>315</v>
      </c>
      <c r="H47" s="44" t="s">
        <v>315</v>
      </c>
      <c r="I47" s="44" t="s">
        <v>316</v>
      </c>
      <c r="J47" s="44" t="s">
        <v>323</v>
      </c>
      <c r="K47" s="44" t="s">
        <v>8</v>
      </c>
      <c r="L47" s="83"/>
      <c r="M47" s="44">
        <v>2</v>
      </c>
      <c r="N47" s="44"/>
      <c r="O47" s="44"/>
      <c r="P47" s="44" t="s">
        <v>9</v>
      </c>
      <c r="Q47" s="44" t="s">
        <v>317</v>
      </c>
      <c r="R47" s="44" t="s">
        <v>16</v>
      </c>
      <c r="S47" s="44" t="s">
        <v>9</v>
      </c>
      <c r="T47" s="44" t="s">
        <v>317</v>
      </c>
      <c r="U47" s="44"/>
      <c r="V47" s="56" t="s">
        <v>318</v>
      </c>
      <c r="Y47"/>
    </row>
    <row r="48" spans="1:25" ht="30.65" customHeight="1">
      <c r="A48" s="69" t="s">
        <v>415</v>
      </c>
      <c r="B48" s="24" t="s">
        <v>11</v>
      </c>
      <c r="C48" s="46"/>
      <c r="D48" s="24"/>
      <c r="E48" s="24" t="s">
        <v>315</v>
      </c>
      <c r="F48" s="24" t="s">
        <v>315</v>
      </c>
      <c r="G48" s="44" t="s">
        <v>315</v>
      </c>
      <c r="H48" s="44" t="s">
        <v>315</v>
      </c>
      <c r="I48" s="44" t="s">
        <v>316</v>
      </c>
      <c r="J48" s="44"/>
      <c r="K48" s="44" t="s">
        <v>8</v>
      </c>
      <c r="L48" s="44"/>
      <c r="M48" s="44">
        <v>2</v>
      </c>
      <c r="N48" s="44"/>
      <c r="O48" s="44"/>
      <c r="P48" s="44" t="s">
        <v>9</v>
      </c>
      <c r="Q48" s="44" t="s">
        <v>317</v>
      </c>
      <c r="R48" s="44" t="s">
        <v>16</v>
      </c>
      <c r="S48" s="44" t="s">
        <v>9</v>
      </c>
      <c r="T48" s="44" t="s">
        <v>317</v>
      </c>
      <c r="U48" s="44"/>
      <c r="V48" t="s">
        <v>322</v>
      </c>
      <c r="Y48"/>
    </row>
    <row r="49" spans="1:25" ht="30.65" customHeight="1">
      <c r="A49" s="69" t="s">
        <v>418</v>
      </c>
      <c r="B49" s="24" t="s">
        <v>11</v>
      </c>
      <c r="C49" s="46"/>
      <c r="D49" s="44"/>
      <c r="E49" s="24" t="s">
        <v>315</v>
      </c>
      <c r="F49" s="24" t="s">
        <v>315</v>
      </c>
      <c r="G49" s="44" t="s">
        <v>315</v>
      </c>
      <c r="H49" s="44" t="s">
        <v>315</v>
      </c>
      <c r="I49" s="44" t="s">
        <v>316</v>
      </c>
      <c r="J49" s="44"/>
      <c r="K49" s="44" t="s">
        <v>8</v>
      </c>
      <c r="L49" s="44"/>
      <c r="M49" s="44">
        <v>2</v>
      </c>
      <c r="N49" s="44"/>
      <c r="O49" s="44"/>
      <c r="P49" s="44"/>
      <c r="Q49" s="44"/>
      <c r="R49" s="44"/>
      <c r="S49" s="44"/>
      <c r="T49" s="44"/>
      <c r="U49" s="44"/>
      <c r="V49" s="49"/>
      <c r="Y49"/>
    </row>
    <row r="50" spans="1:25" ht="30.65" customHeight="1">
      <c r="A50" s="69" t="s">
        <v>421</v>
      </c>
      <c r="B50" s="24" t="s">
        <v>19</v>
      </c>
      <c r="C50" s="46"/>
      <c r="D50" s="44">
        <v>1</v>
      </c>
      <c r="E50" s="24" t="s">
        <v>315</v>
      </c>
      <c r="F50" s="24" t="s">
        <v>315</v>
      </c>
      <c r="G50" s="44" t="s">
        <v>315</v>
      </c>
      <c r="H50" s="44" t="s">
        <v>315</v>
      </c>
      <c r="I50" s="44" t="s">
        <v>316</v>
      </c>
      <c r="J50" s="44"/>
      <c r="K50" s="44" t="s">
        <v>8</v>
      </c>
      <c r="L50" s="44"/>
      <c r="M50" s="44">
        <v>2</v>
      </c>
      <c r="N50" s="44"/>
      <c r="O50" s="44"/>
      <c r="P50" s="44" t="s">
        <v>9</v>
      </c>
      <c r="Q50" s="44" t="s">
        <v>317</v>
      </c>
      <c r="R50" s="44" t="s">
        <v>16</v>
      </c>
      <c r="S50" s="44" t="s">
        <v>9</v>
      </c>
      <c r="T50" s="44" t="s">
        <v>317</v>
      </c>
      <c r="U50" s="44"/>
      <c r="V50" t="s">
        <v>322</v>
      </c>
      <c r="Y50"/>
    </row>
    <row r="51" spans="1:25" ht="30.65" customHeight="1">
      <c r="A51" s="69" t="s">
        <v>424</v>
      </c>
      <c r="B51" s="24" t="s">
        <v>19</v>
      </c>
      <c r="C51" s="46"/>
      <c r="D51" s="44">
        <v>1</v>
      </c>
      <c r="E51" s="24" t="s">
        <v>315</v>
      </c>
      <c r="F51" s="24" t="s">
        <v>315</v>
      </c>
      <c r="G51" s="44" t="s">
        <v>315</v>
      </c>
      <c r="H51" s="44" t="s">
        <v>316</v>
      </c>
      <c r="I51" s="44" t="s">
        <v>316</v>
      </c>
      <c r="J51" s="44"/>
      <c r="K51" s="44" t="s">
        <v>8</v>
      </c>
      <c r="L51" s="44"/>
      <c r="M51" s="44">
        <v>2</v>
      </c>
      <c r="N51" s="44"/>
      <c r="O51" s="44"/>
      <c r="P51" s="44"/>
      <c r="Q51" s="44"/>
      <c r="R51" s="44"/>
      <c r="S51" s="44"/>
      <c r="T51" s="44"/>
      <c r="U51" s="44"/>
      <c r="V51" s="49"/>
      <c r="Y51"/>
    </row>
    <row r="52" spans="1:25" ht="30.65" customHeight="1">
      <c r="A52" s="69" t="s">
        <v>246</v>
      </c>
      <c r="B52" s="24" t="s">
        <v>29</v>
      </c>
      <c r="C52" s="46"/>
      <c r="D52" s="44"/>
      <c r="E52" s="44"/>
      <c r="F52" s="44"/>
      <c r="G52" s="44"/>
      <c r="H52" s="44"/>
      <c r="I52" s="44"/>
      <c r="J52" s="44"/>
      <c r="K52" s="44"/>
      <c r="L52" s="44"/>
      <c r="M52" s="44"/>
      <c r="N52" s="44"/>
      <c r="O52" s="44"/>
      <c r="P52" s="44"/>
      <c r="Q52" s="44"/>
      <c r="R52" s="44"/>
      <c r="S52" s="44"/>
      <c r="T52" s="44"/>
      <c r="U52" s="44"/>
      <c r="V52" s="49"/>
      <c r="Y52"/>
    </row>
    <row r="53" spans="1:25" ht="30.65" customHeight="1">
      <c r="A53" s="69" t="s">
        <v>427</v>
      </c>
      <c r="B53" s="24" t="s">
        <v>19</v>
      </c>
      <c r="C53" s="46"/>
      <c r="D53" s="44"/>
      <c r="E53" s="24" t="s">
        <v>315</v>
      </c>
      <c r="F53" s="24" t="s">
        <v>315</v>
      </c>
      <c r="G53" s="44" t="s">
        <v>315</v>
      </c>
      <c r="H53" s="44" t="s">
        <v>315</v>
      </c>
      <c r="I53" s="44" t="s">
        <v>316</v>
      </c>
      <c r="J53" s="44"/>
      <c r="K53" s="44" t="s">
        <v>8</v>
      </c>
      <c r="L53" s="44"/>
      <c r="M53" s="44">
        <v>2</v>
      </c>
      <c r="N53" s="44"/>
      <c r="O53" s="44"/>
      <c r="P53" s="44" t="s">
        <v>9</v>
      </c>
      <c r="Q53" s="44" t="s">
        <v>317</v>
      </c>
      <c r="R53" s="44" t="s">
        <v>16</v>
      </c>
      <c r="S53" s="44" t="s">
        <v>9</v>
      </c>
      <c r="T53" s="44" t="s">
        <v>317</v>
      </c>
      <c r="U53" s="44"/>
      <c r="V53" t="s">
        <v>322</v>
      </c>
      <c r="Y53"/>
    </row>
    <row r="54" spans="1:25" ht="30.65" customHeight="1">
      <c r="A54" s="69" t="s">
        <v>430</v>
      </c>
      <c r="B54" s="24" t="s">
        <v>19</v>
      </c>
      <c r="C54" s="46"/>
      <c r="D54" s="44"/>
      <c r="E54" s="24" t="s">
        <v>315</v>
      </c>
      <c r="F54" s="24" t="s">
        <v>315</v>
      </c>
      <c r="G54" s="44" t="s">
        <v>315</v>
      </c>
      <c r="H54" s="44" t="s">
        <v>315</v>
      </c>
      <c r="I54" s="44" t="s">
        <v>316</v>
      </c>
      <c r="J54" s="44"/>
      <c r="K54" s="44" t="s">
        <v>8</v>
      </c>
      <c r="L54" s="44"/>
      <c r="M54" s="44">
        <v>2</v>
      </c>
      <c r="N54" s="44"/>
      <c r="O54" s="44"/>
      <c r="P54" s="44" t="s">
        <v>9</v>
      </c>
      <c r="Q54" s="44" t="s">
        <v>317</v>
      </c>
      <c r="R54" s="44" t="s">
        <v>16</v>
      </c>
      <c r="S54" s="44" t="s">
        <v>9</v>
      </c>
      <c r="T54" s="44" t="s">
        <v>317</v>
      </c>
      <c r="U54" s="44"/>
      <c r="V54" t="s">
        <v>322</v>
      </c>
      <c r="Y54"/>
    </row>
    <row r="55" spans="1:25" ht="30.65" customHeight="1">
      <c r="A55" s="66" t="s">
        <v>433</v>
      </c>
      <c r="B55" s="24" t="s">
        <v>11</v>
      </c>
      <c r="C55" s="46"/>
      <c r="D55" s="44"/>
      <c r="E55" s="24" t="s">
        <v>315</v>
      </c>
      <c r="F55" s="24" t="s">
        <v>315</v>
      </c>
      <c r="G55" s="44" t="s">
        <v>315</v>
      </c>
      <c r="H55" s="44" t="s">
        <v>315</v>
      </c>
      <c r="I55" s="44" t="s">
        <v>316</v>
      </c>
      <c r="J55" s="44"/>
      <c r="K55" s="44" t="s">
        <v>8</v>
      </c>
      <c r="L55" s="44"/>
      <c r="M55" s="44">
        <v>2</v>
      </c>
      <c r="N55" s="44"/>
      <c r="O55" s="44"/>
      <c r="P55" s="44"/>
      <c r="Q55" s="44"/>
      <c r="R55" s="44"/>
      <c r="S55" s="44"/>
      <c r="T55" s="44"/>
      <c r="U55" s="44"/>
      <c r="V55"/>
      <c r="Y55"/>
    </row>
    <row r="56" spans="1:25" ht="30.65" customHeight="1">
      <c r="A56" s="66" t="s">
        <v>436</v>
      </c>
      <c r="B56" s="24" t="s">
        <v>19</v>
      </c>
      <c r="C56" s="46"/>
      <c r="D56" s="44"/>
      <c r="E56" s="24" t="s">
        <v>315</v>
      </c>
      <c r="F56" s="24" t="s">
        <v>315</v>
      </c>
      <c r="G56" s="44" t="s">
        <v>315</v>
      </c>
      <c r="H56" s="44" t="s">
        <v>315</v>
      </c>
      <c r="I56" s="44" t="s">
        <v>315</v>
      </c>
      <c r="J56" s="44"/>
      <c r="K56" s="44" t="s">
        <v>8</v>
      </c>
      <c r="L56" s="44"/>
      <c r="M56" s="44"/>
      <c r="N56" s="44"/>
      <c r="O56" s="44"/>
      <c r="P56" s="44"/>
      <c r="Q56" s="44"/>
      <c r="R56" s="44"/>
      <c r="S56" s="44"/>
      <c r="T56" s="44"/>
      <c r="U56" s="44"/>
      <c r="V56" s="49"/>
      <c r="Y56"/>
    </row>
    <row r="57" spans="1:25" ht="30.65" customHeight="1">
      <c r="A57" s="66" t="s">
        <v>439</v>
      </c>
      <c r="B57" s="24" t="s">
        <v>19</v>
      </c>
      <c r="C57" s="46"/>
      <c r="D57" s="44"/>
      <c r="E57" s="24" t="s">
        <v>315</v>
      </c>
      <c r="F57" s="24" t="s">
        <v>315</v>
      </c>
      <c r="G57" s="44" t="s">
        <v>315</v>
      </c>
      <c r="H57" s="44" t="s">
        <v>315</v>
      </c>
      <c r="I57" s="44" t="s">
        <v>315</v>
      </c>
      <c r="J57" s="44"/>
      <c r="K57" s="44" t="s">
        <v>8</v>
      </c>
      <c r="L57" s="44"/>
      <c r="M57" s="44"/>
      <c r="N57" s="44"/>
      <c r="O57" s="44"/>
      <c r="P57" s="44"/>
      <c r="Q57" s="44"/>
      <c r="R57" s="44"/>
      <c r="S57" s="44"/>
      <c r="T57" s="44"/>
      <c r="U57" s="44"/>
      <c r="V57" s="49"/>
      <c r="Y57"/>
    </row>
    <row r="58" spans="1:25" ht="30.65" customHeight="1">
      <c r="A58" s="66" t="s">
        <v>442</v>
      </c>
      <c r="B58" s="24" t="s">
        <v>11</v>
      </c>
      <c r="C58" s="46"/>
      <c r="D58" s="44"/>
      <c r="E58" s="24" t="s">
        <v>315</v>
      </c>
      <c r="F58" s="24" t="s">
        <v>315</v>
      </c>
      <c r="G58" s="44" t="s">
        <v>315</v>
      </c>
      <c r="H58" s="44" t="s">
        <v>315</v>
      </c>
      <c r="I58" s="44" t="s">
        <v>316</v>
      </c>
      <c r="J58" s="44"/>
      <c r="K58" s="44" t="s">
        <v>8</v>
      </c>
      <c r="L58" s="44"/>
      <c r="M58" s="44">
        <v>2</v>
      </c>
      <c r="N58" s="44"/>
      <c r="O58" s="44"/>
      <c r="P58" s="44"/>
      <c r="Q58" s="44"/>
      <c r="R58" s="44"/>
      <c r="S58" s="44"/>
      <c r="T58" s="44"/>
      <c r="U58" s="44"/>
      <c r="V58"/>
      <c r="Y58"/>
    </row>
    <row r="59" spans="1:25" ht="30.65" customHeight="1">
      <c r="A59" s="48"/>
      <c r="B59" s="48"/>
      <c r="C59" s="46"/>
      <c r="D59" s="44"/>
      <c r="E59" s="44"/>
      <c r="F59" s="44"/>
      <c r="G59" s="44"/>
      <c r="H59" s="44"/>
      <c r="I59" s="44"/>
      <c r="J59" s="44"/>
      <c r="K59" s="44"/>
      <c r="L59" s="44"/>
      <c r="M59" s="44"/>
      <c r="N59" s="44"/>
      <c r="O59" s="44"/>
      <c r="P59" s="44"/>
      <c r="Q59" s="44"/>
      <c r="R59" s="44"/>
      <c r="S59" s="44"/>
      <c r="T59" s="44"/>
      <c r="U59" s="44"/>
      <c r="V59" s="49"/>
      <c r="Y59"/>
    </row>
    <row r="60" spans="1:25" ht="30.65" customHeight="1">
      <c r="A60" s="48"/>
      <c r="B60" s="48"/>
      <c r="C60" s="46"/>
      <c r="D60" s="44"/>
      <c r="E60" s="44"/>
      <c r="F60" s="44"/>
      <c r="G60" s="44"/>
      <c r="H60" s="44"/>
      <c r="I60" s="44"/>
      <c r="J60" s="44"/>
      <c r="K60" s="44"/>
      <c r="L60" s="44"/>
      <c r="M60" s="44"/>
      <c r="N60" s="44"/>
      <c r="O60" s="44"/>
      <c r="P60" s="44"/>
      <c r="Q60" s="44"/>
      <c r="R60" s="44"/>
      <c r="S60" s="44"/>
      <c r="T60" s="44"/>
      <c r="U60" s="44"/>
      <c r="V60" s="49"/>
      <c r="Y60"/>
    </row>
    <row r="61" spans="1:25" ht="30.65" customHeight="1">
      <c r="A61" s="48"/>
      <c r="B61" s="48"/>
      <c r="C61" s="46"/>
      <c r="D61" s="44"/>
      <c r="E61" s="44"/>
      <c r="F61" s="44"/>
      <c r="G61" s="44"/>
      <c r="H61" s="44"/>
      <c r="I61" s="44"/>
      <c r="J61" s="44"/>
      <c r="K61" s="44"/>
      <c r="L61" s="44"/>
      <c r="M61" s="44"/>
      <c r="N61" s="44"/>
      <c r="O61" s="44"/>
      <c r="P61" s="44"/>
      <c r="Q61" s="44"/>
      <c r="R61" s="44"/>
      <c r="S61" s="44"/>
      <c r="T61" s="44"/>
      <c r="U61" s="44"/>
      <c r="V61" s="49"/>
      <c r="Y61"/>
    </row>
    <row r="62" spans="1:25" ht="30.65" customHeight="1">
      <c r="A62" s="48"/>
      <c r="B62" s="48"/>
      <c r="C62" s="46"/>
      <c r="D62" s="44"/>
      <c r="E62" s="44"/>
      <c r="F62" s="44"/>
      <c r="G62" s="44"/>
      <c r="H62" s="44"/>
      <c r="I62" s="44"/>
      <c r="J62" s="44"/>
      <c r="K62" s="44"/>
      <c r="L62" s="44"/>
      <c r="M62" s="44"/>
      <c r="N62" s="44"/>
      <c r="O62" s="44"/>
      <c r="P62" s="44"/>
      <c r="Q62" s="44"/>
      <c r="R62" s="44"/>
      <c r="S62" s="44"/>
      <c r="T62" s="44"/>
      <c r="U62" s="44"/>
      <c r="V62" s="49"/>
      <c r="Y62"/>
    </row>
    <row r="63" spans="1:25" ht="30.65" customHeight="1">
      <c r="A63" s="48"/>
      <c r="B63" s="48"/>
      <c r="C63" s="46"/>
      <c r="D63" s="44"/>
      <c r="E63" s="44"/>
      <c r="F63" s="44"/>
      <c r="G63" s="44"/>
      <c r="H63" s="44"/>
      <c r="I63" s="44"/>
      <c r="J63" s="44"/>
      <c r="K63" s="44"/>
      <c r="L63" s="44"/>
      <c r="M63" s="44"/>
      <c r="N63" s="44"/>
      <c r="O63" s="44"/>
      <c r="P63" s="44"/>
      <c r="Q63" s="44"/>
      <c r="R63" s="44"/>
      <c r="S63" s="44"/>
      <c r="T63" s="44"/>
      <c r="U63" s="44"/>
      <c r="V63" s="49"/>
      <c r="Y63"/>
    </row>
    <row r="64" spans="1:25" ht="30.65" customHeight="1">
      <c r="A64" s="48"/>
      <c r="B64" s="48"/>
      <c r="C64" s="46"/>
      <c r="D64" s="44"/>
      <c r="E64" s="44"/>
      <c r="F64" s="44"/>
      <c r="G64" s="44"/>
      <c r="H64" s="44"/>
      <c r="I64" s="44"/>
      <c r="J64" s="44"/>
      <c r="K64" s="44"/>
      <c r="L64" s="44"/>
      <c r="M64" s="44"/>
      <c r="N64" s="44"/>
      <c r="O64" s="44"/>
      <c r="P64" s="44"/>
      <c r="Q64" s="44"/>
      <c r="R64" s="44"/>
      <c r="S64" s="44"/>
      <c r="T64" s="44"/>
      <c r="U64" s="44"/>
      <c r="V64" s="49"/>
      <c r="Y64"/>
    </row>
    <row r="65" spans="1:25" ht="30.65" customHeight="1">
      <c r="A65" s="48"/>
      <c r="B65" s="48"/>
      <c r="C65" s="46"/>
      <c r="D65" s="44"/>
      <c r="E65" s="44"/>
      <c r="F65" s="44"/>
      <c r="G65" s="44"/>
      <c r="H65" s="44"/>
      <c r="I65" s="44"/>
      <c r="J65" s="44"/>
      <c r="K65" s="44"/>
      <c r="L65" s="44"/>
      <c r="M65" s="44"/>
      <c r="N65" s="44"/>
      <c r="O65" s="44"/>
      <c r="P65" s="44"/>
      <c r="Q65" s="44"/>
      <c r="R65" s="44"/>
      <c r="S65" s="44"/>
      <c r="T65" s="44"/>
      <c r="U65" s="44"/>
      <c r="V65" s="49"/>
      <c r="Y65"/>
    </row>
    <row r="66" spans="1:25" ht="30.65" customHeight="1">
      <c r="A66" s="48"/>
      <c r="B66" s="48"/>
      <c r="C66" s="46"/>
      <c r="D66" s="44"/>
      <c r="E66" s="44"/>
      <c r="F66" s="44"/>
      <c r="G66" s="44"/>
      <c r="H66" s="44"/>
      <c r="I66" s="44"/>
      <c r="J66" s="44"/>
      <c r="K66" s="44"/>
      <c r="L66" s="44"/>
      <c r="M66" s="44"/>
      <c r="N66" s="44"/>
      <c r="O66" s="44"/>
      <c r="P66" s="44"/>
      <c r="Q66" s="44"/>
      <c r="R66" s="44"/>
      <c r="S66" s="44"/>
      <c r="T66" s="44"/>
      <c r="U66" s="44"/>
      <c r="V66" s="49"/>
      <c r="Y66"/>
    </row>
    <row r="67" spans="1:25" ht="30.65" customHeight="1">
      <c r="A67" s="48"/>
      <c r="B67" s="48"/>
      <c r="C67" s="46"/>
      <c r="D67" s="44"/>
      <c r="E67" s="44"/>
      <c r="F67" s="44"/>
      <c r="G67" s="44"/>
      <c r="H67" s="44"/>
      <c r="I67" s="44"/>
      <c r="J67" s="44"/>
      <c r="K67" s="44"/>
      <c r="L67" s="44"/>
      <c r="M67" s="44"/>
      <c r="N67" s="44"/>
      <c r="O67" s="44"/>
      <c r="P67" s="44"/>
      <c r="Q67" s="44"/>
      <c r="R67" s="44"/>
      <c r="S67" s="44"/>
      <c r="T67" s="44"/>
      <c r="U67" s="44"/>
      <c r="V67" s="49"/>
      <c r="Y67"/>
    </row>
    <row r="68" spans="1:25" ht="30.65" customHeight="1">
      <c r="A68" s="48"/>
      <c r="B68" s="48"/>
      <c r="C68" s="46"/>
      <c r="D68" s="44"/>
      <c r="E68" s="44"/>
      <c r="F68" s="44"/>
      <c r="G68" s="44"/>
      <c r="H68" s="44"/>
      <c r="I68" s="44"/>
      <c r="J68" s="44"/>
      <c r="K68" s="44"/>
      <c r="L68" s="44"/>
      <c r="M68" s="44"/>
      <c r="N68" s="44"/>
      <c r="O68" s="44"/>
      <c r="P68" s="44"/>
      <c r="Q68" s="44"/>
      <c r="R68" s="44"/>
      <c r="S68" s="44"/>
      <c r="T68" s="44"/>
      <c r="U68" s="44"/>
      <c r="V68" s="49"/>
      <c r="Y68"/>
    </row>
    <row r="69" spans="1:25" ht="30.65" customHeight="1">
      <c r="A69" s="48"/>
      <c r="B69" s="48"/>
      <c r="C69" s="46"/>
      <c r="D69" s="44"/>
      <c r="E69" s="44"/>
      <c r="F69" s="44"/>
      <c r="G69" s="44"/>
      <c r="H69" s="44"/>
      <c r="I69" s="44"/>
      <c r="J69" s="44"/>
      <c r="K69" s="44"/>
      <c r="L69" s="44"/>
      <c r="M69" s="44"/>
      <c r="N69" s="44"/>
      <c r="O69" s="44"/>
      <c r="P69" s="44"/>
      <c r="Q69" s="44"/>
      <c r="R69" s="44"/>
      <c r="S69" s="44"/>
      <c r="T69" s="44"/>
      <c r="U69" s="44"/>
      <c r="V69" s="49"/>
      <c r="Y69"/>
    </row>
    <row r="70" spans="1:25" ht="30.65" customHeight="1">
      <c r="A70" s="48"/>
      <c r="B70" s="48"/>
      <c r="C70" s="46"/>
      <c r="D70" s="44"/>
      <c r="E70" s="44"/>
      <c r="F70" s="44"/>
      <c r="G70" s="44"/>
      <c r="H70" s="44"/>
      <c r="I70" s="44"/>
      <c r="J70" s="44"/>
      <c r="K70" s="44"/>
      <c r="L70" s="44"/>
      <c r="M70" s="44"/>
      <c r="N70" s="44"/>
      <c r="O70" s="44"/>
      <c r="P70" s="44"/>
      <c r="Q70" s="44"/>
      <c r="R70" s="44"/>
      <c r="S70" s="44"/>
      <c r="T70" s="44"/>
      <c r="U70" s="44"/>
      <c r="V70" s="49"/>
      <c r="Y70"/>
    </row>
    <row r="71" spans="1:25" ht="30.65" customHeight="1">
      <c r="A71" s="48"/>
      <c r="B71" s="48"/>
      <c r="C71" s="46"/>
      <c r="D71" s="44"/>
      <c r="E71" s="44"/>
      <c r="F71" s="44"/>
      <c r="G71" s="44"/>
      <c r="H71" s="44"/>
      <c r="I71" s="44"/>
      <c r="J71" s="44"/>
      <c r="K71" s="44"/>
      <c r="L71" s="44"/>
      <c r="M71" s="44"/>
      <c r="N71" s="44"/>
      <c r="O71" s="44"/>
      <c r="P71" s="44"/>
      <c r="Q71" s="44"/>
      <c r="R71" s="44"/>
      <c r="S71" s="44"/>
      <c r="T71" s="44"/>
      <c r="U71" s="44"/>
      <c r="V71" s="49"/>
      <c r="Y71"/>
    </row>
    <row r="72" spans="1:25" ht="30.65" customHeight="1">
      <c r="A72" s="48"/>
      <c r="B72" s="48"/>
      <c r="C72" s="46"/>
      <c r="D72" s="44"/>
      <c r="E72" s="44"/>
      <c r="F72" s="44"/>
      <c r="G72" s="44"/>
      <c r="H72" s="44"/>
      <c r="I72" s="44"/>
      <c r="J72" s="44"/>
      <c r="K72" s="44"/>
      <c r="L72" s="44"/>
      <c r="M72" s="44"/>
      <c r="N72" s="44"/>
      <c r="O72" s="44"/>
      <c r="P72" s="44"/>
      <c r="Q72" s="44"/>
      <c r="R72" s="44"/>
      <c r="S72" s="44"/>
      <c r="T72" s="44"/>
      <c r="U72" s="44"/>
      <c r="V72" s="49"/>
      <c r="Y72"/>
    </row>
    <row r="73" spans="1:25" ht="30.65" customHeight="1">
      <c r="A73" s="48"/>
      <c r="B73" s="48"/>
      <c r="C73" s="46"/>
      <c r="D73" s="44"/>
      <c r="E73" s="44"/>
      <c r="F73" s="44"/>
      <c r="G73" s="44"/>
      <c r="H73" s="44"/>
      <c r="I73" s="44"/>
      <c r="J73" s="44"/>
      <c r="K73" s="44"/>
      <c r="L73" s="44"/>
      <c r="M73" s="44"/>
      <c r="N73" s="44"/>
      <c r="O73" s="44"/>
      <c r="P73" s="44"/>
      <c r="Q73" s="44"/>
      <c r="R73" s="44"/>
      <c r="S73" s="44"/>
      <c r="T73" s="44"/>
      <c r="U73" s="44"/>
      <c r="V73" s="49"/>
      <c r="Y73"/>
    </row>
    <row r="74" spans="1:25" ht="30.65" customHeight="1">
      <c r="A74" s="48"/>
      <c r="B74" s="48"/>
      <c r="C74" s="46"/>
      <c r="D74" s="44"/>
      <c r="E74" s="44"/>
      <c r="F74" s="44"/>
      <c r="G74" s="44"/>
      <c r="H74" s="44"/>
      <c r="I74" s="44"/>
      <c r="J74" s="44"/>
      <c r="K74" s="44"/>
      <c r="L74" s="44"/>
      <c r="M74" s="44"/>
      <c r="N74" s="44"/>
      <c r="O74" s="44"/>
      <c r="P74" s="44"/>
      <c r="Q74" s="44"/>
      <c r="R74" s="44"/>
      <c r="S74" s="44"/>
      <c r="T74" s="44"/>
      <c r="U74" s="44"/>
      <c r="V74" s="49"/>
      <c r="Y74"/>
    </row>
    <row r="75" spans="1:25" ht="30.65" customHeight="1">
      <c r="A75" s="48"/>
      <c r="B75" s="48"/>
      <c r="C75" s="46"/>
      <c r="D75" s="44"/>
      <c r="E75" s="44"/>
      <c r="F75" s="44"/>
      <c r="G75" s="44"/>
      <c r="H75" s="44"/>
      <c r="I75" s="44"/>
      <c r="J75" s="44"/>
      <c r="K75" s="44"/>
      <c r="L75" s="44"/>
      <c r="M75" s="44"/>
      <c r="N75" s="44"/>
      <c r="O75" s="44"/>
      <c r="P75" s="44"/>
      <c r="Q75" s="44"/>
      <c r="R75" s="44"/>
      <c r="S75" s="44"/>
      <c r="T75" s="44"/>
      <c r="U75" s="44"/>
      <c r="V75" s="49"/>
      <c r="Y75"/>
    </row>
    <row r="76" spans="1:25" ht="30.65" customHeight="1">
      <c r="A76" s="48"/>
      <c r="B76" s="48"/>
      <c r="C76" s="46"/>
      <c r="D76" s="44"/>
      <c r="E76" s="44"/>
      <c r="F76" s="44"/>
      <c r="G76" s="44"/>
      <c r="H76" s="44"/>
      <c r="I76" s="44"/>
      <c r="J76" s="44"/>
      <c r="K76" s="44"/>
      <c r="L76" s="44"/>
      <c r="M76" s="44"/>
      <c r="N76" s="44"/>
      <c r="O76" s="44"/>
      <c r="P76" s="44"/>
      <c r="Q76" s="44"/>
      <c r="R76" s="44"/>
      <c r="S76" s="44"/>
      <c r="T76" s="44"/>
      <c r="U76" s="44"/>
      <c r="V76" s="49"/>
      <c r="Y76"/>
    </row>
    <row r="77" spans="1:25" ht="30.65" customHeight="1">
      <c r="A77" s="48"/>
      <c r="B77" s="48"/>
      <c r="C77" s="46"/>
      <c r="D77" s="44"/>
      <c r="E77" s="44"/>
      <c r="F77" s="44"/>
      <c r="G77" s="44"/>
      <c r="H77" s="44"/>
      <c r="I77" s="44"/>
      <c r="J77" s="44"/>
      <c r="K77" s="44"/>
      <c r="L77" s="44"/>
      <c r="M77" s="44"/>
      <c r="N77" s="44"/>
      <c r="O77" s="44"/>
      <c r="P77" s="44"/>
      <c r="Q77" s="44"/>
      <c r="R77" s="44"/>
      <c r="S77" s="44"/>
      <c r="T77" s="44"/>
      <c r="U77" s="44"/>
      <c r="V77" s="49"/>
      <c r="Y77"/>
    </row>
    <row r="78" spans="1:25" ht="30.65" customHeight="1">
      <c r="A78" s="48"/>
      <c r="B78" s="48"/>
      <c r="C78" s="46"/>
      <c r="D78" s="44"/>
      <c r="E78" s="44"/>
      <c r="F78" s="44"/>
      <c r="G78" s="44"/>
      <c r="H78" s="44"/>
      <c r="I78" s="44"/>
      <c r="J78" s="44"/>
      <c r="K78" s="44"/>
      <c r="L78" s="44"/>
      <c r="M78" s="44"/>
      <c r="N78" s="44"/>
      <c r="O78" s="44"/>
      <c r="P78" s="44"/>
      <c r="Q78" s="44"/>
      <c r="R78" s="44"/>
      <c r="S78" s="44"/>
      <c r="T78" s="44"/>
      <c r="U78" s="44"/>
      <c r="V78" s="49"/>
      <c r="Y78"/>
    </row>
    <row r="79" spans="1:25" ht="30.65" customHeight="1">
      <c r="A79" s="48"/>
      <c r="B79" s="48"/>
      <c r="C79" s="46"/>
      <c r="D79" s="44"/>
      <c r="E79" s="44"/>
      <c r="F79" s="44"/>
      <c r="G79" s="44"/>
      <c r="H79" s="44"/>
      <c r="I79" s="44"/>
      <c r="J79" s="44"/>
      <c r="K79" s="44"/>
      <c r="L79" s="44"/>
      <c r="M79" s="44"/>
      <c r="N79" s="44"/>
      <c r="O79" s="44"/>
      <c r="P79" s="44"/>
      <c r="Q79" s="44"/>
      <c r="R79" s="44"/>
      <c r="S79" s="44"/>
      <c r="T79" s="44"/>
      <c r="U79" s="44"/>
      <c r="V79" s="49"/>
      <c r="Y79"/>
    </row>
    <row r="80" spans="1:25" ht="30.65" customHeight="1">
      <c r="A80" s="48"/>
      <c r="B80" s="48"/>
      <c r="C80" s="46"/>
      <c r="D80" s="44"/>
      <c r="E80" s="44"/>
      <c r="F80" s="44"/>
      <c r="G80" s="44"/>
      <c r="H80" s="44"/>
      <c r="I80" s="44"/>
      <c r="J80" s="44"/>
      <c r="K80" s="44"/>
      <c r="L80" s="44"/>
      <c r="M80" s="44"/>
      <c r="N80" s="44"/>
      <c r="O80" s="44"/>
      <c r="P80" s="44"/>
      <c r="Q80" s="44"/>
      <c r="R80" s="44"/>
      <c r="S80" s="44"/>
      <c r="T80" s="44"/>
      <c r="U80" s="44"/>
      <c r="V80" s="49"/>
      <c r="Y80"/>
    </row>
    <row r="81" spans="1:25" ht="30.65" customHeight="1">
      <c r="A81" s="48"/>
      <c r="B81" s="48"/>
      <c r="C81" s="46"/>
      <c r="D81" s="44"/>
      <c r="E81" s="44"/>
      <c r="F81" s="44"/>
      <c r="G81" s="44"/>
      <c r="H81" s="44"/>
      <c r="I81" s="44"/>
      <c r="J81" s="44"/>
      <c r="K81" s="44"/>
      <c r="L81" s="44"/>
      <c r="M81" s="44"/>
      <c r="N81" s="44"/>
      <c r="O81" s="44"/>
      <c r="P81" s="44"/>
      <c r="Q81" s="44"/>
      <c r="R81" s="44"/>
      <c r="S81" s="44"/>
      <c r="T81" s="44"/>
      <c r="U81" s="44"/>
      <c r="V81" s="49"/>
      <c r="Y81"/>
    </row>
    <row r="82" spans="1:25" ht="30.65" customHeight="1">
      <c r="A82" s="48"/>
      <c r="B82" s="48"/>
      <c r="C82" s="46"/>
      <c r="D82" s="44"/>
      <c r="E82" s="44"/>
      <c r="F82" s="44"/>
      <c r="G82" s="44"/>
      <c r="H82" s="44"/>
      <c r="I82" s="44"/>
      <c r="J82" s="44"/>
      <c r="K82" s="44"/>
      <c r="L82" s="44"/>
      <c r="M82" s="44"/>
      <c r="N82" s="44"/>
      <c r="O82" s="44"/>
      <c r="P82" s="44"/>
      <c r="Q82" s="44"/>
      <c r="R82" s="44"/>
      <c r="S82" s="44"/>
      <c r="T82" s="44"/>
      <c r="U82" s="44"/>
      <c r="V82" s="49"/>
      <c r="Y82"/>
    </row>
    <row r="83" spans="1:25" ht="30.65" customHeight="1">
      <c r="A83" s="48"/>
      <c r="B83" s="48"/>
      <c r="C83" s="46"/>
      <c r="D83" s="44"/>
      <c r="E83" s="44"/>
      <c r="F83" s="44"/>
      <c r="G83" s="44"/>
      <c r="H83" s="44"/>
      <c r="I83" s="44"/>
      <c r="J83" s="44"/>
      <c r="K83" s="44"/>
      <c r="L83" s="44"/>
      <c r="M83" s="44"/>
      <c r="N83" s="44"/>
      <c r="O83" s="44"/>
      <c r="P83" s="44"/>
      <c r="Q83" s="44"/>
      <c r="R83" s="44"/>
      <c r="S83" s="44"/>
      <c r="T83" s="44"/>
      <c r="U83" s="44"/>
      <c r="V83" s="49"/>
      <c r="Y83"/>
    </row>
    <row r="84" spans="1:25" ht="30.65" customHeight="1">
      <c r="A84" s="48"/>
      <c r="B84" s="48"/>
      <c r="C84" s="46"/>
      <c r="D84" s="44"/>
      <c r="E84" s="44"/>
      <c r="F84" s="44"/>
      <c r="G84" s="44"/>
      <c r="H84" s="44"/>
      <c r="I84" s="44"/>
      <c r="J84" s="44"/>
      <c r="K84" s="44"/>
      <c r="L84" s="44"/>
      <c r="M84" s="44"/>
      <c r="N84" s="44"/>
      <c r="O84" s="44"/>
      <c r="P84" s="44"/>
      <c r="Q84" s="44"/>
      <c r="R84" s="44"/>
      <c r="S84" s="44"/>
      <c r="T84" s="44"/>
      <c r="U84" s="44"/>
      <c r="V84" s="49"/>
      <c r="Y84"/>
    </row>
    <row r="85" spans="1:25" ht="30.65" customHeight="1">
      <c r="A85" s="48"/>
      <c r="B85" s="48"/>
      <c r="C85" s="46"/>
      <c r="D85" s="44"/>
      <c r="E85" s="44"/>
      <c r="F85" s="44"/>
      <c r="G85" s="44"/>
      <c r="H85" s="44"/>
      <c r="I85" s="44"/>
      <c r="J85" s="44"/>
      <c r="K85" s="44"/>
      <c r="L85" s="44"/>
      <c r="M85" s="44"/>
      <c r="N85" s="44"/>
      <c r="O85" s="44"/>
      <c r="P85" s="44"/>
      <c r="Q85" s="44"/>
      <c r="R85" s="44"/>
      <c r="S85" s="44"/>
      <c r="T85" s="44"/>
      <c r="U85" s="44"/>
      <c r="V85" s="49"/>
      <c r="Y85"/>
    </row>
    <row r="86" spans="1:25" ht="30.65" customHeight="1">
      <c r="A86" s="48"/>
      <c r="B86" s="48"/>
      <c r="C86" s="46"/>
      <c r="D86" s="44"/>
      <c r="E86" s="44"/>
      <c r="F86" s="44"/>
      <c r="G86" s="44"/>
      <c r="H86" s="44"/>
      <c r="I86" s="44"/>
      <c r="J86" s="44"/>
      <c r="K86" s="44"/>
      <c r="L86" s="44"/>
      <c r="M86" s="44"/>
      <c r="N86" s="44"/>
      <c r="O86" s="44"/>
      <c r="P86" s="44"/>
      <c r="Q86" s="44"/>
      <c r="R86" s="44"/>
      <c r="S86" s="44"/>
      <c r="T86" s="44"/>
      <c r="U86" s="44"/>
      <c r="V86" s="49"/>
      <c r="Y86"/>
    </row>
    <row r="87" spans="1:25" ht="30.65" customHeight="1">
      <c r="A87" s="48"/>
      <c r="B87" s="48"/>
      <c r="C87" s="46"/>
      <c r="D87" s="44"/>
      <c r="E87" s="44"/>
      <c r="F87" s="44"/>
      <c r="G87" s="44"/>
      <c r="H87" s="44"/>
      <c r="I87" s="44"/>
      <c r="J87" s="44"/>
      <c r="K87" s="44"/>
      <c r="L87" s="44"/>
      <c r="M87" s="44"/>
      <c r="N87" s="44"/>
      <c r="O87" s="44"/>
      <c r="P87" s="44"/>
      <c r="Q87" s="44"/>
      <c r="R87" s="44"/>
      <c r="S87" s="44"/>
      <c r="T87" s="44"/>
      <c r="U87" s="44"/>
      <c r="V87" s="49"/>
      <c r="Y87"/>
    </row>
    <row r="88" spans="1:25" ht="30.65" customHeight="1">
      <c r="A88" s="48"/>
      <c r="B88" s="48"/>
      <c r="C88" s="46"/>
      <c r="D88" s="44"/>
      <c r="E88" s="44"/>
      <c r="F88" s="44"/>
      <c r="G88" s="44"/>
      <c r="H88" s="44"/>
      <c r="I88" s="44"/>
      <c r="J88" s="44"/>
      <c r="K88" s="44"/>
      <c r="L88" s="44"/>
      <c r="M88" s="44"/>
      <c r="N88" s="44"/>
      <c r="O88" s="44"/>
      <c r="P88" s="44"/>
      <c r="Q88" s="44"/>
      <c r="R88" s="44"/>
      <c r="S88" s="44"/>
      <c r="T88" s="44"/>
      <c r="U88" s="44"/>
      <c r="V88" s="49"/>
      <c r="Y88"/>
    </row>
    <row r="89" spans="1:25" ht="30.65" customHeight="1">
      <c r="A89" s="48"/>
      <c r="B89" s="48"/>
      <c r="C89" s="46"/>
      <c r="D89" s="44"/>
      <c r="E89" s="44"/>
      <c r="F89" s="44"/>
      <c r="G89" s="44"/>
      <c r="H89" s="44"/>
      <c r="I89" s="44"/>
      <c r="J89" s="44"/>
      <c r="K89" s="44"/>
      <c r="L89" s="44"/>
      <c r="M89" s="44"/>
      <c r="N89" s="44"/>
      <c r="O89" s="44"/>
      <c r="P89" s="44"/>
      <c r="Q89" s="44"/>
      <c r="R89" s="44"/>
      <c r="S89" s="44"/>
      <c r="T89" s="44"/>
      <c r="U89" s="44"/>
      <c r="V89" s="49"/>
      <c r="Y89"/>
    </row>
    <row r="90" spans="1:25" ht="30.65" customHeight="1">
      <c r="A90" s="48"/>
      <c r="B90" s="48"/>
      <c r="C90" s="46"/>
      <c r="D90" s="44"/>
      <c r="E90" s="44"/>
      <c r="F90" s="44"/>
      <c r="G90" s="44"/>
      <c r="H90" s="44"/>
      <c r="I90" s="44"/>
      <c r="J90" s="44"/>
      <c r="K90" s="44"/>
      <c r="L90" s="44"/>
      <c r="M90" s="44"/>
      <c r="N90" s="44"/>
      <c r="O90" s="44"/>
      <c r="P90" s="44"/>
      <c r="Q90" s="44"/>
      <c r="R90" s="44"/>
      <c r="S90" s="44"/>
      <c r="T90" s="44"/>
      <c r="U90" s="44"/>
      <c r="V90" s="49"/>
      <c r="Y90"/>
    </row>
    <row r="91" spans="1:25" ht="30.65" customHeight="1">
      <c r="A91" s="48"/>
      <c r="B91" s="48"/>
      <c r="C91" s="46"/>
      <c r="D91" s="44"/>
      <c r="E91" s="44"/>
      <c r="F91" s="44"/>
      <c r="G91" s="44"/>
      <c r="H91" s="44"/>
      <c r="I91" s="44"/>
      <c r="J91" s="44"/>
      <c r="K91" s="44"/>
      <c r="L91" s="44"/>
      <c r="M91" s="44"/>
      <c r="N91" s="44"/>
      <c r="O91" s="44"/>
      <c r="P91" s="44"/>
      <c r="Q91" s="44"/>
      <c r="R91" s="44"/>
      <c r="S91" s="44"/>
      <c r="T91" s="44"/>
      <c r="U91" s="44"/>
      <c r="V91" s="49"/>
      <c r="Y91"/>
    </row>
    <row r="92" spans="1:25" ht="30.65" customHeight="1">
      <c r="A92" s="48"/>
      <c r="B92" s="48"/>
      <c r="C92" s="46"/>
      <c r="D92" s="44"/>
      <c r="E92" s="44"/>
      <c r="F92" s="44"/>
      <c r="G92" s="44"/>
      <c r="H92" s="44"/>
      <c r="I92" s="44"/>
      <c r="J92" s="44"/>
      <c r="K92" s="44"/>
      <c r="L92" s="44"/>
      <c r="M92" s="44"/>
      <c r="N92" s="44"/>
      <c r="O92" s="44"/>
      <c r="P92" s="44"/>
      <c r="Q92" s="44"/>
      <c r="R92" s="44"/>
      <c r="S92" s="44"/>
      <c r="T92" s="44"/>
      <c r="U92" s="44"/>
      <c r="V92" s="49"/>
      <c r="Y92"/>
    </row>
    <row r="93" spans="1:25" ht="30.65" customHeight="1">
      <c r="A93" s="48"/>
      <c r="B93" s="48"/>
      <c r="C93" s="46"/>
      <c r="D93" s="44"/>
      <c r="E93" s="44"/>
      <c r="F93" s="44"/>
      <c r="G93" s="44"/>
      <c r="H93" s="44"/>
      <c r="I93" s="44"/>
      <c r="J93" s="44"/>
      <c r="K93" s="44"/>
      <c r="L93" s="44"/>
      <c r="M93" s="44"/>
      <c r="N93" s="44"/>
      <c r="O93" s="44"/>
      <c r="P93" s="44"/>
      <c r="Q93" s="44"/>
      <c r="R93" s="44"/>
      <c r="S93" s="44"/>
      <c r="T93" s="44"/>
      <c r="U93" s="44"/>
      <c r="V93" s="49"/>
      <c r="Y93"/>
    </row>
    <row r="94" spans="1:25" ht="30.65" customHeight="1">
      <c r="A94" s="48"/>
      <c r="B94" s="48"/>
      <c r="C94" s="46"/>
      <c r="D94" s="44"/>
      <c r="E94" s="44"/>
      <c r="F94" s="44"/>
      <c r="G94" s="44"/>
      <c r="H94" s="44"/>
      <c r="I94" s="44"/>
      <c r="J94" s="44"/>
      <c r="K94" s="44"/>
      <c r="L94" s="44"/>
      <c r="M94" s="44"/>
      <c r="N94" s="44"/>
      <c r="O94" s="44"/>
      <c r="P94" s="44"/>
      <c r="Q94" s="44"/>
      <c r="R94" s="44"/>
      <c r="S94" s="44"/>
      <c r="T94" s="44"/>
      <c r="U94" s="44"/>
      <c r="V94" s="49"/>
      <c r="Y94"/>
    </row>
    <row r="95" spans="1:25" ht="30.65" customHeight="1">
      <c r="A95" s="48"/>
      <c r="B95" s="48"/>
      <c r="C95" s="46"/>
      <c r="D95" s="44"/>
      <c r="E95" s="44"/>
      <c r="F95" s="44"/>
      <c r="G95" s="44"/>
      <c r="H95" s="44"/>
      <c r="I95" s="44"/>
      <c r="J95" s="44"/>
      <c r="K95" s="44"/>
      <c r="L95" s="44"/>
      <c r="M95" s="44"/>
      <c r="N95" s="44"/>
      <c r="O95" s="44"/>
      <c r="P95" s="44"/>
      <c r="Q95" s="44"/>
      <c r="R95" s="44"/>
      <c r="S95" s="44"/>
      <c r="T95" s="44"/>
      <c r="U95" s="44"/>
      <c r="V95" s="49"/>
      <c r="Y95"/>
    </row>
    <row r="96" spans="1:25" ht="30.65" customHeight="1">
      <c r="A96" s="48"/>
      <c r="B96" s="48"/>
      <c r="C96" s="46"/>
      <c r="D96" s="44"/>
      <c r="E96" s="44"/>
      <c r="F96" s="44"/>
      <c r="G96" s="44"/>
      <c r="H96" s="44"/>
      <c r="I96" s="44"/>
      <c r="J96" s="44"/>
      <c r="K96" s="44"/>
      <c r="L96" s="44"/>
      <c r="M96" s="44"/>
      <c r="N96" s="44"/>
      <c r="O96" s="44"/>
      <c r="P96" s="44"/>
      <c r="Q96" s="44"/>
      <c r="R96" s="44"/>
      <c r="S96" s="44"/>
      <c r="T96" s="44"/>
      <c r="U96" s="44"/>
      <c r="V96" s="49"/>
      <c r="Y96"/>
    </row>
    <row r="97" spans="1:25" ht="30.65" customHeight="1">
      <c r="A97" s="48"/>
      <c r="B97" s="48"/>
      <c r="C97" s="46"/>
      <c r="D97" s="44"/>
      <c r="E97" s="44"/>
      <c r="F97" s="44"/>
      <c r="G97" s="44"/>
      <c r="H97" s="44"/>
      <c r="I97" s="44"/>
      <c r="J97" s="44"/>
      <c r="K97" s="44"/>
      <c r="L97" s="44"/>
      <c r="M97" s="44"/>
      <c r="N97" s="44"/>
      <c r="O97" s="44"/>
      <c r="P97" s="44"/>
      <c r="Q97" s="44"/>
      <c r="R97" s="44"/>
      <c r="S97" s="44"/>
      <c r="T97" s="44"/>
      <c r="U97" s="44"/>
      <c r="V97" s="49"/>
      <c r="Y97"/>
    </row>
    <row r="98" spans="1:25" ht="30.65" customHeight="1">
      <c r="A98" s="48"/>
      <c r="B98" s="48"/>
      <c r="C98" s="46"/>
      <c r="D98" s="44"/>
      <c r="E98" s="44"/>
      <c r="F98" s="44"/>
      <c r="G98" s="44"/>
      <c r="H98" s="44"/>
      <c r="I98" s="44"/>
      <c r="J98" s="44"/>
      <c r="K98" s="44"/>
      <c r="L98" s="44"/>
      <c r="M98" s="44"/>
      <c r="N98" s="44"/>
      <c r="O98" s="44"/>
      <c r="P98" s="44"/>
      <c r="Q98" s="44"/>
      <c r="R98" s="44"/>
      <c r="S98" s="44"/>
      <c r="T98" s="44"/>
      <c r="U98" s="44"/>
      <c r="V98" s="49"/>
      <c r="Y98"/>
    </row>
    <row r="99" spans="1:25" ht="30.65" customHeight="1">
      <c r="A99" s="48"/>
      <c r="B99" s="48"/>
      <c r="C99" s="46"/>
      <c r="D99" s="44"/>
      <c r="E99" s="44"/>
      <c r="F99" s="44"/>
      <c r="G99" s="44"/>
      <c r="H99" s="44"/>
      <c r="I99" s="44"/>
      <c r="J99" s="44"/>
      <c r="K99" s="44"/>
      <c r="L99" s="44"/>
      <c r="M99" s="44"/>
      <c r="N99" s="44"/>
      <c r="O99" s="44"/>
      <c r="P99" s="44"/>
      <c r="Q99" s="44"/>
      <c r="R99" s="44"/>
      <c r="S99" s="44"/>
      <c r="T99" s="44"/>
      <c r="U99" s="44"/>
      <c r="V99" s="49"/>
      <c r="Y99"/>
    </row>
    <row r="100" spans="1:25" ht="30.65" customHeight="1">
      <c r="A100" s="48"/>
      <c r="B100" s="48"/>
      <c r="C100" s="46"/>
      <c r="D100" s="44"/>
      <c r="E100" s="44"/>
      <c r="F100" s="44"/>
      <c r="G100" s="44"/>
      <c r="H100" s="44"/>
      <c r="I100" s="44"/>
      <c r="J100" s="44"/>
      <c r="K100" s="44"/>
      <c r="L100" s="44"/>
      <c r="M100" s="44"/>
      <c r="N100" s="44"/>
      <c r="O100" s="44"/>
      <c r="P100" s="44"/>
      <c r="Q100" s="44"/>
      <c r="R100" s="44"/>
      <c r="S100" s="44"/>
      <c r="T100" s="44"/>
      <c r="U100" s="44"/>
      <c r="V100" s="49"/>
      <c r="Y100"/>
    </row>
    <row r="101" spans="1:25" ht="30.65" customHeight="1">
      <c r="A101" s="48"/>
      <c r="B101" s="48"/>
      <c r="C101" s="46"/>
      <c r="D101" s="44"/>
      <c r="E101" s="44"/>
      <c r="F101" s="44"/>
      <c r="G101" s="44"/>
      <c r="H101" s="44"/>
      <c r="I101" s="44"/>
      <c r="J101" s="44"/>
      <c r="K101" s="44"/>
      <c r="L101" s="44"/>
      <c r="M101" s="44"/>
      <c r="N101" s="44"/>
      <c r="O101" s="44"/>
      <c r="P101" s="44"/>
      <c r="Q101" s="44"/>
      <c r="R101" s="44"/>
      <c r="S101" s="44"/>
      <c r="T101" s="44"/>
      <c r="U101" s="44"/>
      <c r="V101" s="49"/>
      <c r="Y101"/>
    </row>
    <row r="102" spans="1:25" ht="30.65" customHeight="1">
      <c r="A102" s="48"/>
      <c r="B102" s="48"/>
      <c r="C102" s="46"/>
      <c r="D102" s="44"/>
      <c r="E102" s="44"/>
      <c r="F102" s="44"/>
      <c r="G102" s="44"/>
      <c r="H102" s="44"/>
      <c r="I102" s="44"/>
      <c r="J102" s="44"/>
      <c r="K102" s="44"/>
      <c r="L102" s="44"/>
      <c r="M102" s="44"/>
      <c r="N102" s="44"/>
      <c r="O102" s="44"/>
      <c r="P102" s="44"/>
      <c r="Q102" s="44"/>
      <c r="R102" s="44"/>
      <c r="S102" s="44"/>
      <c r="T102" s="44"/>
      <c r="U102" s="44"/>
      <c r="V102" s="49"/>
      <c r="Y102"/>
    </row>
    <row r="103" spans="1:25" ht="30.65" customHeight="1">
      <c r="A103" s="48"/>
      <c r="B103" s="48"/>
      <c r="C103" s="46"/>
      <c r="D103" s="44"/>
      <c r="E103" s="44"/>
      <c r="F103" s="44"/>
      <c r="G103" s="44"/>
      <c r="H103" s="44"/>
      <c r="I103" s="44"/>
      <c r="J103" s="44"/>
      <c r="K103" s="44"/>
      <c r="L103" s="44"/>
      <c r="M103" s="44"/>
      <c r="N103" s="44"/>
      <c r="O103" s="44"/>
      <c r="P103" s="44"/>
      <c r="Q103" s="44"/>
      <c r="R103" s="44"/>
      <c r="S103" s="44"/>
      <c r="T103" s="44"/>
      <c r="U103" s="44"/>
      <c r="V103" s="49"/>
      <c r="Y103"/>
    </row>
    <row r="104" spans="1:25" ht="30.65" customHeight="1">
      <c r="A104" s="48"/>
      <c r="B104" s="48"/>
      <c r="C104" s="46"/>
      <c r="D104" s="44"/>
      <c r="E104" s="44"/>
      <c r="F104" s="44"/>
      <c r="G104" s="44"/>
      <c r="H104" s="44"/>
      <c r="I104" s="44"/>
      <c r="J104" s="44"/>
      <c r="K104" s="44"/>
      <c r="L104" s="44"/>
      <c r="M104" s="44"/>
      <c r="N104" s="44"/>
      <c r="O104" s="44"/>
      <c r="P104" s="44"/>
      <c r="Q104" s="44"/>
      <c r="R104" s="44"/>
      <c r="S104" s="44"/>
      <c r="T104" s="44"/>
      <c r="U104" s="44"/>
      <c r="V104" s="49"/>
      <c r="Y104"/>
    </row>
    <row r="105" spans="1:25" ht="30.65" customHeight="1">
      <c r="A105" s="48"/>
      <c r="B105" s="48"/>
      <c r="C105" s="46"/>
      <c r="D105" s="44"/>
      <c r="E105" s="44"/>
      <c r="F105" s="44"/>
      <c r="G105" s="44"/>
      <c r="H105" s="44"/>
      <c r="I105" s="44"/>
      <c r="J105" s="44"/>
      <c r="K105" s="44"/>
      <c r="L105" s="44"/>
      <c r="M105" s="44"/>
      <c r="N105" s="44"/>
      <c r="O105" s="44"/>
      <c r="P105" s="44"/>
      <c r="Q105" s="44"/>
      <c r="R105" s="44"/>
      <c r="S105" s="44"/>
      <c r="T105" s="44"/>
      <c r="U105" s="44"/>
      <c r="V105" s="49"/>
      <c r="Y105"/>
    </row>
    <row r="106" spans="1:25" ht="30.65" customHeight="1">
      <c r="A106" s="48"/>
      <c r="B106" s="48"/>
      <c r="C106" s="46"/>
      <c r="D106" s="44"/>
      <c r="E106" s="44"/>
      <c r="F106" s="44"/>
      <c r="G106" s="44"/>
      <c r="H106" s="44"/>
      <c r="I106" s="44"/>
      <c r="J106" s="44"/>
      <c r="K106" s="44"/>
      <c r="L106" s="44"/>
      <c r="M106" s="44"/>
      <c r="N106" s="44"/>
      <c r="O106" s="44"/>
      <c r="P106" s="44"/>
      <c r="Q106" s="44"/>
      <c r="R106" s="44"/>
      <c r="S106" s="44"/>
      <c r="T106" s="44"/>
      <c r="U106" s="44"/>
      <c r="V106" s="49"/>
      <c r="Y106"/>
    </row>
    <row r="107" spans="1:25" ht="30.65" customHeight="1">
      <c r="A107" s="48"/>
      <c r="B107" s="48"/>
      <c r="C107" s="46"/>
      <c r="D107" s="44"/>
      <c r="E107" s="44"/>
      <c r="F107" s="44"/>
      <c r="G107" s="44"/>
      <c r="H107" s="44"/>
      <c r="I107" s="44"/>
      <c r="J107" s="44"/>
      <c r="K107" s="44"/>
      <c r="L107" s="44"/>
      <c r="M107" s="44"/>
      <c r="N107" s="44"/>
      <c r="O107" s="44"/>
      <c r="P107" s="44"/>
      <c r="Q107" s="44"/>
      <c r="R107" s="44"/>
      <c r="S107" s="44"/>
      <c r="T107" s="44"/>
      <c r="U107" s="44"/>
      <c r="V107" s="49"/>
      <c r="Y107"/>
    </row>
    <row r="108" spans="1:25" ht="30.65" customHeight="1">
      <c r="A108" s="48"/>
      <c r="B108" s="48"/>
      <c r="C108" s="46"/>
      <c r="D108" s="44"/>
      <c r="E108" s="44"/>
      <c r="F108" s="44"/>
      <c r="G108" s="44"/>
      <c r="H108" s="44"/>
      <c r="I108" s="44"/>
      <c r="J108" s="44"/>
      <c r="K108" s="44"/>
      <c r="L108" s="44"/>
      <c r="M108" s="44"/>
      <c r="N108" s="44"/>
      <c r="O108" s="44"/>
      <c r="P108" s="44"/>
      <c r="Q108" s="44"/>
      <c r="R108" s="44"/>
      <c r="S108" s="44"/>
      <c r="T108" s="44"/>
      <c r="U108" s="44"/>
      <c r="V108" s="49"/>
      <c r="Y108"/>
    </row>
    <row r="109" spans="1:25" ht="30.65" customHeight="1">
      <c r="A109" s="48"/>
      <c r="B109" s="48"/>
      <c r="C109" s="46"/>
      <c r="D109" s="44"/>
      <c r="E109" s="44"/>
      <c r="F109" s="44"/>
      <c r="G109" s="44"/>
      <c r="H109" s="44"/>
      <c r="I109" s="44"/>
      <c r="J109" s="44"/>
      <c r="K109" s="44"/>
      <c r="L109" s="44"/>
      <c r="M109" s="44"/>
      <c r="N109" s="44"/>
      <c r="O109" s="44"/>
      <c r="P109" s="44"/>
      <c r="Q109" s="44"/>
      <c r="R109" s="44"/>
      <c r="S109" s="44"/>
      <c r="T109" s="44"/>
      <c r="U109" s="44"/>
      <c r="V109" s="49"/>
      <c r="Y109"/>
    </row>
    <row r="110" spans="1:25" ht="30.65" customHeight="1">
      <c r="A110" s="48"/>
      <c r="B110" s="48"/>
      <c r="C110" s="46"/>
      <c r="D110" s="44"/>
      <c r="E110" s="44"/>
      <c r="F110" s="44"/>
      <c r="G110" s="44"/>
      <c r="H110" s="44"/>
      <c r="I110" s="44"/>
      <c r="J110" s="44"/>
      <c r="K110" s="44"/>
      <c r="L110" s="44"/>
      <c r="M110" s="44"/>
      <c r="N110" s="44"/>
      <c r="O110" s="44"/>
      <c r="P110" s="44"/>
      <c r="Q110" s="44"/>
      <c r="R110" s="44"/>
      <c r="S110" s="44"/>
      <c r="T110" s="44"/>
      <c r="U110" s="44"/>
      <c r="V110" s="49"/>
      <c r="Y110"/>
    </row>
    <row r="111" spans="1:25" ht="30.65" customHeight="1">
      <c r="A111" s="48"/>
      <c r="B111" s="48"/>
      <c r="C111" s="46"/>
      <c r="D111" s="44"/>
      <c r="E111" s="44"/>
      <c r="F111" s="44"/>
      <c r="G111" s="44"/>
      <c r="H111" s="44"/>
      <c r="I111" s="44"/>
      <c r="J111" s="44"/>
      <c r="K111" s="44"/>
      <c r="L111" s="44"/>
      <c r="M111" s="44"/>
      <c r="N111" s="44"/>
      <c r="O111" s="44"/>
      <c r="P111" s="44"/>
      <c r="Q111" s="44"/>
      <c r="R111" s="44"/>
      <c r="S111" s="44"/>
      <c r="T111" s="44"/>
      <c r="U111" s="44"/>
      <c r="V111" s="49"/>
      <c r="Y111"/>
    </row>
    <row r="112" spans="1:25" ht="30.65" customHeight="1">
      <c r="A112" s="48"/>
      <c r="B112" s="48"/>
      <c r="C112" s="46"/>
      <c r="D112" s="44"/>
      <c r="E112" s="44"/>
      <c r="F112" s="44"/>
      <c r="G112" s="44"/>
      <c r="H112" s="44"/>
      <c r="I112" s="44"/>
      <c r="J112" s="44"/>
      <c r="K112" s="44"/>
      <c r="L112" s="44"/>
      <c r="M112" s="44"/>
      <c r="N112" s="44"/>
      <c r="O112" s="44"/>
      <c r="P112" s="44"/>
      <c r="Q112" s="44"/>
      <c r="R112" s="44"/>
      <c r="S112" s="44"/>
      <c r="T112" s="44"/>
      <c r="U112" s="44"/>
      <c r="V112" s="49"/>
      <c r="Y112"/>
    </row>
    <row r="113" spans="1:25" ht="30.65" customHeight="1">
      <c r="A113" s="48"/>
      <c r="B113" s="48"/>
      <c r="C113" s="46"/>
      <c r="D113" s="44"/>
      <c r="E113" s="44"/>
      <c r="F113" s="44"/>
      <c r="G113" s="44"/>
      <c r="H113" s="44"/>
      <c r="I113" s="44"/>
      <c r="J113" s="44"/>
      <c r="K113" s="44"/>
      <c r="L113" s="44"/>
      <c r="M113" s="44"/>
      <c r="N113" s="44"/>
      <c r="O113" s="44"/>
      <c r="P113" s="44"/>
      <c r="Q113" s="44"/>
      <c r="R113" s="44"/>
      <c r="S113" s="44"/>
      <c r="T113" s="44"/>
      <c r="U113" s="44"/>
      <c r="V113" s="49"/>
      <c r="Y113"/>
    </row>
    <row r="114" spans="1:25" ht="30.65" customHeight="1">
      <c r="A114" s="48"/>
      <c r="B114" s="48"/>
      <c r="C114" s="46"/>
      <c r="D114" s="44"/>
      <c r="E114" s="44"/>
      <c r="F114" s="44"/>
      <c r="G114" s="44"/>
      <c r="H114" s="44"/>
      <c r="I114" s="44"/>
      <c r="J114" s="44"/>
      <c r="K114" s="44"/>
      <c r="L114" s="44"/>
      <c r="M114" s="44"/>
      <c r="N114" s="44"/>
      <c r="O114" s="44"/>
      <c r="P114" s="44"/>
      <c r="Q114" s="44"/>
      <c r="R114" s="44"/>
      <c r="S114" s="44"/>
      <c r="T114" s="44"/>
      <c r="U114" s="44"/>
      <c r="V114" s="49"/>
      <c r="Y114"/>
    </row>
    <row r="115" spans="1:25" ht="30.65" customHeight="1">
      <c r="A115" s="48"/>
      <c r="B115" s="48"/>
      <c r="C115" s="46"/>
      <c r="D115" s="44"/>
      <c r="E115" s="44"/>
      <c r="F115" s="44"/>
      <c r="G115" s="44"/>
      <c r="H115" s="44"/>
      <c r="I115" s="44"/>
      <c r="J115" s="44"/>
      <c r="K115" s="44"/>
      <c r="L115" s="44"/>
      <c r="M115" s="44"/>
      <c r="N115" s="44"/>
      <c r="O115" s="44"/>
      <c r="P115" s="44"/>
      <c r="Q115" s="44"/>
      <c r="R115" s="44"/>
      <c r="S115" s="44"/>
      <c r="T115" s="44"/>
      <c r="U115" s="44"/>
      <c r="V115" s="49"/>
      <c r="Y115"/>
    </row>
    <row r="116" spans="1:25" ht="30.65" customHeight="1">
      <c r="A116" s="48"/>
      <c r="B116" s="48"/>
      <c r="C116" s="46"/>
      <c r="D116" s="44"/>
      <c r="E116" s="44"/>
      <c r="F116" s="44"/>
      <c r="G116" s="44"/>
      <c r="H116" s="44"/>
      <c r="I116" s="44"/>
      <c r="J116" s="44"/>
      <c r="K116" s="44"/>
      <c r="L116" s="44"/>
      <c r="M116" s="44"/>
      <c r="N116" s="44"/>
      <c r="O116" s="44"/>
      <c r="P116" s="44"/>
      <c r="Q116" s="44"/>
      <c r="R116" s="44"/>
      <c r="S116" s="44"/>
      <c r="T116" s="44"/>
      <c r="U116" s="44"/>
      <c r="V116" s="49"/>
      <c r="Y116"/>
    </row>
    <row r="117" spans="1:25" ht="30.65" customHeight="1">
      <c r="A117" s="48"/>
      <c r="B117" s="48"/>
      <c r="C117" s="46"/>
      <c r="D117" s="44"/>
      <c r="E117" s="44"/>
      <c r="F117" s="44"/>
      <c r="G117" s="44"/>
      <c r="H117" s="44"/>
      <c r="I117" s="44"/>
      <c r="J117" s="44"/>
      <c r="K117" s="44"/>
      <c r="L117" s="44"/>
      <c r="M117" s="44"/>
      <c r="N117" s="44"/>
      <c r="O117" s="44"/>
      <c r="P117" s="44"/>
      <c r="Q117" s="44"/>
      <c r="R117" s="44"/>
      <c r="S117" s="44"/>
      <c r="T117" s="44"/>
      <c r="U117" s="44"/>
      <c r="V117" s="49"/>
      <c r="Y117"/>
    </row>
    <row r="118" spans="1:25" ht="30.65" customHeight="1">
      <c r="A118" s="48"/>
      <c r="B118" s="48"/>
      <c r="C118" s="46"/>
      <c r="D118" s="44"/>
      <c r="E118" s="44"/>
      <c r="F118" s="44"/>
      <c r="G118" s="44"/>
      <c r="H118" s="44"/>
      <c r="I118" s="44"/>
      <c r="J118" s="44"/>
      <c r="K118" s="44"/>
      <c r="L118" s="44"/>
      <c r="M118" s="44"/>
      <c r="N118" s="44"/>
      <c r="O118" s="44"/>
      <c r="P118" s="44"/>
      <c r="Q118" s="44"/>
      <c r="R118" s="44"/>
      <c r="S118" s="44"/>
      <c r="T118" s="44"/>
      <c r="U118" s="44"/>
      <c r="V118" s="49"/>
      <c r="Y118"/>
    </row>
    <row r="119" spans="1:25" ht="30.65" customHeight="1">
      <c r="A119" s="48"/>
      <c r="B119" s="48"/>
      <c r="C119" s="46"/>
      <c r="D119" s="44"/>
      <c r="E119" s="44"/>
      <c r="F119" s="44"/>
      <c r="G119" s="44"/>
      <c r="H119" s="44"/>
      <c r="I119" s="44"/>
      <c r="J119" s="44"/>
      <c r="K119" s="44"/>
      <c r="L119" s="44"/>
      <c r="M119" s="44"/>
      <c r="N119" s="44"/>
      <c r="O119" s="44"/>
      <c r="P119" s="44"/>
      <c r="Q119" s="44"/>
      <c r="R119" s="44"/>
      <c r="S119" s="44"/>
      <c r="T119" s="44"/>
      <c r="U119" s="44"/>
      <c r="V119" s="49"/>
      <c r="Y119"/>
    </row>
    <row r="120" spans="1:25" ht="30.65" customHeight="1">
      <c r="A120" s="48"/>
      <c r="B120" s="48"/>
      <c r="C120" s="46"/>
      <c r="D120" s="44"/>
      <c r="E120" s="44"/>
      <c r="F120" s="44"/>
      <c r="G120" s="44"/>
      <c r="H120" s="44"/>
      <c r="I120" s="44"/>
      <c r="J120" s="44"/>
      <c r="K120" s="44"/>
      <c r="L120" s="44"/>
      <c r="M120" s="44"/>
      <c r="N120" s="44"/>
      <c r="O120" s="44"/>
      <c r="P120" s="44"/>
      <c r="Q120" s="44"/>
      <c r="R120" s="44"/>
      <c r="S120" s="44"/>
      <c r="T120" s="44"/>
      <c r="U120" s="44"/>
      <c r="V120" s="49"/>
      <c r="Y120"/>
    </row>
    <row r="121" spans="1:25" ht="30.65" customHeight="1">
      <c r="A121" s="48"/>
      <c r="B121" s="48"/>
      <c r="C121" s="46"/>
      <c r="D121" s="44"/>
      <c r="E121" s="44"/>
      <c r="F121" s="44"/>
      <c r="G121" s="44"/>
      <c r="H121" s="44"/>
      <c r="I121" s="44"/>
      <c r="J121" s="44"/>
      <c r="K121" s="44"/>
      <c r="L121" s="44"/>
      <c r="M121" s="44"/>
      <c r="N121" s="44"/>
      <c r="O121" s="44"/>
      <c r="P121" s="44"/>
      <c r="Q121" s="44"/>
      <c r="R121" s="44"/>
      <c r="S121" s="44"/>
      <c r="T121" s="44"/>
      <c r="U121" s="44"/>
      <c r="V121" s="49"/>
      <c r="Y121"/>
    </row>
    <row r="122" spans="1:25" ht="30.65" customHeight="1">
      <c r="A122" s="48">
        <f>'S2 Maquette'!B124</f>
        <v>0</v>
      </c>
      <c r="B122" s="48">
        <f>'S2 Maquette'!C124</f>
        <v>0</v>
      </c>
      <c r="C122" s="46">
        <f>'S2 Maquette'!F124</f>
        <v>0</v>
      </c>
      <c r="D122" s="44"/>
      <c r="E122" s="44"/>
      <c r="F122" s="44"/>
      <c r="G122" s="44"/>
      <c r="H122" s="44"/>
      <c r="I122" s="44"/>
      <c r="J122" s="44"/>
      <c r="K122" s="44"/>
      <c r="L122" s="44"/>
      <c r="M122" s="44"/>
      <c r="N122" s="44"/>
      <c r="O122" s="44"/>
      <c r="P122" s="44"/>
      <c r="Q122" s="44"/>
      <c r="R122" s="44"/>
      <c r="S122" s="44"/>
      <c r="T122" s="44"/>
      <c r="U122" s="44"/>
      <c r="V122" s="49"/>
      <c r="Y122"/>
    </row>
    <row r="123" spans="1:25" ht="30.65" customHeight="1">
      <c r="A123" s="48">
        <f>'S2 Maquette'!B125</f>
        <v>0</v>
      </c>
      <c r="B123" s="48">
        <f>'S2 Maquette'!C125</f>
        <v>0</v>
      </c>
      <c r="C123" s="46">
        <f>'S2 Maquette'!F125</f>
        <v>0</v>
      </c>
      <c r="D123" s="44"/>
      <c r="E123" s="44"/>
      <c r="F123" s="44"/>
      <c r="G123" s="44"/>
      <c r="H123" s="44"/>
      <c r="I123" s="44"/>
      <c r="J123" s="44"/>
      <c r="K123" s="44"/>
      <c r="L123" s="44"/>
      <c r="M123" s="44"/>
      <c r="N123" s="44"/>
      <c r="O123" s="44"/>
      <c r="P123" s="44"/>
      <c r="Q123" s="44"/>
      <c r="R123" s="44"/>
      <c r="S123" s="44"/>
      <c r="T123" s="44"/>
      <c r="U123" s="44"/>
      <c r="V123" s="49"/>
      <c r="Y123"/>
    </row>
    <row r="124" spans="1:25" ht="30.65" customHeight="1">
      <c r="A124" s="48">
        <f>'S2 Maquette'!B126</f>
        <v>0</v>
      </c>
      <c r="B124" s="48">
        <f>'S2 Maquette'!C126</f>
        <v>0</v>
      </c>
      <c r="C124" s="46">
        <f>'S2 Maquette'!F126</f>
        <v>0</v>
      </c>
      <c r="D124" s="44"/>
      <c r="E124" s="44"/>
      <c r="F124" s="44"/>
      <c r="G124" s="44"/>
      <c r="H124" s="44"/>
      <c r="I124" s="44"/>
      <c r="J124" s="44"/>
      <c r="K124" s="44"/>
      <c r="L124" s="44"/>
      <c r="M124" s="44"/>
      <c r="N124" s="44"/>
      <c r="O124" s="44"/>
      <c r="P124" s="44"/>
      <c r="Q124" s="44"/>
      <c r="R124" s="44"/>
      <c r="S124" s="44"/>
      <c r="T124" s="44"/>
      <c r="U124" s="44"/>
      <c r="V124" s="49"/>
      <c r="Y124"/>
    </row>
    <row r="125" spans="1:25" ht="30.65" customHeight="1">
      <c r="A125" s="48">
        <f>'S2 Maquette'!B127</f>
        <v>0</v>
      </c>
      <c r="B125" s="48">
        <f>'S2 Maquette'!C127</f>
        <v>0</v>
      </c>
      <c r="C125" s="46">
        <f>'S2 Maquette'!F127</f>
        <v>0</v>
      </c>
      <c r="D125" s="44"/>
      <c r="E125" s="44"/>
      <c r="F125" s="44"/>
      <c r="G125" s="44"/>
      <c r="H125" s="44"/>
      <c r="I125" s="44"/>
      <c r="J125" s="44"/>
      <c r="K125" s="44"/>
      <c r="L125" s="44"/>
      <c r="M125" s="44"/>
      <c r="N125" s="44"/>
      <c r="O125" s="44"/>
      <c r="P125" s="44"/>
      <c r="Q125" s="44"/>
      <c r="R125" s="44"/>
      <c r="S125" s="44"/>
      <c r="T125" s="44"/>
      <c r="U125" s="44"/>
      <c r="V125" s="49"/>
      <c r="Y125"/>
    </row>
    <row r="126" spans="1:25" ht="30.65" customHeight="1">
      <c r="A126" s="48">
        <f>'S2 Maquette'!B128</f>
        <v>0</v>
      </c>
      <c r="B126" s="48">
        <f>'S2 Maquette'!C128</f>
        <v>0</v>
      </c>
      <c r="C126" s="46">
        <f>'S2 Maquette'!F128</f>
        <v>0</v>
      </c>
      <c r="D126" s="44"/>
      <c r="E126" s="44"/>
      <c r="F126" s="44"/>
      <c r="G126" s="44"/>
      <c r="H126" s="44"/>
      <c r="I126" s="44"/>
      <c r="J126" s="44"/>
      <c r="K126" s="44"/>
      <c r="L126" s="44"/>
      <c r="M126" s="44"/>
      <c r="N126" s="44"/>
      <c r="O126" s="44"/>
      <c r="P126" s="44"/>
      <c r="Q126" s="44"/>
      <c r="R126" s="44"/>
      <c r="S126" s="44"/>
      <c r="T126" s="44"/>
      <c r="U126" s="44"/>
      <c r="V126" s="49"/>
      <c r="Y126"/>
    </row>
    <row r="127" spans="1:25" ht="30.65" customHeight="1">
      <c r="A127" s="48">
        <f>'S2 Maquette'!B129</f>
        <v>0</v>
      </c>
      <c r="B127" s="48">
        <f>'S2 Maquette'!C129</f>
        <v>0</v>
      </c>
      <c r="C127" s="46">
        <f>'S2 Maquette'!F129</f>
        <v>0</v>
      </c>
      <c r="D127" s="44"/>
      <c r="E127" s="44"/>
      <c r="F127" s="44"/>
      <c r="G127" s="44"/>
      <c r="H127" s="44"/>
      <c r="I127" s="44"/>
      <c r="J127" s="44"/>
      <c r="K127" s="44"/>
      <c r="L127" s="44"/>
      <c r="M127" s="44"/>
      <c r="N127" s="44"/>
      <c r="O127" s="44"/>
      <c r="P127" s="44"/>
      <c r="Q127" s="44"/>
      <c r="R127" s="44"/>
      <c r="S127" s="44"/>
      <c r="T127" s="44"/>
      <c r="U127" s="44"/>
      <c r="V127" s="49"/>
      <c r="Y127"/>
    </row>
    <row r="128" spans="1:25" ht="30.65" customHeight="1">
      <c r="A128" s="48">
        <f>'S2 Maquette'!B130</f>
        <v>0</v>
      </c>
      <c r="B128" s="48">
        <f>'S2 Maquette'!C130</f>
        <v>0</v>
      </c>
      <c r="C128" s="46">
        <f>'S2 Maquette'!F130</f>
        <v>0</v>
      </c>
      <c r="D128" s="44"/>
      <c r="E128" s="44"/>
      <c r="F128" s="44"/>
      <c r="G128" s="44"/>
      <c r="H128" s="44"/>
      <c r="I128" s="44"/>
      <c r="J128" s="44"/>
      <c r="K128" s="44"/>
      <c r="L128" s="44"/>
      <c r="M128" s="44"/>
      <c r="N128" s="44"/>
      <c r="O128" s="44"/>
      <c r="P128" s="44"/>
      <c r="Q128" s="44"/>
      <c r="R128" s="44"/>
      <c r="S128" s="44"/>
      <c r="T128" s="44"/>
      <c r="U128" s="44"/>
      <c r="V128" s="49"/>
      <c r="Y128"/>
    </row>
    <row r="129" spans="1:25" ht="30.65" customHeight="1">
      <c r="A129" s="48">
        <f>'S2 Maquette'!B131</f>
        <v>0</v>
      </c>
      <c r="B129" s="48">
        <f>'S2 Maquette'!C131</f>
        <v>0</v>
      </c>
      <c r="C129" s="46">
        <f>'S2 Maquette'!F131</f>
        <v>0</v>
      </c>
      <c r="D129" s="44"/>
      <c r="E129" s="44"/>
      <c r="F129" s="44"/>
      <c r="G129" s="44"/>
      <c r="H129" s="44"/>
      <c r="I129" s="44"/>
      <c r="J129" s="44"/>
      <c r="K129" s="44"/>
      <c r="L129" s="44"/>
      <c r="M129" s="44"/>
      <c r="N129" s="44"/>
      <c r="O129" s="44"/>
      <c r="P129" s="44"/>
      <c r="Q129" s="44"/>
      <c r="R129" s="44"/>
      <c r="S129" s="44"/>
      <c r="T129" s="44"/>
      <c r="U129" s="44"/>
      <c r="V129" s="49"/>
      <c r="Y129"/>
    </row>
    <row r="130" spans="1:25" ht="30.65" customHeight="1">
      <c r="A130" s="48">
        <f>'S2 Maquette'!B132</f>
        <v>0</v>
      </c>
      <c r="B130" s="48">
        <f>'S2 Maquette'!C132</f>
        <v>0</v>
      </c>
      <c r="C130" s="46">
        <f>'S2 Maquette'!F132</f>
        <v>0</v>
      </c>
      <c r="D130" s="44"/>
      <c r="E130" s="44"/>
      <c r="F130" s="44"/>
      <c r="G130" s="44"/>
      <c r="H130" s="44"/>
      <c r="I130" s="44"/>
      <c r="J130" s="44"/>
      <c r="K130" s="44"/>
      <c r="L130" s="44"/>
      <c r="M130" s="44"/>
      <c r="N130" s="44"/>
      <c r="O130" s="44"/>
      <c r="P130" s="44"/>
      <c r="Q130" s="44"/>
      <c r="R130" s="44"/>
      <c r="S130" s="44"/>
      <c r="T130" s="44"/>
      <c r="U130" s="44"/>
      <c r="V130" s="49"/>
      <c r="Y130"/>
    </row>
    <row r="131" spans="1:25" ht="30.65" customHeight="1">
      <c r="A131" s="48">
        <f>'S2 Maquette'!B133</f>
        <v>0</v>
      </c>
      <c r="B131" s="48">
        <f>'S2 Maquette'!C133</f>
        <v>0</v>
      </c>
      <c r="C131" s="46">
        <f>'S2 Maquette'!F133</f>
        <v>0</v>
      </c>
      <c r="D131" s="44"/>
      <c r="E131" s="44"/>
      <c r="F131" s="44"/>
      <c r="G131" s="44"/>
      <c r="H131" s="44"/>
      <c r="I131" s="44"/>
      <c r="J131" s="44"/>
      <c r="K131" s="44"/>
      <c r="L131" s="44"/>
      <c r="M131" s="44"/>
      <c r="N131" s="44"/>
      <c r="O131" s="44"/>
      <c r="P131" s="44"/>
      <c r="Q131" s="44"/>
      <c r="R131" s="44"/>
      <c r="S131" s="44"/>
      <c r="T131" s="44"/>
      <c r="U131" s="44"/>
      <c r="V131" s="49"/>
      <c r="Y131"/>
    </row>
    <row r="132" spans="1:25" ht="30.65" customHeight="1">
      <c r="A132" s="48">
        <f>'S2 Maquette'!B134</f>
        <v>0</v>
      </c>
      <c r="B132" s="48">
        <f>'S2 Maquette'!C134</f>
        <v>0</v>
      </c>
      <c r="C132" s="46">
        <f>'S2 Maquette'!F134</f>
        <v>0</v>
      </c>
      <c r="D132" s="44"/>
      <c r="E132" s="44"/>
      <c r="F132" s="44"/>
      <c r="G132" s="44"/>
      <c r="H132" s="44"/>
      <c r="I132" s="44"/>
      <c r="J132" s="44"/>
      <c r="K132" s="44"/>
      <c r="L132" s="44"/>
      <c r="M132" s="44"/>
      <c r="N132" s="44"/>
      <c r="O132" s="44"/>
      <c r="P132" s="44"/>
      <c r="Q132" s="44"/>
      <c r="R132" s="44"/>
      <c r="S132" s="44"/>
      <c r="T132" s="44"/>
      <c r="U132" s="44"/>
      <c r="V132" s="49"/>
      <c r="Y132"/>
    </row>
    <row r="133" spans="1:25" ht="30.65" customHeight="1">
      <c r="A133" s="48">
        <f>'S2 Maquette'!B135</f>
        <v>0</v>
      </c>
      <c r="B133" s="48">
        <f>'S2 Maquette'!C135</f>
        <v>0</v>
      </c>
      <c r="C133" s="46">
        <f>'S2 Maquette'!F135</f>
        <v>0</v>
      </c>
      <c r="D133" s="44"/>
      <c r="E133" s="44"/>
      <c r="F133" s="44"/>
      <c r="G133" s="44"/>
      <c r="H133" s="44"/>
      <c r="I133" s="44"/>
      <c r="J133" s="44"/>
      <c r="K133" s="44"/>
      <c r="L133" s="44"/>
      <c r="M133" s="44"/>
      <c r="N133" s="44"/>
      <c r="O133" s="44"/>
      <c r="P133" s="44"/>
      <c r="Q133" s="44"/>
      <c r="R133" s="44"/>
      <c r="S133" s="44"/>
      <c r="T133" s="44"/>
      <c r="U133" s="44"/>
      <c r="V133" s="49"/>
      <c r="Y133"/>
    </row>
    <row r="134" spans="1:25" ht="30.65" customHeight="1">
      <c r="A134" s="48">
        <f>'S2 Maquette'!B136</f>
        <v>0</v>
      </c>
      <c r="B134" s="48">
        <f>'S2 Maquette'!C136</f>
        <v>0</v>
      </c>
      <c r="C134" s="46">
        <f>'S2 Maquette'!F136</f>
        <v>0</v>
      </c>
      <c r="D134" s="44"/>
      <c r="E134" s="44"/>
      <c r="F134" s="44"/>
      <c r="G134" s="44"/>
      <c r="H134" s="44"/>
      <c r="I134" s="44"/>
      <c r="J134" s="44"/>
      <c r="K134" s="44"/>
      <c r="L134" s="44"/>
      <c r="M134" s="44"/>
      <c r="N134" s="44"/>
      <c r="O134" s="44"/>
      <c r="P134" s="44"/>
      <c r="Q134" s="44"/>
      <c r="R134" s="44"/>
      <c r="S134" s="44"/>
      <c r="T134" s="44"/>
      <c r="U134" s="44"/>
      <c r="V134" s="49"/>
      <c r="Y134"/>
    </row>
    <row r="135" spans="1:25" ht="30.65" customHeight="1">
      <c r="A135" s="48">
        <f>'S2 Maquette'!B137</f>
        <v>0</v>
      </c>
      <c r="B135" s="48">
        <f>'S2 Maquette'!C137</f>
        <v>0</v>
      </c>
      <c r="C135" s="46">
        <f>'S2 Maquette'!F137</f>
        <v>0</v>
      </c>
      <c r="D135" s="44"/>
      <c r="E135" s="44"/>
      <c r="F135" s="44"/>
      <c r="G135" s="44"/>
      <c r="H135" s="44"/>
      <c r="I135" s="44"/>
      <c r="J135" s="44"/>
      <c r="K135" s="44"/>
      <c r="L135" s="44"/>
      <c r="M135" s="44"/>
      <c r="N135" s="44"/>
      <c r="O135" s="44"/>
      <c r="P135" s="44"/>
      <c r="Q135" s="44"/>
      <c r="R135" s="44"/>
      <c r="S135" s="44"/>
      <c r="T135" s="44"/>
      <c r="U135" s="44"/>
      <c r="V135" s="49"/>
      <c r="Y135"/>
    </row>
    <row r="136" spans="1:25" ht="30.65" customHeight="1">
      <c r="A136" s="48">
        <f>'S2 Maquette'!B138</f>
        <v>0</v>
      </c>
      <c r="B136" s="48">
        <f>'S2 Maquette'!C138</f>
        <v>0</v>
      </c>
      <c r="C136" s="46">
        <f>'S2 Maquette'!F138</f>
        <v>0</v>
      </c>
      <c r="D136" s="44"/>
      <c r="E136" s="44"/>
      <c r="F136" s="44"/>
      <c r="G136" s="44"/>
      <c r="H136" s="44"/>
      <c r="I136" s="44"/>
      <c r="J136" s="44"/>
      <c r="K136" s="44"/>
      <c r="L136" s="44"/>
      <c r="M136" s="44"/>
      <c r="N136" s="44"/>
      <c r="O136" s="44"/>
      <c r="P136" s="44"/>
      <c r="Q136" s="44"/>
      <c r="R136" s="44"/>
      <c r="S136" s="44"/>
      <c r="T136" s="44"/>
      <c r="U136" s="44"/>
      <c r="V136" s="49"/>
      <c r="Y136"/>
    </row>
    <row r="137" spans="1:25" ht="30.65" customHeight="1">
      <c r="A137" s="48">
        <f>'S2 Maquette'!B139</f>
        <v>0</v>
      </c>
      <c r="B137" s="48">
        <f>'S2 Maquette'!C139</f>
        <v>0</v>
      </c>
      <c r="C137" s="46">
        <f>'S2 Maquette'!F139</f>
        <v>0</v>
      </c>
      <c r="D137" s="44"/>
      <c r="E137" s="44"/>
      <c r="F137" s="44"/>
      <c r="G137" s="44"/>
      <c r="H137" s="44"/>
      <c r="I137" s="44"/>
      <c r="J137" s="44"/>
      <c r="K137" s="44"/>
      <c r="L137" s="44"/>
      <c r="M137" s="44"/>
      <c r="N137" s="44"/>
      <c r="O137" s="44"/>
      <c r="P137" s="44"/>
      <c r="Q137" s="44"/>
      <c r="R137" s="44"/>
      <c r="S137" s="44"/>
      <c r="T137" s="44"/>
      <c r="U137" s="44"/>
      <c r="V137" s="49"/>
      <c r="Y137"/>
    </row>
    <row r="138" spans="1:25" ht="30.65" customHeight="1">
      <c r="A138" s="48">
        <f>'S2 Maquette'!B140</f>
        <v>0</v>
      </c>
      <c r="B138" s="48">
        <f>'S2 Maquette'!C140</f>
        <v>0</v>
      </c>
      <c r="C138" s="46">
        <f>'S2 Maquette'!F140</f>
        <v>0</v>
      </c>
      <c r="D138" s="44"/>
      <c r="E138" s="44"/>
      <c r="F138" s="44"/>
      <c r="G138" s="44"/>
      <c r="H138" s="44"/>
      <c r="I138" s="44"/>
      <c r="J138" s="44"/>
      <c r="K138" s="44"/>
      <c r="L138" s="44"/>
      <c r="M138" s="44"/>
      <c r="N138" s="44"/>
      <c r="O138" s="44"/>
      <c r="P138" s="44"/>
      <c r="Q138" s="44"/>
      <c r="R138" s="44"/>
      <c r="S138" s="44"/>
      <c r="T138" s="44"/>
      <c r="U138" s="44"/>
      <c r="V138" s="49"/>
      <c r="Y138"/>
    </row>
    <row r="139" spans="1:25" ht="30.65" customHeight="1">
      <c r="A139" s="48">
        <f>'S2 Maquette'!B141</f>
        <v>0</v>
      </c>
      <c r="B139" s="48">
        <f>'S2 Maquette'!C141</f>
        <v>0</v>
      </c>
      <c r="C139" s="46">
        <f>'S2 Maquette'!F141</f>
        <v>0</v>
      </c>
      <c r="D139" s="44"/>
      <c r="E139" s="44"/>
      <c r="F139" s="44"/>
      <c r="G139" s="44"/>
      <c r="H139" s="44"/>
      <c r="I139" s="44"/>
      <c r="J139" s="44"/>
      <c r="K139" s="44"/>
      <c r="L139" s="44"/>
      <c r="M139" s="44"/>
      <c r="N139" s="44"/>
      <c r="O139" s="44"/>
      <c r="P139" s="44"/>
      <c r="Q139" s="44"/>
      <c r="R139" s="44"/>
      <c r="S139" s="44"/>
      <c r="T139" s="44"/>
      <c r="U139" s="44"/>
      <c r="V139" s="49"/>
      <c r="Y139"/>
    </row>
    <row r="140" spans="1:25" ht="30.65" customHeight="1">
      <c r="A140" s="48">
        <f>'S2 Maquette'!B142</f>
        <v>0</v>
      </c>
      <c r="B140" s="48">
        <f>'S2 Maquette'!C142</f>
        <v>0</v>
      </c>
      <c r="C140" s="46">
        <f>'S2 Maquette'!F142</f>
        <v>0</v>
      </c>
      <c r="D140" s="44"/>
      <c r="E140" s="44"/>
      <c r="F140" s="44"/>
      <c r="G140" s="44"/>
      <c r="H140" s="44"/>
      <c r="I140" s="44"/>
      <c r="J140" s="44"/>
      <c r="K140" s="44"/>
      <c r="L140" s="44"/>
      <c r="M140" s="44"/>
      <c r="N140" s="44"/>
      <c r="O140" s="44"/>
      <c r="P140" s="44"/>
      <c r="Q140" s="44"/>
      <c r="R140" s="44"/>
      <c r="S140" s="44"/>
      <c r="T140" s="44"/>
      <c r="U140" s="44"/>
      <c r="V140" s="49"/>
      <c r="Y140"/>
    </row>
    <row r="141" spans="1:25" ht="30.65" customHeight="1">
      <c r="A141" s="48">
        <f>'S2 Maquette'!B143</f>
        <v>0</v>
      </c>
      <c r="B141" s="48">
        <f>'S2 Maquette'!C143</f>
        <v>0</v>
      </c>
      <c r="C141" s="46">
        <f>'S2 Maquette'!F143</f>
        <v>0</v>
      </c>
      <c r="D141" s="44"/>
      <c r="E141" s="44"/>
      <c r="F141" s="44"/>
      <c r="G141" s="44"/>
      <c r="H141" s="44"/>
      <c r="I141" s="44"/>
      <c r="J141" s="44"/>
      <c r="K141" s="44"/>
      <c r="L141" s="44"/>
      <c r="M141" s="44"/>
      <c r="N141" s="44"/>
      <c r="O141" s="44"/>
      <c r="P141" s="44"/>
      <c r="Q141" s="44"/>
      <c r="R141" s="44"/>
      <c r="S141" s="44"/>
      <c r="T141" s="44"/>
      <c r="U141" s="44"/>
      <c r="V141" s="49"/>
      <c r="Y141"/>
    </row>
    <row r="142" spans="1:25" ht="30.65" customHeight="1">
      <c r="A142" s="48">
        <f>'S2 Maquette'!B144</f>
        <v>0</v>
      </c>
      <c r="B142" s="48">
        <f>'S2 Maquette'!C144</f>
        <v>0</v>
      </c>
      <c r="C142" s="46">
        <f>'S2 Maquette'!F144</f>
        <v>0</v>
      </c>
      <c r="D142" s="44"/>
      <c r="E142" s="44"/>
      <c r="F142" s="44"/>
      <c r="G142" s="44"/>
      <c r="H142" s="44"/>
      <c r="I142" s="44"/>
      <c r="J142" s="44"/>
      <c r="K142" s="44"/>
      <c r="L142" s="44"/>
      <c r="M142" s="44"/>
      <c r="N142" s="44"/>
      <c r="O142" s="44"/>
      <c r="P142" s="44"/>
      <c r="Q142" s="44"/>
      <c r="R142" s="44"/>
      <c r="S142" s="44"/>
      <c r="T142" s="44"/>
      <c r="U142" s="44"/>
      <c r="V142" s="49"/>
      <c r="Y142"/>
    </row>
    <row r="143" spans="1:25" ht="30.65" customHeight="1">
      <c r="A143" s="48">
        <f>'S2 Maquette'!B145</f>
        <v>0</v>
      </c>
      <c r="B143" s="48">
        <f>'S2 Maquette'!C145</f>
        <v>0</v>
      </c>
      <c r="C143" s="46">
        <f>'S2 Maquette'!F145</f>
        <v>0</v>
      </c>
      <c r="D143" s="44"/>
      <c r="E143" s="44"/>
      <c r="F143" s="44"/>
      <c r="G143" s="44"/>
      <c r="H143" s="44"/>
      <c r="I143" s="44"/>
      <c r="J143" s="44"/>
      <c r="K143" s="44"/>
      <c r="L143" s="44"/>
      <c r="M143" s="44"/>
      <c r="N143" s="44"/>
      <c r="O143" s="44"/>
      <c r="P143" s="44"/>
      <c r="Q143" s="44"/>
      <c r="R143" s="44"/>
      <c r="S143" s="44"/>
      <c r="T143" s="44"/>
      <c r="U143" s="44"/>
      <c r="V143" s="49"/>
      <c r="Y143"/>
    </row>
    <row r="144" spans="1:25" ht="30.65" customHeight="1">
      <c r="A144" s="48">
        <f>'S2 Maquette'!B146</f>
        <v>0</v>
      </c>
      <c r="B144" s="48">
        <f>'S2 Maquette'!C146</f>
        <v>0</v>
      </c>
      <c r="C144" s="46">
        <f>'S2 Maquette'!F146</f>
        <v>0</v>
      </c>
      <c r="D144" s="44"/>
      <c r="E144" s="44"/>
      <c r="F144" s="44"/>
      <c r="G144" s="44"/>
      <c r="H144" s="44"/>
      <c r="I144" s="44"/>
      <c r="J144" s="44"/>
      <c r="K144" s="44"/>
      <c r="L144" s="44"/>
      <c r="M144" s="44"/>
      <c r="N144" s="44"/>
      <c r="O144" s="44"/>
      <c r="P144" s="44"/>
      <c r="Q144" s="44"/>
      <c r="R144" s="44"/>
      <c r="S144" s="44"/>
      <c r="T144" s="44"/>
      <c r="U144" s="44"/>
      <c r="V144" s="49"/>
      <c r="Y144"/>
    </row>
    <row r="145" spans="1:25" ht="30.65" customHeight="1">
      <c r="A145" s="48">
        <f>'S2 Maquette'!B147</f>
        <v>0</v>
      </c>
      <c r="B145" s="48">
        <f>'S2 Maquette'!C147</f>
        <v>0</v>
      </c>
      <c r="C145" s="46">
        <f>'S2 Maquette'!F147</f>
        <v>0</v>
      </c>
      <c r="D145" s="44"/>
      <c r="E145" s="44"/>
      <c r="F145" s="44"/>
      <c r="G145" s="44"/>
      <c r="H145" s="44"/>
      <c r="I145" s="44"/>
      <c r="J145" s="44"/>
      <c r="K145" s="44"/>
      <c r="L145" s="44"/>
      <c r="M145" s="44"/>
      <c r="N145" s="44"/>
      <c r="O145" s="44"/>
      <c r="P145" s="44"/>
      <c r="Q145" s="44"/>
      <c r="R145" s="44"/>
      <c r="S145" s="44"/>
      <c r="T145" s="44"/>
      <c r="U145" s="44"/>
      <c r="V145" s="49"/>
      <c r="Y145"/>
    </row>
    <row r="146" spans="1:25" ht="30.65" customHeight="1">
      <c r="A146" s="48">
        <f>'S2 Maquette'!B148</f>
        <v>0</v>
      </c>
      <c r="B146" s="48">
        <f>'S2 Maquette'!C148</f>
        <v>0</v>
      </c>
      <c r="C146" s="46">
        <f>'S2 Maquette'!F148</f>
        <v>0</v>
      </c>
      <c r="D146" s="44"/>
      <c r="E146" s="44"/>
      <c r="F146" s="44"/>
      <c r="G146" s="44"/>
      <c r="H146" s="44"/>
      <c r="I146" s="44"/>
      <c r="J146" s="44"/>
      <c r="K146" s="44"/>
      <c r="L146" s="44"/>
      <c r="M146" s="44"/>
      <c r="N146" s="44"/>
      <c r="O146" s="44"/>
      <c r="P146" s="44"/>
      <c r="Q146" s="44"/>
      <c r="R146" s="44"/>
      <c r="S146" s="44"/>
      <c r="T146" s="44"/>
      <c r="U146" s="44"/>
      <c r="V146" s="49"/>
      <c r="Y146"/>
    </row>
    <row r="147" spans="1:25" ht="30.65" customHeight="1">
      <c r="A147" s="48">
        <f>'S2 Maquette'!B149</f>
        <v>0</v>
      </c>
      <c r="B147" s="48">
        <f>'S2 Maquette'!C149</f>
        <v>0</v>
      </c>
      <c r="C147" s="46">
        <f>'S2 Maquette'!F149</f>
        <v>0</v>
      </c>
      <c r="D147" s="44"/>
      <c r="E147" s="44"/>
      <c r="F147" s="44"/>
      <c r="G147" s="44"/>
      <c r="H147" s="44"/>
      <c r="I147" s="44"/>
      <c r="J147" s="44"/>
      <c r="K147" s="44"/>
      <c r="L147" s="44"/>
      <c r="M147" s="44"/>
      <c r="N147" s="44"/>
      <c r="O147" s="44"/>
      <c r="P147" s="44"/>
      <c r="Q147" s="44"/>
      <c r="R147" s="44"/>
      <c r="S147" s="44"/>
      <c r="T147" s="44"/>
      <c r="U147" s="44"/>
      <c r="V147" s="49"/>
      <c r="Y147"/>
    </row>
    <row r="148" spans="1:25" ht="30.65" customHeight="1">
      <c r="A148" s="48">
        <f>'S2 Maquette'!B150</f>
        <v>0</v>
      </c>
      <c r="B148" s="48">
        <f>'S2 Maquette'!C150</f>
        <v>0</v>
      </c>
      <c r="C148" s="46">
        <f>'S2 Maquette'!F150</f>
        <v>0</v>
      </c>
      <c r="D148" s="44"/>
      <c r="E148" s="44"/>
      <c r="F148" s="44"/>
      <c r="G148" s="44"/>
      <c r="H148" s="44"/>
      <c r="I148" s="44"/>
      <c r="J148" s="44"/>
      <c r="K148" s="44"/>
      <c r="L148" s="44"/>
      <c r="M148" s="44"/>
      <c r="N148" s="44"/>
      <c r="O148" s="44"/>
      <c r="P148" s="44"/>
      <c r="Q148" s="44"/>
      <c r="R148" s="44"/>
      <c r="S148" s="44"/>
      <c r="T148" s="44"/>
      <c r="U148" s="44"/>
      <c r="V148" s="49"/>
      <c r="Y148"/>
    </row>
    <row r="149" spans="1:25" ht="30.65" customHeight="1">
      <c r="A149" s="48">
        <f>'S2 Maquette'!B151</f>
        <v>0</v>
      </c>
      <c r="B149" s="48">
        <f>'S2 Maquette'!C151</f>
        <v>0</v>
      </c>
      <c r="C149" s="46">
        <f>'S2 Maquette'!F151</f>
        <v>0</v>
      </c>
      <c r="D149" s="44"/>
      <c r="E149" s="44"/>
      <c r="F149" s="44"/>
      <c r="G149" s="44"/>
      <c r="H149" s="44"/>
      <c r="I149" s="44"/>
      <c r="J149" s="44"/>
      <c r="K149" s="44"/>
      <c r="L149" s="44"/>
      <c r="M149" s="44"/>
      <c r="N149" s="44"/>
      <c r="O149" s="44"/>
      <c r="P149" s="44"/>
      <c r="Q149" s="44"/>
      <c r="R149" s="44"/>
      <c r="S149" s="44"/>
      <c r="T149" s="44"/>
      <c r="U149" s="44"/>
      <c r="V149" s="49"/>
      <c r="Y149"/>
    </row>
    <row r="150" spans="1:25" ht="30.65" customHeight="1">
      <c r="A150" s="48">
        <f>'S2 Maquette'!B152</f>
        <v>0</v>
      </c>
      <c r="B150" s="48">
        <f>'S2 Maquette'!C152</f>
        <v>0</v>
      </c>
      <c r="C150" s="46">
        <f>'S2 Maquette'!F152</f>
        <v>0</v>
      </c>
      <c r="D150" s="44"/>
      <c r="E150" s="44"/>
      <c r="F150" s="44"/>
      <c r="G150" s="44"/>
      <c r="H150" s="44"/>
      <c r="I150" s="44"/>
      <c r="J150" s="44"/>
      <c r="K150" s="44"/>
      <c r="L150" s="44"/>
      <c r="M150" s="44"/>
      <c r="N150" s="44"/>
      <c r="O150" s="44"/>
      <c r="P150" s="44"/>
      <c r="Q150" s="44"/>
      <c r="R150" s="44"/>
      <c r="S150" s="44"/>
      <c r="T150" s="44"/>
      <c r="U150" s="44"/>
      <c r="V150" s="49"/>
      <c r="Y150"/>
    </row>
    <row r="151" spans="1:25" ht="30.65" customHeight="1">
      <c r="A151" s="48">
        <f>'S2 Maquette'!B153</f>
        <v>0</v>
      </c>
      <c r="B151" s="48">
        <f>'S2 Maquette'!C153</f>
        <v>0</v>
      </c>
      <c r="C151" s="46">
        <f>'S2 Maquette'!F153</f>
        <v>0</v>
      </c>
      <c r="D151" s="44"/>
      <c r="E151" s="44"/>
      <c r="F151" s="44"/>
      <c r="G151" s="44"/>
      <c r="H151" s="44"/>
      <c r="I151" s="44"/>
      <c r="J151" s="44"/>
      <c r="K151" s="44"/>
      <c r="L151" s="44"/>
      <c r="M151" s="44"/>
      <c r="N151" s="44"/>
      <c r="O151" s="44"/>
      <c r="P151" s="44"/>
      <c r="Q151" s="44"/>
      <c r="R151" s="44"/>
      <c r="S151" s="44"/>
      <c r="T151" s="44"/>
      <c r="U151" s="44"/>
      <c r="V151" s="49"/>
      <c r="Y151"/>
    </row>
    <row r="152" spans="1:25" ht="30.65" customHeight="1">
      <c r="A152" s="48">
        <f>'S2 Maquette'!B154</f>
        <v>0</v>
      </c>
      <c r="B152" s="48">
        <f>'S2 Maquette'!C154</f>
        <v>0</v>
      </c>
      <c r="C152" s="46">
        <f>'S2 Maquette'!F154</f>
        <v>0</v>
      </c>
      <c r="D152" s="44"/>
      <c r="E152" s="44"/>
      <c r="F152" s="44"/>
      <c r="G152" s="44"/>
      <c r="H152" s="44"/>
      <c r="I152" s="44"/>
      <c r="J152" s="44"/>
      <c r="K152" s="44"/>
      <c r="L152" s="44"/>
      <c r="M152" s="44"/>
      <c r="N152" s="44"/>
      <c r="O152" s="44"/>
      <c r="P152" s="44"/>
      <c r="Q152" s="44"/>
      <c r="R152" s="44"/>
      <c r="S152" s="44"/>
      <c r="T152" s="44"/>
      <c r="U152" s="44"/>
      <c r="V152" s="49"/>
      <c r="Y152"/>
    </row>
    <row r="153" spans="1:25" ht="30.65" customHeight="1">
      <c r="A153" s="48">
        <f>'S2 Maquette'!B155</f>
        <v>0</v>
      </c>
      <c r="B153" s="48">
        <f>'S2 Maquette'!C155</f>
        <v>0</v>
      </c>
      <c r="C153" s="46">
        <f>'S2 Maquette'!F155</f>
        <v>0</v>
      </c>
      <c r="D153" s="44"/>
      <c r="E153" s="44"/>
      <c r="F153" s="44"/>
      <c r="G153" s="44"/>
      <c r="H153" s="44"/>
      <c r="I153" s="44"/>
      <c r="J153" s="44"/>
      <c r="K153" s="44"/>
      <c r="L153" s="44"/>
      <c r="M153" s="44"/>
      <c r="N153" s="44"/>
      <c r="O153" s="44"/>
      <c r="P153" s="44"/>
      <c r="Q153" s="44"/>
      <c r="R153" s="44"/>
      <c r="S153" s="44"/>
      <c r="T153" s="44"/>
      <c r="U153" s="44"/>
      <c r="V153" s="49"/>
      <c r="Y153"/>
    </row>
    <row r="154" spans="1:25" ht="30.65" customHeight="1">
      <c r="A154" s="48">
        <f>'S2 Maquette'!B156</f>
        <v>0</v>
      </c>
      <c r="B154" s="48">
        <f>'S2 Maquette'!C156</f>
        <v>0</v>
      </c>
      <c r="C154" s="46">
        <f>'S2 Maquette'!F156</f>
        <v>0</v>
      </c>
      <c r="D154" s="44"/>
      <c r="E154" s="44"/>
      <c r="F154" s="44"/>
      <c r="G154" s="44"/>
      <c r="H154" s="44"/>
      <c r="I154" s="44"/>
      <c r="J154" s="44"/>
      <c r="K154" s="44"/>
      <c r="L154" s="44"/>
      <c r="M154" s="44"/>
      <c r="N154" s="44"/>
      <c r="O154" s="44"/>
      <c r="P154" s="44"/>
      <c r="Q154" s="44"/>
      <c r="R154" s="44"/>
      <c r="S154" s="44"/>
      <c r="T154" s="44"/>
      <c r="U154" s="44"/>
      <c r="V154" s="49"/>
      <c r="Y154"/>
    </row>
    <row r="155" spans="1:25" ht="30.65" customHeight="1">
      <c r="A155" s="48">
        <f>'S2 Maquette'!B157</f>
        <v>0</v>
      </c>
      <c r="B155" s="48">
        <f>'S2 Maquette'!C157</f>
        <v>0</v>
      </c>
      <c r="C155" s="46">
        <f>'S2 Maquette'!F157</f>
        <v>0</v>
      </c>
      <c r="D155" s="44"/>
      <c r="E155" s="44"/>
      <c r="F155" s="44"/>
      <c r="G155" s="44"/>
      <c r="H155" s="44"/>
      <c r="I155" s="44"/>
      <c r="J155" s="44"/>
      <c r="K155" s="44"/>
      <c r="L155" s="44"/>
      <c r="M155" s="44"/>
      <c r="N155" s="44"/>
      <c r="O155" s="44"/>
      <c r="P155" s="44"/>
      <c r="Q155" s="44"/>
      <c r="R155" s="44"/>
      <c r="S155" s="44"/>
      <c r="T155" s="44"/>
      <c r="U155" s="44"/>
      <c r="V155" s="49"/>
      <c r="Y155"/>
    </row>
    <row r="156" spans="1:25" ht="30.65" customHeight="1">
      <c r="A156" s="48">
        <f>'S2 Maquette'!B158</f>
        <v>0</v>
      </c>
      <c r="B156" s="48">
        <f>'S2 Maquette'!C158</f>
        <v>0</v>
      </c>
      <c r="C156" s="46">
        <f>'S2 Maquette'!F158</f>
        <v>0</v>
      </c>
      <c r="D156" s="44"/>
      <c r="E156" s="44"/>
      <c r="F156" s="44"/>
      <c r="G156" s="44"/>
      <c r="H156" s="44"/>
      <c r="I156" s="44"/>
      <c r="J156" s="44"/>
      <c r="K156" s="44"/>
      <c r="L156" s="44"/>
      <c r="M156" s="44"/>
      <c r="N156" s="44"/>
      <c r="O156" s="44"/>
      <c r="P156" s="44"/>
      <c r="Q156" s="44"/>
      <c r="R156" s="44"/>
      <c r="S156" s="44"/>
      <c r="T156" s="44"/>
      <c r="U156" s="44"/>
      <c r="V156" s="49"/>
      <c r="Y156"/>
    </row>
    <row r="157" spans="1:25" ht="30.65" customHeight="1">
      <c r="A157" s="48">
        <f>'S2 Maquette'!B159</f>
        <v>0</v>
      </c>
      <c r="B157" s="48">
        <f>'S2 Maquette'!C159</f>
        <v>0</v>
      </c>
      <c r="C157" s="46">
        <f>'S2 Maquette'!F159</f>
        <v>0</v>
      </c>
      <c r="D157" s="44"/>
      <c r="E157" s="44"/>
      <c r="F157" s="44"/>
      <c r="G157" s="44"/>
      <c r="H157" s="44"/>
      <c r="I157" s="44"/>
      <c r="J157" s="44"/>
      <c r="K157" s="44"/>
      <c r="L157" s="44"/>
      <c r="M157" s="44"/>
      <c r="N157" s="44"/>
      <c r="O157" s="44"/>
      <c r="P157" s="44"/>
      <c r="Q157" s="44"/>
      <c r="R157" s="44"/>
      <c r="S157" s="44"/>
      <c r="T157" s="44"/>
      <c r="U157" s="44"/>
      <c r="V157" s="49"/>
      <c r="Y157"/>
    </row>
    <row r="158" spans="1:25" ht="30.65" customHeight="1">
      <c r="A158" s="48">
        <f>'S2 Maquette'!B160</f>
        <v>0</v>
      </c>
      <c r="B158" s="48">
        <f>'S2 Maquette'!C160</f>
        <v>0</v>
      </c>
      <c r="C158" s="46">
        <f>'S2 Maquette'!F160</f>
        <v>0</v>
      </c>
      <c r="D158" s="44"/>
      <c r="E158" s="44"/>
      <c r="F158" s="44"/>
      <c r="G158" s="44"/>
      <c r="H158" s="44"/>
      <c r="I158" s="44"/>
      <c r="J158" s="44"/>
      <c r="K158" s="44"/>
      <c r="L158" s="44"/>
      <c r="M158" s="44"/>
      <c r="N158" s="44"/>
      <c r="O158" s="44"/>
      <c r="P158" s="44"/>
      <c r="Q158" s="44"/>
      <c r="R158" s="44"/>
      <c r="S158" s="44"/>
      <c r="T158" s="44"/>
      <c r="U158" s="44"/>
      <c r="V158" s="49"/>
      <c r="Y158"/>
    </row>
    <row r="159" spans="1:25" ht="30.65" customHeight="1">
      <c r="A159" s="48">
        <f>'S2 Maquette'!B161</f>
        <v>0</v>
      </c>
      <c r="B159" s="48">
        <f>'S2 Maquette'!C161</f>
        <v>0</v>
      </c>
      <c r="C159" s="46">
        <f>'S2 Maquette'!F161</f>
        <v>0</v>
      </c>
      <c r="D159" s="44"/>
      <c r="E159" s="44"/>
      <c r="F159" s="44"/>
      <c r="G159" s="44"/>
      <c r="H159" s="44"/>
      <c r="I159" s="44"/>
      <c r="J159" s="44"/>
      <c r="K159" s="44"/>
      <c r="L159" s="44"/>
      <c r="M159" s="44"/>
      <c r="N159" s="44"/>
      <c r="O159" s="44"/>
      <c r="P159" s="44"/>
      <c r="Q159" s="44"/>
      <c r="R159" s="44"/>
      <c r="S159" s="44"/>
      <c r="T159" s="44"/>
      <c r="U159" s="44"/>
      <c r="V159" s="49"/>
      <c r="Y159"/>
    </row>
    <row r="160" spans="1:25" ht="30.65" customHeight="1">
      <c r="A160" s="48">
        <f>'S2 Maquette'!B162</f>
        <v>0</v>
      </c>
      <c r="B160" s="48">
        <f>'S2 Maquette'!C162</f>
        <v>0</v>
      </c>
      <c r="C160" s="46">
        <f>'S2 Maquette'!F162</f>
        <v>0</v>
      </c>
      <c r="D160" s="44"/>
      <c r="E160" s="44"/>
      <c r="F160" s="44"/>
      <c r="G160" s="44"/>
      <c r="H160" s="44"/>
      <c r="I160" s="44"/>
      <c r="J160" s="44"/>
      <c r="K160" s="44"/>
      <c r="L160" s="44"/>
      <c r="M160" s="44"/>
      <c r="N160" s="44"/>
      <c r="O160" s="44"/>
      <c r="P160" s="44"/>
      <c r="Q160" s="44"/>
      <c r="R160" s="44"/>
      <c r="S160" s="44"/>
      <c r="T160" s="44"/>
      <c r="U160" s="44"/>
      <c r="V160" s="49"/>
      <c r="Y160"/>
    </row>
    <row r="161" spans="1:25" ht="30.65" customHeight="1">
      <c r="A161" s="48">
        <f>'S2 Maquette'!B163</f>
        <v>0</v>
      </c>
      <c r="B161" s="48">
        <f>'S2 Maquette'!C163</f>
        <v>0</v>
      </c>
      <c r="C161" s="46">
        <f>'S2 Maquette'!F163</f>
        <v>0</v>
      </c>
      <c r="D161" s="44"/>
      <c r="E161" s="44"/>
      <c r="F161" s="44"/>
      <c r="G161" s="44"/>
      <c r="H161" s="44"/>
      <c r="I161" s="44"/>
      <c r="J161" s="44"/>
      <c r="K161" s="44"/>
      <c r="L161" s="44"/>
      <c r="M161" s="44"/>
      <c r="N161" s="44"/>
      <c r="O161" s="44"/>
      <c r="P161" s="44"/>
      <c r="Q161" s="44"/>
      <c r="R161" s="44"/>
      <c r="S161" s="44"/>
      <c r="T161" s="44"/>
      <c r="U161" s="44"/>
      <c r="V161" s="49"/>
      <c r="Y161"/>
    </row>
    <row r="162" spans="1:25" ht="30.65" customHeight="1">
      <c r="A162" s="48">
        <f>'S2 Maquette'!B164</f>
        <v>0</v>
      </c>
      <c r="B162" s="48">
        <f>'S2 Maquette'!C164</f>
        <v>0</v>
      </c>
      <c r="C162" s="46">
        <f>'S2 Maquette'!F164</f>
        <v>0</v>
      </c>
      <c r="D162" s="44"/>
      <c r="E162" s="44"/>
      <c r="F162" s="44"/>
      <c r="G162" s="44"/>
      <c r="H162" s="44"/>
      <c r="I162" s="44"/>
      <c r="J162" s="44"/>
      <c r="K162" s="44"/>
      <c r="L162" s="44"/>
      <c r="M162" s="44"/>
      <c r="N162" s="44"/>
      <c r="O162" s="44"/>
      <c r="P162" s="44"/>
      <c r="Q162" s="44"/>
      <c r="R162" s="44"/>
      <c r="S162" s="44"/>
      <c r="T162" s="44"/>
      <c r="U162" s="44"/>
      <c r="V162" s="49"/>
      <c r="Y162"/>
    </row>
    <row r="163" spans="1:25" ht="30.65" customHeight="1">
      <c r="A163" s="48">
        <f>'S2 Maquette'!B165</f>
        <v>0</v>
      </c>
      <c r="B163" s="48">
        <f>'S2 Maquette'!C165</f>
        <v>0</v>
      </c>
      <c r="C163" s="46">
        <f>'S2 Maquette'!F165</f>
        <v>0</v>
      </c>
      <c r="D163" s="44"/>
      <c r="E163" s="44"/>
      <c r="F163" s="44"/>
      <c r="G163" s="44"/>
      <c r="H163" s="44"/>
      <c r="I163" s="44"/>
      <c r="J163" s="44"/>
      <c r="K163" s="44"/>
      <c r="L163" s="44"/>
      <c r="M163" s="44"/>
      <c r="N163" s="44"/>
      <c r="O163" s="44"/>
      <c r="P163" s="44"/>
      <c r="Q163" s="44"/>
      <c r="R163" s="44"/>
      <c r="S163" s="44"/>
      <c r="T163" s="44"/>
      <c r="U163" s="44"/>
      <c r="V163" s="49"/>
      <c r="Y163"/>
    </row>
    <row r="164" spans="1:25" ht="30.65" customHeight="1">
      <c r="A164" s="48">
        <f>'S2 Maquette'!B166</f>
        <v>0</v>
      </c>
      <c r="B164" s="48">
        <f>'S2 Maquette'!C166</f>
        <v>0</v>
      </c>
      <c r="C164" s="46">
        <f>'S2 Maquette'!F166</f>
        <v>0</v>
      </c>
      <c r="D164" s="44"/>
      <c r="E164" s="44"/>
      <c r="F164" s="44"/>
      <c r="G164" s="44"/>
      <c r="H164" s="44"/>
      <c r="I164" s="44"/>
      <c r="J164" s="44"/>
      <c r="K164" s="44"/>
      <c r="L164" s="44"/>
      <c r="M164" s="44"/>
      <c r="N164" s="44"/>
      <c r="O164" s="44"/>
      <c r="P164" s="44"/>
      <c r="Q164" s="44"/>
      <c r="R164" s="44"/>
      <c r="S164" s="44"/>
      <c r="T164" s="44"/>
      <c r="U164" s="44"/>
      <c r="V164" s="49"/>
      <c r="Y164"/>
    </row>
    <row r="165" spans="1:25" ht="30.65" customHeight="1">
      <c r="A165" s="48">
        <f>'S2 Maquette'!B167</f>
        <v>0</v>
      </c>
      <c r="B165" s="48">
        <f>'S2 Maquette'!C167</f>
        <v>0</v>
      </c>
      <c r="C165" s="46">
        <f>'S2 Maquette'!F167</f>
        <v>0</v>
      </c>
      <c r="D165" s="44"/>
      <c r="E165" s="44"/>
      <c r="F165" s="44"/>
      <c r="G165" s="44"/>
      <c r="H165" s="44"/>
      <c r="I165" s="44"/>
      <c r="J165" s="44"/>
      <c r="K165" s="44"/>
      <c r="L165" s="44"/>
      <c r="M165" s="44"/>
      <c r="N165" s="44"/>
      <c r="O165" s="44"/>
      <c r="P165" s="44"/>
      <c r="Q165" s="44"/>
      <c r="R165" s="44"/>
      <c r="S165" s="44"/>
      <c r="T165" s="44"/>
      <c r="U165" s="44"/>
      <c r="V165" s="49"/>
      <c r="Y165"/>
    </row>
    <row r="166" spans="1:25" ht="30.65" customHeight="1">
      <c r="A166" s="48">
        <f>'S2 Maquette'!B168</f>
        <v>0</v>
      </c>
      <c r="B166" s="48">
        <f>'S2 Maquette'!C168</f>
        <v>0</v>
      </c>
      <c r="C166" s="46">
        <f>'S2 Maquette'!F168</f>
        <v>0</v>
      </c>
      <c r="D166" s="44"/>
      <c r="E166" s="44"/>
      <c r="F166" s="44"/>
      <c r="G166" s="44"/>
      <c r="H166" s="44"/>
      <c r="I166" s="44"/>
      <c r="J166" s="44"/>
      <c r="K166" s="44"/>
      <c r="L166" s="44"/>
      <c r="M166" s="44"/>
      <c r="N166" s="44"/>
      <c r="O166" s="44"/>
      <c r="P166" s="44"/>
      <c r="Q166" s="44"/>
      <c r="R166" s="44"/>
      <c r="S166" s="44"/>
      <c r="T166" s="44"/>
      <c r="U166" s="44"/>
      <c r="V166" s="49"/>
      <c r="Y166"/>
    </row>
    <row r="167" spans="1:25" ht="30.65" customHeight="1">
      <c r="A167" s="48">
        <f>'S2 Maquette'!B169</f>
        <v>0</v>
      </c>
      <c r="B167" s="48">
        <f>'S2 Maquette'!C169</f>
        <v>0</v>
      </c>
      <c r="C167" s="46">
        <f>'S2 Maquette'!F169</f>
        <v>0</v>
      </c>
      <c r="D167" s="44"/>
      <c r="E167" s="44"/>
      <c r="F167" s="44"/>
      <c r="G167" s="44"/>
      <c r="H167" s="44"/>
      <c r="I167" s="44"/>
      <c r="J167" s="44"/>
      <c r="K167" s="44"/>
      <c r="L167" s="44"/>
      <c r="M167" s="44"/>
      <c r="N167" s="44"/>
      <c r="O167" s="44"/>
      <c r="P167" s="44"/>
      <c r="Q167" s="44"/>
      <c r="R167" s="44"/>
      <c r="S167" s="44"/>
      <c r="T167" s="44"/>
      <c r="U167" s="44"/>
      <c r="V167" s="49"/>
      <c r="Y167"/>
    </row>
    <row r="168" spans="1:25" ht="30.65" customHeight="1">
      <c r="A168" s="48">
        <f>'S2 Maquette'!B170</f>
        <v>0</v>
      </c>
      <c r="B168" s="48">
        <f>'S2 Maquette'!C170</f>
        <v>0</v>
      </c>
      <c r="C168" s="46">
        <f>'S2 Maquette'!F170</f>
        <v>0</v>
      </c>
      <c r="D168" s="44"/>
      <c r="E168" s="44"/>
      <c r="F168" s="44"/>
      <c r="G168" s="44"/>
      <c r="H168" s="44"/>
      <c r="I168" s="44"/>
      <c r="J168" s="44"/>
      <c r="K168" s="44"/>
      <c r="L168" s="44"/>
      <c r="M168" s="44"/>
      <c r="N168" s="44"/>
      <c r="O168" s="44"/>
      <c r="P168" s="44"/>
      <c r="Q168" s="44"/>
      <c r="R168" s="44"/>
      <c r="S168" s="44"/>
      <c r="T168" s="44"/>
      <c r="U168" s="44"/>
      <c r="V168" s="49"/>
      <c r="Y168"/>
    </row>
    <row r="169" spans="1:25" ht="30.65" customHeight="1">
      <c r="A169" s="48">
        <f>'S2 Maquette'!B171</f>
        <v>0</v>
      </c>
      <c r="B169" s="48">
        <f>'S2 Maquette'!C171</f>
        <v>0</v>
      </c>
      <c r="C169" s="46">
        <f>'S2 Maquette'!F171</f>
        <v>0</v>
      </c>
      <c r="D169" s="44"/>
      <c r="E169" s="44"/>
      <c r="F169" s="44"/>
      <c r="G169" s="44"/>
      <c r="H169" s="44"/>
      <c r="I169" s="44"/>
      <c r="J169" s="44"/>
      <c r="K169" s="44"/>
      <c r="L169" s="44"/>
      <c r="M169" s="44"/>
      <c r="N169" s="44"/>
      <c r="O169" s="44"/>
      <c r="P169" s="44"/>
      <c r="Q169" s="44"/>
      <c r="R169" s="44"/>
      <c r="S169" s="44"/>
      <c r="T169" s="44"/>
      <c r="U169" s="44"/>
      <c r="V169" s="49"/>
      <c r="Y169"/>
    </row>
    <row r="170" spans="1:25" ht="30.65" customHeight="1">
      <c r="A170" s="48">
        <f>'S2 Maquette'!B172</f>
        <v>0</v>
      </c>
      <c r="B170" s="48">
        <f>'S2 Maquette'!C172</f>
        <v>0</v>
      </c>
      <c r="C170" s="46">
        <f>'S2 Maquette'!F172</f>
        <v>0</v>
      </c>
      <c r="D170" s="44"/>
      <c r="E170" s="44"/>
      <c r="F170" s="44"/>
      <c r="G170" s="44"/>
      <c r="H170" s="44"/>
      <c r="I170" s="44"/>
      <c r="J170" s="44"/>
      <c r="K170" s="44"/>
      <c r="L170" s="44"/>
      <c r="M170" s="44"/>
      <c r="N170" s="44"/>
      <c r="O170" s="44"/>
      <c r="P170" s="44"/>
      <c r="Q170" s="44"/>
      <c r="R170" s="44"/>
      <c r="S170" s="44"/>
      <c r="T170" s="44"/>
      <c r="U170" s="44"/>
      <c r="V170" s="49"/>
      <c r="Y170"/>
    </row>
    <row r="171" spans="1:25" ht="30.65" customHeight="1">
      <c r="A171" s="48">
        <f>'S2 Maquette'!B173</f>
        <v>0</v>
      </c>
      <c r="B171" s="48">
        <f>'S2 Maquette'!C173</f>
        <v>0</v>
      </c>
      <c r="C171" s="46">
        <f>'S2 Maquette'!F173</f>
        <v>0</v>
      </c>
      <c r="D171" s="44"/>
      <c r="E171" s="44"/>
      <c r="F171" s="44"/>
      <c r="G171" s="44"/>
      <c r="H171" s="44"/>
      <c r="I171" s="44"/>
      <c r="J171" s="44"/>
      <c r="K171" s="44"/>
      <c r="L171" s="44"/>
      <c r="M171" s="44"/>
      <c r="N171" s="44"/>
      <c r="O171" s="44"/>
      <c r="P171" s="44"/>
      <c r="Q171" s="44"/>
      <c r="R171" s="44"/>
      <c r="S171" s="44"/>
      <c r="T171" s="44"/>
      <c r="U171" s="44"/>
      <c r="V171" s="49"/>
      <c r="Y171"/>
    </row>
    <row r="172" spans="1:25" ht="30.65" customHeight="1">
      <c r="A172" s="48">
        <f>'S2 Maquette'!B174</f>
        <v>0</v>
      </c>
      <c r="B172" s="48">
        <f>'S2 Maquette'!C174</f>
        <v>0</v>
      </c>
      <c r="C172" s="46">
        <f>'S2 Maquette'!F174</f>
        <v>0</v>
      </c>
      <c r="D172" s="44"/>
      <c r="E172" s="44"/>
      <c r="F172" s="44"/>
      <c r="G172" s="44"/>
      <c r="H172" s="44"/>
      <c r="I172" s="44"/>
      <c r="J172" s="44"/>
      <c r="K172" s="44"/>
      <c r="L172" s="44"/>
      <c r="M172" s="44"/>
      <c r="N172" s="44"/>
      <c r="O172" s="44"/>
      <c r="P172" s="44"/>
      <c r="Q172" s="44"/>
      <c r="R172" s="44"/>
      <c r="S172" s="44"/>
      <c r="T172" s="44"/>
      <c r="U172" s="44"/>
      <c r="V172" s="49"/>
      <c r="Y172"/>
    </row>
    <row r="173" spans="1:25" ht="30.65" customHeight="1">
      <c r="A173" s="48">
        <f>'S2 Maquette'!B175</f>
        <v>0</v>
      </c>
      <c r="B173" s="48">
        <f>'S2 Maquette'!C175</f>
        <v>0</v>
      </c>
      <c r="C173" s="46">
        <f>'S2 Maquette'!F175</f>
        <v>0</v>
      </c>
      <c r="D173" s="44"/>
      <c r="E173" s="44"/>
      <c r="F173" s="44"/>
      <c r="G173" s="44"/>
      <c r="H173" s="44"/>
      <c r="I173" s="44"/>
      <c r="J173" s="44"/>
      <c r="K173" s="44"/>
      <c r="L173" s="44"/>
      <c r="M173" s="44"/>
      <c r="N173" s="44"/>
      <c r="O173" s="44"/>
      <c r="P173" s="44"/>
      <c r="Q173" s="44"/>
      <c r="R173" s="44"/>
      <c r="S173" s="44"/>
      <c r="T173" s="44"/>
      <c r="U173" s="44"/>
      <c r="V173" s="49"/>
      <c r="Y173"/>
    </row>
    <row r="174" spans="1:25" ht="30.65" customHeight="1">
      <c r="A174" s="48">
        <f>'S2 Maquette'!B176</f>
        <v>0</v>
      </c>
      <c r="B174" s="48">
        <f>'S2 Maquette'!C176</f>
        <v>0</v>
      </c>
      <c r="C174" s="46">
        <f>'S2 Maquette'!F176</f>
        <v>0</v>
      </c>
      <c r="D174" s="44"/>
      <c r="E174" s="44"/>
      <c r="F174" s="44"/>
      <c r="G174" s="44"/>
      <c r="H174" s="44"/>
      <c r="I174" s="44"/>
      <c r="J174" s="44"/>
      <c r="K174" s="44"/>
      <c r="L174" s="44"/>
      <c r="M174" s="44"/>
      <c r="N174" s="44"/>
      <c r="O174" s="44"/>
      <c r="P174" s="44"/>
      <c r="Q174" s="44"/>
      <c r="R174" s="44"/>
      <c r="S174" s="44"/>
      <c r="T174" s="44"/>
      <c r="U174" s="44"/>
      <c r="V174" s="49"/>
      <c r="Y174"/>
    </row>
    <row r="175" spans="1:25" ht="30.65" customHeight="1">
      <c r="A175" s="48">
        <f>'S2 Maquette'!B177</f>
        <v>0</v>
      </c>
      <c r="B175" s="48">
        <f>'S2 Maquette'!C177</f>
        <v>0</v>
      </c>
      <c r="C175" s="46">
        <f>'S2 Maquette'!F177</f>
        <v>0</v>
      </c>
      <c r="D175" s="44"/>
      <c r="E175" s="44"/>
      <c r="F175" s="44"/>
      <c r="G175" s="44"/>
      <c r="H175" s="44"/>
      <c r="I175" s="44"/>
      <c r="J175" s="44"/>
      <c r="K175" s="44"/>
      <c r="L175" s="44"/>
      <c r="M175" s="44"/>
      <c r="N175" s="44"/>
      <c r="O175" s="44"/>
      <c r="P175" s="44"/>
      <c r="Q175" s="44"/>
      <c r="R175" s="44"/>
      <c r="S175" s="44"/>
      <c r="T175" s="44"/>
      <c r="U175" s="44"/>
      <c r="V175" s="49"/>
      <c r="Y175"/>
    </row>
    <row r="176" spans="1:25" ht="30.65" customHeight="1">
      <c r="A176" s="48">
        <f>'S2 Maquette'!B178</f>
        <v>0</v>
      </c>
      <c r="B176" s="48">
        <f>'S2 Maquette'!C178</f>
        <v>0</v>
      </c>
      <c r="C176" s="46">
        <f>'S2 Maquette'!F178</f>
        <v>0</v>
      </c>
      <c r="D176" s="44"/>
      <c r="E176" s="44"/>
      <c r="F176" s="44"/>
      <c r="G176" s="44"/>
      <c r="H176" s="44"/>
      <c r="I176" s="44"/>
      <c r="J176" s="44"/>
      <c r="K176" s="44"/>
      <c r="L176" s="44"/>
      <c r="M176" s="44"/>
      <c r="N176" s="44"/>
      <c r="O176" s="44"/>
      <c r="P176" s="44"/>
      <c r="Q176" s="44"/>
      <c r="R176" s="44"/>
      <c r="S176" s="44"/>
      <c r="T176" s="44"/>
      <c r="U176" s="44"/>
      <c r="V176" s="49"/>
      <c r="Y176"/>
    </row>
    <row r="177" spans="1:25" ht="30.65" customHeight="1">
      <c r="A177" s="48">
        <f>'S2 Maquette'!B179</f>
        <v>0</v>
      </c>
      <c r="B177" s="48">
        <f>'S2 Maquette'!C179</f>
        <v>0</v>
      </c>
      <c r="C177" s="46">
        <f>'S2 Maquette'!F179</f>
        <v>0</v>
      </c>
      <c r="D177" s="44"/>
      <c r="E177" s="44"/>
      <c r="F177" s="44"/>
      <c r="G177" s="44"/>
      <c r="H177" s="44"/>
      <c r="I177" s="44"/>
      <c r="J177" s="44"/>
      <c r="K177" s="44"/>
      <c r="L177" s="44"/>
      <c r="M177" s="44"/>
      <c r="N177" s="44"/>
      <c r="O177" s="44"/>
      <c r="P177" s="44"/>
      <c r="Q177" s="44"/>
      <c r="R177" s="44"/>
      <c r="S177" s="44"/>
      <c r="T177" s="44"/>
      <c r="U177" s="44"/>
      <c r="V177" s="49"/>
      <c r="Y177"/>
    </row>
    <row r="178" spans="1:25" ht="30.65" customHeight="1">
      <c r="A178" s="48">
        <f>'S2 Maquette'!B180</f>
        <v>0</v>
      </c>
      <c r="B178" s="48">
        <f>'S2 Maquette'!C180</f>
        <v>0</v>
      </c>
      <c r="C178" s="46">
        <f>'S2 Maquette'!F180</f>
        <v>0</v>
      </c>
      <c r="D178" s="44"/>
      <c r="E178" s="44"/>
      <c r="F178" s="44"/>
      <c r="G178" s="44"/>
      <c r="H178" s="44"/>
      <c r="I178" s="44"/>
      <c r="J178" s="44"/>
      <c r="K178" s="44"/>
      <c r="L178" s="44"/>
      <c r="M178" s="44"/>
      <c r="N178" s="44"/>
      <c r="O178" s="44"/>
      <c r="P178" s="44"/>
      <c r="Q178" s="44"/>
      <c r="R178" s="44"/>
      <c r="S178" s="44"/>
      <c r="T178" s="44"/>
      <c r="U178" s="44"/>
      <c r="V178" s="49"/>
      <c r="Y178"/>
    </row>
    <row r="179" spans="1:25" ht="30.65" customHeight="1">
      <c r="A179" s="48">
        <f>'S2 Maquette'!B181</f>
        <v>0</v>
      </c>
      <c r="B179" s="48">
        <f>'S2 Maquette'!C181</f>
        <v>0</v>
      </c>
      <c r="C179" s="46">
        <f>'S2 Maquette'!F181</f>
        <v>0</v>
      </c>
      <c r="D179" s="44"/>
      <c r="E179" s="44"/>
      <c r="F179" s="44"/>
      <c r="G179" s="44"/>
      <c r="H179" s="44"/>
      <c r="I179" s="44"/>
      <c r="J179" s="44"/>
      <c r="K179" s="44"/>
      <c r="L179" s="44"/>
      <c r="M179" s="44"/>
      <c r="N179" s="44"/>
      <c r="O179" s="44"/>
      <c r="P179" s="44"/>
      <c r="Q179" s="44"/>
      <c r="R179" s="44"/>
      <c r="S179" s="44"/>
      <c r="T179" s="44"/>
      <c r="U179" s="44"/>
      <c r="V179" s="49"/>
      <c r="Y179"/>
    </row>
    <row r="180" spans="1:25" ht="30.65" customHeight="1">
      <c r="A180" s="48">
        <f>'S2 Maquette'!B182</f>
        <v>0</v>
      </c>
      <c r="B180" s="48">
        <f>'S2 Maquette'!C182</f>
        <v>0</v>
      </c>
      <c r="C180" s="46">
        <f>'S2 Maquette'!F182</f>
        <v>0</v>
      </c>
      <c r="D180" s="44"/>
      <c r="E180" s="44"/>
      <c r="F180" s="44"/>
      <c r="G180" s="44"/>
      <c r="H180" s="44"/>
      <c r="I180" s="44"/>
      <c r="J180" s="44"/>
      <c r="K180" s="44"/>
      <c r="L180" s="44"/>
      <c r="M180" s="44"/>
      <c r="N180" s="44"/>
      <c r="O180" s="44"/>
      <c r="P180" s="44"/>
      <c r="Q180" s="44"/>
      <c r="R180" s="44"/>
      <c r="S180" s="44"/>
      <c r="T180" s="44"/>
      <c r="U180" s="44"/>
      <c r="V180" s="49"/>
      <c r="Y180"/>
    </row>
    <row r="181" spans="1:25" ht="30.65" customHeight="1">
      <c r="A181" s="48">
        <f>'S2 Maquette'!B183</f>
        <v>0</v>
      </c>
      <c r="B181" s="48">
        <f>'S2 Maquette'!C183</f>
        <v>0</v>
      </c>
      <c r="C181" s="46">
        <f>'S2 Maquette'!F183</f>
        <v>0</v>
      </c>
      <c r="D181" s="44"/>
      <c r="E181" s="44"/>
      <c r="F181" s="44"/>
      <c r="G181" s="44"/>
      <c r="H181" s="44"/>
      <c r="I181" s="44"/>
      <c r="J181" s="44"/>
      <c r="K181" s="44"/>
      <c r="L181" s="44"/>
      <c r="M181" s="44"/>
      <c r="N181" s="44"/>
      <c r="O181" s="44"/>
      <c r="P181" s="44"/>
      <c r="Q181" s="44"/>
      <c r="R181" s="44"/>
      <c r="S181" s="44"/>
      <c r="T181" s="44"/>
      <c r="U181" s="44"/>
      <c r="V181" s="49"/>
      <c r="Y181"/>
    </row>
    <row r="182" spans="1:25" ht="30.65" customHeight="1">
      <c r="A182" s="48">
        <f>'S2 Maquette'!B184</f>
        <v>0</v>
      </c>
      <c r="B182" s="48">
        <f>'S2 Maquette'!C184</f>
        <v>0</v>
      </c>
      <c r="C182" s="46">
        <f>'S2 Maquette'!F184</f>
        <v>0</v>
      </c>
      <c r="D182" s="44"/>
      <c r="E182" s="44"/>
      <c r="F182" s="44"/>
      <c r="G182" s="44"/>
      <c r="H182" s="44"/>
      <c r="I182" s="44"/>
      <c r="J182" s="44"/>
      <c r="K182" s="44"/>
      <c r="L182" s="44"/>
      <c r="M182" s="44"/>
      <c r="N182" s="44"/>
      <c r="O182" s="44"/>
      <c r="P182" s="44"/>
      <c r="Q182" s="44"/>
      <c r="R182" s="44"/>
      <c r="S182" s="44"/>
      <c r="T182" s="44"/>
      <c r="U182" s="44"/>
      <c r="V182" s="49"/>
      <c r="Y182"/>
    </row>
    <row r="183" spans="1:25" ht="30.65" customHeight="1">
      <c r="A183" s="48">
        <f>'S2 Maquette'!B185</f>
        <v>0</v>
      </c>
      <c r="B183" s="48">
        <f>'S2 Maquette'!C185</f>
        <v>0</v>
      </c>
      <c r="C183" s="46">
        <f>'S2 Maquette'!F185</f>
        <v>0</v>
      </c>
      <c r="D183" s="44"/>
      <c r="E183" s="44"/>
      <c r="F183" s="44"/>
      <c r="G183" s="44"/>
      <c r="H183" s="44"/>
      <c r="I183" s="44"/>
      <c r="J183" s="44"/>
      <c r="K183" s="44"/>
      <c r="L183" s="44"/>
      <c r="M183" s="44"/>
      <c r="N183" s="44"/>
      <c r="O183" s="44"/>
      <c r="P183" s="44"/>
      <c r="Q183" s="44"/>
      <c r="R183" s="44"/>
      <c r="S183" s="44"/>
      <c r="T183" s="44"/>
      <c r="U183" s="44"/>
      <c r="V183" s="49"/>
      <c r="Y183"/>
    </row>
    <row r="184" spans="1:25" ht="30.65" customHeight="1">
      <c r="A184" s="48">
        <f>'S2 Maquette'!B186</f>
        <v>0</v>
      </c>
      <c r="B184" s="48">
        <f>'S2 Maquette'!C186</f>
        <v>0</v>
      </c>
      <c r="C184" s="46">
        <f>'S2 Maquette'!F186</f>
        <v>0</v>
      </c>
      <c r="D184" s="44"/>
      <c r="E184" s="44"/>
      <c r="F184" s="44"/>
      <c r="G184" s="44"/>
      <c r="H184" s="44"/>
      <c r="I184" s="44"/>
      <c r="J184" s="44"/>
      <c r="K184" s="44"/>
      <c r="L184" s="44"/>
      <c r="M184" s="44"/>
      <c r="N184" s="44"/>
      <c r="O184" s="44"/>
      <c r="P184" s="44"/>
      <c r="Q184" s="44"/>
      <c r="R184" s="44"/>
      <c r="S184" s="44"/>
      <c r="T184" s="44"/>
      <c r="U184" s="44"/>
      <c r="V184" s="49"/>
      <c r="Y184"/>
    </row>
    <row r="185" spans="1:25" ht="30.65" customHeight="1">
      <c r="A185" s="48">
        <f>'S2 Maquette'!B187</f>
        <v>0</v>
      </c>
      <c r="B185" s="48">
        <f>'S2 Maquette'!C187</f>
        <v>0</v>
      </c>
      <c r="C185" s="46">
        <f>'S2 Maquette'!F187</f>
        <v>0</v>
      </c>
      <c r="D185" s="44"/>
      <c r="E185" s="44"/>
      <c r="F185" s="44"/>
      <c r="G185" s="44"/>
      <c r="H185" s="44"/>
      <c r="I185" s="44"/>
      <c r="J185" s="44"/>
      <c r="K185" s="44"/>
      <c r="L185" s="44"/>
      <c r="M185" s="44"/>
      <c r="N185" s="44"/>
      <c r="O185" s="44"/>
      <c r="P185" s="44"/>
      <c r="Q185" s="44"/>
      <c r="R185" s="44"/>
      <c r="S185" s="44"/>
      <c r="T185" s="44"/>
      <c r="U185" s="44"/>
      <c r="V185" s="49"/>
      <c r="Y185"/>
    </row>
    <row r="186" spans="1:25" ht="30.65" customHeight="1">
      <c r="A186" s="48">
        <f>'S2 Maquette'!B188</f>
        <v>0</v>
      </c>
      <c r="B186" s="48">
        <f>'S2 Maquette'!C188</f>
        <v>0</v>
      </c>
      <c r="C186" s="46">
        <f>'S2 Maquette'!F188</f>
        <v>0</v>
      </c>
      <c r="D186" s="44"/>
      <c r="E186" s="44"/>
      <c r="F186" s="44"/>
      <c r="G186" s="44"/>
      <c r="H186" s="44"/>
      <c r="I186" s="44"/>
      <c r="J186" s="44"/>
      <c r="K186" s="44"/>
      <c r="L186" s="44"/>
      <c r="M186" s="44"/>
      <c r="N186" s="44"/>
      <c r="O186" s="44"/>
      <c r="P186" s="44"/>
      <c r="Q186" s="44"/>
      <c r="R186" s="44"/>
      <c r="S186" s="44"/>
      <c r="T186" s="44"/>
      <c r="U186" s="44"/>
      <c r="V186" s="49"/>
      <c r="Y186"/>
    </row>
    <row r="187" spans="1:25" ht="30.65" customHeight="1">
      <c r="A187" s="48">
        <f>'S2 Maquette'!B189</f>
        <v>0</v>
      </c>
      <c r="B187" s="48">
        <f>'S2 Maquette'!C189</f>
        <v>0</v>
      </c>
      <c r="C187" s="46">
        <f>'S2 Maquette'!F189</f>
        <v>0</v>
      </c>
      <c r="D187" s="44"/>
      <c r="E187" s="44"/>
      <c r="F187" s="44"/>
      <c r="G187" s="44"/>
      <c r="H187" s="44"/>
      <c r="I187" s="44"/>
      <c r="J187" s="44"/>
      <c r="K187" s="44"/>
      <c r="L187" s="44"/>
      <c r="M187" s="44"/>
      <c r="N187" s="44"/>
      <c r="O187" s="44"/>
      <c r="P187" s="44"/>
      <c r="Q187" s="44"/>
      <c r="R187" s="44"/>
      <c r="S187" s="44"/>
      <c r="T187" s="44"/>
      <c r="U187" s="44"/>
      <c r="V187" s="49"/>
      <c r="Y187"/>
    </row>
    <row r="188" spans="1:25" ht="30.65" customHeight="1">
      <c r="A188" s="48">
        <f>'S2 Maquette'!B190</f>
        <v>0</v>
      </c>
      <c r="B188" s="48">
        <f>'S2 Maquette'!C190</f>
        <v>0</v>
      </c>
      <c r="C188" s="46">
        <f>'S2 Maquette'!F190</f>
        <v>0</v>
      </c>
      <c r="D188" s="44"/>
      <c r="E188" s="44"/>
      <c r="F188" s="44"/>
      <c r="G188" s="44"/>
      <c r="H188" s="44"/>
      <c r="I188" s="44"/>
      <c r="J188" s="44"/>
      <c r="K188" s="44"/>
      <c r="L188" s="44"/>
      <c r="M188" s="44"/>
      <c r="N188" s="44"/>
      <c r="O188" s="44"/>
      <c r="P188" s="44"/>
      <c r="Q188" s="44"/>
      <c r="R188" s="44"/>
      <c r="S188" s="44"/>
      <c r="T188" s="44"/>
      <c r="U188" s="44"/>
      <c r="V188" s="49"/>
      <c r="Y188"/>
    </row>
    <row r="189" spans="1:25" ht="30.65" customHeight="1">
      <c r="A189" s="48">
        <f>'S2 Maquette'!B191</f>
        <v>0</v>
      </c>
      <c r="B189" s="48">
        <f>'S2 Maquette'!C191</f>
        <v>0</v>
      </c>
      <c r="C189" s="46">
        <f>'S2 Maquette'!F191</f>
        <v>0</v>
      </c>
      <c r="D189" s="44"/>
      <c r="E189" s="44"/>
      <c r="F189" s="44"/>
      <c r="G189" s="44"/>
      <c r="H189" s="44"/>
      <c r="I189" s="44"/>
      <c r="J189" s="44"/>
      <c r="K189" s="44"/>
      <c r="L189" s="44"/>
      <c r="M189" s="44"/>
      <c r="N189" s="44"/>
      <c r="O189" s="44"/>
      <c r="P189" s="44"/>
      <c r="Q189" s="44"/>
      <c r="R189" s="44"/>
      <c r="S189" s="44"/>
      <c r="T189" s="44"/>
      <c r="U189" s="44"/>
      <c r="V189" s="49"/>
      <c r="Y189"/>
    </row>
    <row r="190" spans="1:25" ht="30.65" customHeight="1">
      <c r="A190" s="48">
        <f>'S2 Maquette'!B192</f>
        <v>0</v>
      </c>
      <c r="B190" s="48">
        <f>'S2 Maquette'!C192</f>
        <v>0</v>
      </c>
      <c r="C190" s="46">
        <f>'S2 Maquette'!F192</f>
        <v>0</v>
      </c>
      <c r="D190" s="44"/>
      <c r="E190" s="44"/>
      <c r="F190" s="44"/>
      <c r="G190" s="44"/>
      <c r="H190" s="44"/>
      <c r="I190" s="44"/>
      <c r="J190" s="44"/>
      <c r="K190" s="44"/>
      <c r="L190" s="44"/>
      <c r="M190" s="44"/>
      <c r="N190" s="44"/>
      <c r="O190" s="44"/>
      <c r="P190" s="44"/>
      <c r="Q190" s="44"/>
      <c r="R190" s="44"/>
      <c r="S190" s="44"/>
      <c r="T190" s="44"/>
      <c r="U190" s="44"/>
      <c r="V190" s="49"/>
      <c r="Y190"/>
    </row>
    <row r="191" spans="1:25" ht="30.65" customHeight="1">
      <c r="A191" s="48">
        <f>'S2 Maquette'!B193</f>
        <v>0</v>
      </c>
      <c r="B191" s="48">
        <f>'S2 Maquette'!C193</f>
        <v>0</v>
      </c>
      <c r="C191" s="46">
        <f>'S2 Maquette'!F193</f>
        <v>0</v>
      </c>
      <c r="D191" s="44"/>
      <c r="E191" s="44"/>
      <c r="F191" s="44"/>
      <c r="G191" s="44"/>
      <c r="H191" s="44"/>
      <c r="I191" s="44"/>
      <c r="J191" s="44"/>
      <c r="K191" s="44"/>
      <c r="L191" s="44"/>
      <c r="M191" s="44"/>
      <c r="N191" s="44"/>
      <c r="O191" s="44"/>
      <c r="P191" s="44"/>
      <c r="Q191" s="44"/>
      <c r="R191" s="44"/>
      <c r="S191" s="44"/>
      <c r="T191" s="44"/>
      <c r="U191" s="44"/>
      <c r="V191" s="49"/>
      <c r="Y191"/>
    </row>
    <row r="192" spans="1:25" ht="30.65" customHeight="1">
      <c r="A192" s="48">
        <f>'S2 Maquette'!B194</f>
        <v>0</v>
      </c>
      <c r="B192" s="48">
        <f>'S2 Maquette'!C194</f>
        <v>0</v>
      </c>
      <c r="C192" s="46">
        <f>'S2 Maquette'!F194</f>
        <v>0</v>
      </c>
      <c r="D192" s="44"/>
      <c r="E192" s="44"/>
      <c r="F192" s="44"/>
      <c r="G192" s="44"/>
      <c r="H192" s="44"/>
      <c r="I192" s="44"/>
      <c r="J192" s="44"/>
      <c r="K192" s="44"/>
      <c r="L192" s="44"/>
      <c r="M192" s="44"/>
      <c r="N192" s="44"/>
      <c r="O192" s="44"/>
      <c r="P192" s="44"/>
      <c r="Q192" s="44"/>
      <c r="R192" s="44"/>
      <c r="S192" s="44"/>
      <c r="T192" s="44"/>
      <c r="U192" s="44"/>
      <c r="V192" s="49"/>
      <c r="Y192"/>
    </row>
    <row r="193" spans="1:25" ht="30.65" customHeight="1">
      <c r="A193" s="48">
        <f>'S2 Maquette'!B195</f>
        <v>0</v>
      </c>
      <c r="B193" s="48">
        <f>'S2 Maquette'!C195</f>
        <v>0</v>
      </c>
      <c r="C193" s="46">
        <f>'S2 Maquette'!F195</f>
        <v>0</v>
      </c>
      <c r="D193" s="44"/>
      <c r="E193" s="44"/>
      <c r="F193" s="44"/>
      <c r="G193" s="44"/>
      <c r="H193" s="44"/>
      <c r="I193" s="44"/>
      <c r="J193" s="44"/>
      <c r="K193" s="44"/>
      <c r="L193" s="44"/>
      <c r="M193" s="44"/>
      <c r="N193" s="44"/>
      <c r="O193" s="44"/>
      <c r="P193" s="44"/>
      <c r="Q193" s="44"/>
      <c r="R193" s="44"/>
      <c r="S193" s="44"/>
      <c r="T193" s="44"/>
      <c r="U193" s="44"/>
      <c r="V193" s="49"/>
      <c r="Y193"/>
    </row>
    <row r="194" spans="1:25" ht="30.65" customHeight="1">
      <c r="A194" s="48">
        <f>'S2 Maquette'!B196</f>
        <v>0</v>
      </c>
      <c r="B194" s="48">
        <f>'S2 Maquette'!C196</f>
        <v>0</v>
      </c>
      <c r="C194" s="46">
        <f>'S2 Maquette'!F196</f>
        <v>0</v>
      </c>
      <c r="D194" s="44"/>
      <c r="E194" s="44"/>
      <c r="F194" s="44"/>
      <c r="G194" s="44"/>
      <c r="H194" s="44"/>
      <c r="I194" s="44"/>
      <c r="J194" s="44"/>
      <c r="K194" s="44"/>
      <c r="L194" s="44"/>
      <c r="M194" s="44"/>
      <c r="N194" s="44"/>
      <c r="O194" s="44"/>
      <c r="P194" s="44"/>
      <c r="Q194" s="44"/>
      <c r="R194" s="44"/>
      <c r="S194" s="44"/>
      <c r="T194" s="44"/>
      <c r="U194" s="44"/>
      <c r="V194" s="49"/>
      <c r="Y194"/>
    </row>
    <row r="195" spans="1:25" ht="30.65" customHeight="1">
      <c r="A195" s="48">
        <f>'S2 Maquette'!B197</f>
        <v>0</v>
      </c>
      <c r="B195" s="48">
        <f>'S2 Maquette'!C197</f>
        <v>0</v>
      </c>
      <c r="C195" s="46">
        <f>'S2 Maquette'!F197</f>
        <v>0</v>
      </c>
      <c r="D195" s="44"/>
      <c r="E195" s="44"/>
      <c r="F195" s="44"/>
      <c r="G195" s="44"/>
      <c r="H195" s="44"/>
      <c r="I195" s="44"/>
      <c r="J195" s="44"/>
      <c r="K195" s="44"/>
      <c r="L195" s="44"/>
      <c r="M195" s="44"/>
      <c r="N195" s="44"/>
      <c r="O195" s="44"/>
      <c r="P195" s="44"/>
      <c r="Q195" s="44"/>
      <c r="R195" s="44"/>
      <c r="S195" s="44"/>
      <c r="T195" s="44"/>
      <c r="U195" s="44"/>
      <c r="V195" s="49"/>
      <c r="Y195"/>
    </row>
    <row r="196" spans="1:25" ht="30.65" customHeight="1">
      <c r="A196" s="48">
        <f>'S2 Maquette'!B198</f>
        <v>0</v>
      </c>
      <c r="B196" s="48">
        <f>'S2 Maquette'!C198</f>
        <v>0</v>
      </c>
      <c r="C196" s="46">
        <f>'S2 Maquette'!F198</f>
        <v>0</v>
      </c>
      <c r="D196" s="44"/>
      <c r="E196" s="44"/>
      <c r="F196" s="44"/>
      <c r="G196" s="44"/>
      <c r="H196" s="44"/>
      <c r="I196" s="44"/>
      <c r="J196" s="44"/>
      <c r="K196" s="44"/>
      <c r="L196" s="44"/>
      <c r="M196" s="44"/>
      <c r="N196" s="44"/>
      <c r="O196" s="44"/>
      <c r="P196" s="44"/>
      <c r="Q196" s="44"/>
      <c r="R196" s="44"/>
      <c r="S196" s="44"/>
      <c r="T196" s="44"/>
      <c r="U196" s="44"/>
      <c r="V196" s="49"/>
      <c r="Y196"/>
    </row>
    <row r="197" spans="1:25" ht="30.65" customHeight="1">
      <c r="A197" s="48">
        <f>'S2 Maquette'!B199</f>
        <v>0</v>
      </c>
      <c r="B197" s="48">
        <f>'S2 Maquette'!C199</f>
        <v>0</v>
      </c>
      <c r="C197" s="46">
        <f>'S2 Maquette'!F199</f>
        <v>0</v>
      </c>
      <c r="D197" s="44"/>
      <c r="E197" s="44"/>
      <c r="F197" s="44"/>
      <c r="G197" s="44"/>
      <c r="H197" s="44"/>
      <c r="I197" s="44"/>
      <c r="J197" s="44"/>
      <c r="K197" s="44"/>
      <c r="L197" s="44"/>
      <c r="M197" s="44"/>
      <c r="N197" s="44"/>
      <c r="O197" s="44"/>
      <c r="P197" s="44"/>
      <c r="Q197" s="44"/>
      <c r="R197" s="44"/>
      <c r="S197" s="44"/>
      <c r="T197" s="44"/>
      <c r="U197" s="44"/>
      <c r="V197" s="49"/>
      <c r="Y197"/>
    </row>
    <row r="198" spans="1:25" ht="30.65" customHeight="1">
      <c r="A198" s="48">
        <f>'S2 Maquette'!B200</f>
        <v>0</v>
      </c>
      <c r="B198" s="48">
        <f>'S2 Maquette'!C200</f>
        <v>0</v>
      </c>
      <c r="C198" s="46">
        <f>'S2 Maquette'!F200</f>
        <v>0</v>
      </c>
      <c r="D198" s="44"/>
      <c r="E198" s="44"/>
      <c r="F198" s="44"/>
      <c r="G198" s="44"/>
      <c r="H198" s="44"/>
      <c r="I198" s="44"/>
      <c r="J198" s="44"/>
      <c r="K198" s="44"/>
      <c r="L198" s="44"/>
      <c r="M198" s="44"/>
      <c r="N198" s="44"/>
      <c r="O198" s="44"/>
      <c r="P198" s="44"/>
      <c r="Q198" s="44"/>
      <c r="R198" s="44"/>
      <c r="S198" s="44"/>
      <c r="T198" s="44"/>
      <c r="U198" s="44"/>
      <c r="V198" s="49"/>
      <c r="Y198"/>
    </row>
    <row r="199" spans="1:25" ht="30.65" customHeight="1">
      <c r="A199" s="48">
        <f>'S2 Maquette'!B201</f>
        <v>0</v>
      </c>
      <c r="B199" s="48">
        <f>'S2 Maquette'!C201</f>
        <v>0</v>
      </c>
      <c r="C199" s="46">
        <f>'S2 Maquette'!F201</f>
        <v>0</v>
      </c>
      <c r="D199" s="44"/>
      <c r="E199" s="44"/>
      <c r="F199" s="44"/>
      <c r="G199" s="44"/>
      <c r="H199" s="44"/>
      <c r="I199" s="44"/>
      <c r="J199" s="44"/>
      <c r="K199" s="44"/>
      <c r="L199" s="44"/>
      <c r="M199" s="44"/>
      <c r="N199" s="44"/>
      <c r="O199" s="44"/>
      <c r="P199" s="44"/>
      <c r="Q199" s="44"/>
      <c r="R199" s="44"/>
      <c r="S199" s="44"/>
      <c r="T199" s="44"/>
      <c r="U199" s="44"/>
      <c r="V199" s="49"/>
      <c r="Y199"/>
    </row>
    <row r="200" spans="1:25" ht="30.65" customHeight="1">
      <c r="A200" s="48">
        <f>'S2 Maquette'!B202</f>
        <v>0</v>
      </c>
      <c r="B200" s="48">
        <f>'S2 Maquette'!C202</f>
        <v>0</v>
      </c>
      <c r="C200" s="46">
        <f>'S2 Maquette'!F202</f>
        <v>0</v>
      </c>
      <c r="D200" s="44"/>
      <c r="E200" s="44"/>
      <c r="F200" s="44"/>
      <c r="G200" s="44"/>
      <c r="H200" s="44"/>
      <c r="I200" s="44"/>
      <c r="J200" s="44"/>
      <c r="K200" s="44"/>
      <c r="L200" s="44"/>
      <c r="M200" s="44"/>
      <c r="N200" s="44"/>
      <c r="O200" s="44"/>
      <c r="P200" s="44"/>
      <c r="Q200" s="44"/>
      <c r="R200" s="44"/>
      <c r="S200" s="44"/>
      <c r="T200" s="44"/>
      <c r="U200" s="44"/>
      <c r="V200" s="49"/>
      <c r="Y200"/>
    </row>
    <row r="201" spans="1:25" ht="30.65" customHeight="1">
      <c r="A201" s="48">
        <f>'S2 Maquette'!B203</f>
        <v>0</v>
      </c>
      <c r="B201" s="48">
        <f>'S2 Maquette'!C203</f>
        <v>0</v>
      </c>
      <c r="C201" s="46">
        <f>'S2 Maquette'!F203</f>
        <v>0</v>
      </c>
      <c r="D201" s="44"/>
      <c r="E201" s="44"/>
      <c r="F201" s="44"/>
      <c r="G201" s="44"/>
      <c r="H201" s="44"/>
      <c r="I201" s="44"/>
      <c r="J201" s="44"/>
      <c r="K201" s="44"/>
      <c r="L201" s="44"/>
      <c r="M201" s="44"/>
      <c r="N201" s="44"/>
      <c r="O201" s="44"/>
      <c r="P201" s="44"/>
      <c r="Q201" s="44"/>
      <c r="R201" s="44"/>
      <c r="S201" s="44"/>
      <c r="T201" s="44"/>
      <c r="U201" s="44"/>
      <c r="V201" s="49"/>
      <c r="Y201"/>
    </row>
    <row r="202" spans="1:25" ht="30.65" customHeight="1">
      <c r="A202" s="48">
        <f>'S2 Maquette'!B204</f>
        <v>0</v>
      </c>
      <c r="B202" s="48">
        <f>'S2 Maquette'!C204</f>
        <v>0</v>
      </c>
      <c r="C202" s="46">
        <f>'S2 Maquette'!F204</f>
        <v>0</v>
      </c>
      <c r="D202" s="44"/>
      <c r="E202" s="44"/>
      <c r="F202" s="44"/>
      <c r="G202" s="44"/>
      <c r="H202" s="44"/>
      <c r="I202" s="44"/>
      <c r="J202" s="44"/>
      <c r="K202" s="44"/>
      <c r="L202" s="44"/>
      <c r="M202" s="44"/>
      <c r="N202" s="44"/>
      <c r="O202" s="44"/>
      <c r="P202" s="44"/>
      <c r="Q202" s="44"/>
      <c r="R202" s="44"/>
      <c r="S202" s="44"/>
      <c r="T202" s="44"/>
      <c r="U202" s="44"/>
      <c r="V202" s="49"/>
      <c r="Y202"/>
    </row>
    <row r="203" spans="1:25" ht="30.65" customHeight="1">
      <c r="A203" s="48">
        <f>'S2 Maquette'!B205</f>
        <v>0</v>
      </c>
      <c r="B203" s="48">
        <f>'S2 Maquette'!C205</f>
        <v>0</v>
      </c>
      <c r="C203" s="46">
        <f>'S2 Maquette'!F205</f>
        <v>0</v>
      </c>
      <c r="D203" s="44"/>
      <c r="E203" s="44"/>
      <c r="F203" s="44"/>
      <c r="G203" s="44"/>
      <c r="H203" s="44"/>
      <c r="I203" s="44"/>
      <c r="J203" s="44"/>
      <c r="K203" s="44"/>
      <c r="L203" s="44"/>
      <c r="M203" s="44"/>
      <c r="N203" s="44"/>
      <c r="O203" s="44"/>
      <c r="P203" s="44"/>
      <c r="Q203" s="44"/>
      <c r="R203" s="44"/>
      <c r="S203" s="44"/>
      <c r="T203" s="44"/>
      <c r="U203" s="44"/>
      <c r="V203" s="49"/>
      <c r="Y203"/>
    </row>
    <row r="204" spans="1:25" ht="30.65" customHeight="1">
      <c r="A204" s="48">
        <f>'S2 Maquette'!B206</f>
        <v>0</v>
      </c>
      <c r="B204" s="48">
        <f>'S2 Maquette'!C206</f>
        <v>0</v>
      </c>
      <c r="C204" s="46">
        <f>'S2 Maquette'!F206</f>
        <v>0</v>
      </c>
      <c r="D204" s="44"/>
      <c r="E204" s="44"/>
      <c r="F204" s="44"/>
      <c r="G204" s="44"/>
      <c r="H204" s="44"/>
      <c r="I204" s="44"/>
      <c r="J204" s="44"/>
      <c r="K204" s="44"/>
      <c r="L204" s="44"/>
      <c r="M204" s="44"/>
      <c r="N204" s="44"/>
      <c r="O204" s="44"/>
      <c r="P204" s="44"/>
      <c r="Q204" s="44"/>
      <c r="R204" s="44"/>
      <c r="S204" s="44"/>
      <c r="T204" s="44"/>
      <c r="U204" s="44"/>
      <c r="V204" s="49"/>
      <c r="Y204"/>
    </row>
    <row r="205" spans="1:25" ht="30.65" customHeight="1">
      <c r="A205" s="48">
        <f>'S2 Maquette'!B207</f>
        <v>0</v>
      </c>
      <c r="B205" s="48">
        <f>'S2 Maquette'!C207</f>
        <v>0</v>
      </c>
      <c r="C205" s="46">
        <f>'S2 Maquette'!F207</f>
        <v>0</v>
      </c>
      <c r="D205" s="44"/>
      <c r="E205" s="44"/>
      <c r="F205" s="44"/>
      <c r="G205" s="44"/>
      <c r="H205" s="44"/>
      <c r="I205" s="44"/>
      <c r="J205" s="44"/>
      <c r="K205" s="44"/>
      <c r="L205" s="44"/>
      <c r="M205" s="44"/>
      <c r="N205" s="44"/>
      <c r="O205" s="44"/>
      <c r="P205" s="44"/>
      <c r="Q205" s="44"/>
      <c r="R205" s="44"/>
      <c r="S205" s="44"/>
      <c r="T205" s="44"/>
      <c r="U205" s="44"/>
      <c r="V205" s="49"/>
      <c r="Y205"/>
    </row>
    <row r="206" spans="1:25" ht="30.65" customHeight="1">
      <c r="A206" s="48">
        <f>'S2 Maquette'!B208</f>
        <v>0</v>
      </c>
      <c r="B206" s="48">
        <f>'S2 Maquette'!C208</f>
        <v>0</v>
      </c>
      <c r="C206" s="46">
        <f>'S2 Maquette'!F208</f>
        <v>0</v>
      </c>
      <c r="D206" s="44"/>
      <c r="E206" s="44"/>
      <c r="F206" s="44"/>
      <c r="G206" s="44"/>
      <c r="H206" s="44"/>
      <c r="I206" s="44"/>
      <c r="J206" s="44"/>
      <c r="K206" s="44"/>
      <c r="L206" s="44"/>
      <c r="M206" s="44"/>
      <c r="N206" s="44"/>
      <c r="O206" s="44"/>
      <c r="P206" s="44"/>
      <c r="Q206" s="44"/>
      <c r="R206" s="44"/>
      <c r="S206" s="44"/>
      <c r="T206" s="44"/>
      <c r="U206" s="44"/>
      <c r="V206" s="49"/>
      <c r="Y206"/>
    </row>
    <row r="207" spans="1:25" ht="30.65" customHeight="1">
      <c r="A207" s="48">
        <f>'S2 Maquette'!B209</f>
        <v>0</v>
      </c>
      <c r="B207" s="48">
        <f>'S2 Maquette'!C209</f>
        <v>0</v>
      </c>
      <c r="C207" s="46">
        <f>'S2 Maquette'!F209</f>
        <v>0</v>
      </c>
      <c r="D207" s="44"/>
      <c r="E207" s="44"/>
      <c r="F207" s="44"/>
      <c r="G207" s="44"/>
      <c r="H207" s="44"/>
      <c r="I207" s="44"/>
      <c r="J207" s="44"/>
      <c r="K207" s="44"/>
      <c r="L207" s="44"/>
      <c r="M207" s="44"/>
      <c r="N207" s="44"/>
      <c r="O207" s="44"/>
      <c r="P207" s="44"/>
      <c r="Q207" s="44"/>
      <c r="R207" s="44"/>
      <c r="S207" s="44"/>
      <c r="T207" s="44"/>
      <c r="U207" s="44"/>
      <c r="V207" s="49"/>
      <c r="Y207"/>
    </row>
    <row r="208" spans="1:25" ht="30.65" customHeight="1">
      <c r="A208" s="48">
        <f>'S2 Maquette'!B210</f>
        <v>0</v>
      </c>
      <c r="B208" s="48">
        <f>'S2 Maquette'!C210</f>
        <v>0</v>
      </c>
      <c r="C208" s="46">
        <f>'S2 Maquette'!F210</f>
        <v>0</v>
      </c>
      <c r="D208" s="44"/>
      <c r="E208" s="44"/>
      <c r="F208" s="44"/>
      <c r="G208" s="44"/>
      <c r="H208" s="44"/>
      <c r="I208" s="44"/>
      <c r="J208" s="44"/>
      <c r="K208" s="44"/>
      <c r="L208" s="44"/>
      <c r="M208" s="44"/>
      <c r="N208" s="44"/>
      <c r="O208" s="44"/>
      <c r="P208" s="44"/>
      <c r="Q208" s="44"/>
      <c r="R208" s="44"/>
      <c r="S208" s="44"/>
      <c r="T208" s="44"/>
      <c r="U208" s="44"/>
      <c r="V208" s="49"/>
      <c r="Y208"/>
    </row>
    <row r="209" spans="1:25" ht="30.65" customHeight="1">
      <c r="A209" s="48">
        <f>'S2 Maquette'!B211</f>
        <v>0</v>
      </c>
      <c r="B209" s="48">
        <f>'S2 Maquette'!C211</f>
        <v>0</v>
      </c>
      <c r="C209" s="46">
        <f>'S2 Maquette'!F211</f>
        <v>0</v>
      </c>
      <c r="D209" s="44"/>
      <c r="E209" s="44"/>
      <c r="F209" s="44"/>
      <c r="G209" s="44"/>
      <c r="H209" s="44"/>
      <c r="I209" s="44"/>
      <c r="J209" s="44"/>
      <c r="K209" s="44"/>
      <c r="L209" s="44"/>
      <c r="M209" s="44"/>
      <c r="N209" s="44"/>
      <c r="O209" s="44"/>
      <c r="P209" s="44"/>
      <c r="Q209" s="44"/>
      <c r="R209" s="44"/>
      <c r="S209" s="44"/>
      <c r="T209" s="44"/>
      <c r="U209" s="44"/>
      <c r="V209" s="49"/>
      <c r="Y209"/>
    </row>
    <row r="210" spans="1:25" ht="30.65" customHeight="1">
      <c r="A210" s="48">
        <f>'S2 Maquette'!B212</f>
        <v>0</v>
      </c>
      <c r="B210" s="48">
        <f>'S2 Maquette'!C212</f>
        <v>0</v>
      </c>
      <c r="C210" s="46">
        <f>'S2 Maquette'!F212</f>
        <v>0</v>
      </c>
      <c r="D210" s="44"/>
      <c r="E210" s="44"/>
      <c r="F210" s="44"/>
      <c r="G210" s="44"/>
      <c r="H210" s="44"/>
      <c r="I210" s="44"/>
      <c r="J210" s="44"/>
      <c r="K210" s="44"/>
      <c r="L210" s="44"/>
      <c r="M210" s="44"/>
      <c r="N210" s="44"/>
      <c r="O210" s="44"/>
      <c r="P210" s="44"/>
      <c r="Q210" s="44"/>
      <c r="R210" s="44"/>
      <c r="S210" s="44"/>
      <c r="T210" s="44"/>
      <c r="U210" s="44"/>
      <c r="V210" s="49"/>
      <c r="Y210"/>
    </row>
    <row r="211" spans="1:25" ht="30.65" customHeight="1">
      <c r="A211" s="48">
        <f>'S2 Maquette'!B213</f>
        <v>0</v>
      </c>
      <c r="B211" s="48">
        <f>'S2 Maquette'!C213</f>
        <v>0</v>
      </c>
      <c r="C211" s="46">
        <f>'S2 Maquette'!F213</f>
        <v>0</v>
      </c>
      <c r="D211" s="44"/>
      <c r="E211" s="44"/>
      <c r="F211" s="44"/>
      <c r="G211" s="44"/>
      <c r="H211" s="44"/>
      <c r="I211" s="44"/>
      <c r="J211" s="44"/>
      <c r="K211" s="44"/>
      <c r="L211" s="44"/>
      <c r="M211" s="44"/>
      <c r="N211" s="44"/>
      <c r="O211" s="44"/>
      <c r="P211" s="44"/>
      <c r="Q211" s="44"/>
      <c r="R211" s="44"/>
      <c r="S211" s="44"/>
      <c r="T211" s="44"/>
      <c r="U211" s="44"/>
      <c r="V211" s="49"/>
      <c r="Y211"/>
    </row>
    <row r="212" spans="1:25" ht="30.65" customHeight="1">
      <c r="A212" s="48">
        <f>'S2 Maquette'!B214</f>
        <v>0</v>
      </c>
      <c r="B212" s="48">
        <f>'S2 Maquette'!C214</f>
        <v>0</v>
      </c>
      <c r="C212" s="46">
        <f>'S2 Maquette'!F214</f>
        <v>0</v>
      </c>
      <c r="D212" s="44"/>
      <c r="E212" s="44"/>
      <c r="F212" s="44"/>
      <c r="G212" s="44"/>
      <c r="H212" s="44"/>
      <c r="I212" s="44"/>
      <c r="J212" s="44"/>
      <c r="K212" s="44"/>
      <c r="L212" s="44"/>
      <c r="M212" s="44"/>
      <c r="N212" s="44"/>
      <c r="O212" s="44"/>
      <c r="P212" s="44"/>
      <c r="Q212" s="44"/>
      <c r="R212" s="44"/>
      <c r="S212" s="44"/>
      <c r="T212" s="44"/>
      <c r="U212" s="44"/>
      <c r="V212" s="49"/>
      <c r="Y212"/>
    </row>
    <row r="213" spans="1:25" ht="30.65" customHeight="1">
      <c r="A213" s="48">
        <f>'S2 Maquette'!B215</f>
        <v>0</v>
      </c>
      <c r="B213" s="48">
        <f>'S2 Maquette'!C215</f>
        <v>0</v>
      </c>
      <c r="C213" s="46">
        <f>'S2 Maquette'!F215</f>
        <v>0</v>
      </c>
      <c r="D213" s="44"/>
      <c r="E213" s="44"/>
      <c r="F213" s="44"/>
      <c r="G213" s="44"/>
      <c r="H213" s="44"/>
      <c r="I213" s="44"/>
      <c r="J213" s="44"/>
      <c r="K213" s="44"/>
      <c r="L213" s="44"/>
      <c r="M213" s="44"/>
      <c r="N213" s="44"/>
      <c r="O213" s="44"/>
      <c r="P213" s="44"/>
      <c r="Q213" s="44"/>
      <c r="R213" s="44"/>
      <c r="S213" s="44"/>
      <c r="T213" s="44"/>
      <c r="U213" s="44"/>
      <c r="V213" s="49"/>
      <c r="Y213"/>
    </row>
    <row r="214" spans="1:25" ht="30.65" customHeight="1">
      <c r="A214" s="48">
        <f>'S2 Maquette'!B216</f>
        <v>0</v>
      </c>
      <c r="B214" s="48">
        <f>'S2 Maquette'!C216</f>
        <v>0</v>
      </c>
      <c r="C214" s="46">
        <f>'S2 Maquette'!F216</f>
        <v>0</v>
      </c>
      <c r="D214" s="44"/>
      <c r="E214" s="44"/>
      <c r="F214" s="44"/>
      <c r="G214" s="44"/>
      <c r="H214" s="44"/>
      <c r="I214" s="44"/>
      <c r="J214" s="44"/>
      <c r="K214" s="44"/>
      <c r="L214" s="44"/>
      <c r="M214" s="44"/>
      <c r="N214" s="44"/>
      <c r="O214" s="44"/>
      <c r="P214" s="44"/>
      <c r="Q214" s="44"/>
      <c r="R214" s="44"/>
      <c r="S214" s="44"/>
      <c r="T214" s="44"/>
      <c r="U214" s="44"/>
      <c r="V214" s="49"/>
      <c r="Y214"/>
    </row>
    <row r="215" spans="1:25" ht="30.65" customHeight="1">
      <c r="A215" s="48">
        <f>'S2 Maquette'!B217</f>
        <v>0</v>
      </c>
      <c r="B215" s="48">
        <f>'S2 Maquette'!C217</f>
        <v>0</v>
      </c>
      <c r="C215" s="46">
        <f>'S2 Maquette'!F217</f>
        <v>0</v>
      </c>
      <c r="D215" s="44"/>
      <c r="E215" s="44"/>
      <c r="F215" s="44"/>
      <c r="G215" s="44"/>
      <c r="H215" s="44"/>
      <c r="I215" s="44"/>
      <c r="J215" s="44"/>
      <c r="K215" s="44"/>
      <c r="L215" s="44"/>
      <c r="M215" s="44"/>
      <c r="N215" s="44"/>
      <c r="O215" s="44"/>
      <c r="P215" s="44"/>
      <c r="Q215" s="44"/>
      <c r="R215" s="44"/>
      <c r="S215" s="44"/>
      <c r="T215" s="44"/>
      <c r="U215" s="44"/>
      <c r="V215" s="49"/>
      <c r="Y215"/>
    </row>
    <row r="216" spans="1:25" ht="30.65" customHeight="1">
      <c r="A216" s="48">
        <f>'S2 Maquette'!B218</f>
        <v>0</v>
      </c>
      <c r="B216" s="48">
        <f>'S2 Maquette'!C218</f>
        <v>0</v>
      </c>
      <c r="C216" s="46">
        <f>'S2 Maquette'!F218</f>
        <v>0</v>
      </c>
      <c r="D216" s="44"/>
      <c r="E216" s="44"/>
      <c r="F216" s="44"/>
      <c r="G216" s="44"/>
      <c r="H216" s="44"/>
      <c r="I216" s="44"/>
      <c r="J216" s="44"/>
      <c r="K216" s="44"/>
      <c r="L216" s="44"/>
      <c r="M216" s="44"/>
      <c r="N216" s="44"/>
      <c r="O216" s="44"/>
      <c r="P216" s="44"/>
      <c r="Q216" s="44"/>
      <c r="R216" s="44"/>
      <c r="S216" s="44"/>
      <c r="T216" s="44"/>
      <c r="U216" s="44"/>
      <c r="V216" s="49"/>
      <c r="Y216"/>
    </row>
    <row r="217" spans="1:25" ht="30.65" customHeight="1">
      <c r="A217" s="48">
        <f>'S2 Maquette'!B219</f>
        <v>0</v>
      </c>
      <c r="B217" s="48">
        <f>'S2 Maquette'!C219</f>
        <v>0</v>
      </c>
      <c r="C217" s="46">
        <f>'S2 Maquette'!F219</f>
        <v>0</v>
      </c>
      <c r="D217" s="44"/>
      <c r="E217" s="44"/>
      <c r="F217" s="44"/>
      <c r="G217" s="44"/>
      <c r="H217" s="44"/>
      <c r="I217" s="44"/>
      <c r="J217" s="44"/>
      <c r="K217" s="44"/>
      <c r="L217" s="44"/>
      <c r="M217" s="44"/>
      <c r="N217" s="44"/>
      <c r="O217" s="44"/>
      <c r="P217" s="44"/>
      <c r="Q217" s="44"/>
      <c r="R217" s="44"/>
      <c r="S217" s="44"/>
      <c r="T217" s="44"/>
      <c r="U217" s="44"/>
      <c r="V217" s="49"/>
      <c r="Y217"/>
    </row>
    <row r="218" spans="1:25" ht="30.65" customHeight="1">
      <c r="A218" s="48">
        <f>'S2 Maquette'!B220</f>
        <v>0</v>
      </c>
      <c r="B218" s="48">
        <f>'S2 Maquette'!C220</f>
        <v>0</v>
      </c>
      <c r="C218" s="46">
        <f>'S2 Maquette'!F220</f>
        <v>0</v>
      </c>
      <c r="D218" s="44"/>
      <c r="E218" s="44"/>
      <c r="F218" s="44"/>
      <c r="G218" s="44"/>
      <c r="H218" s="44"/>
      <c r="I218" s="44"/>
      <c r="J218" s="44"/>
      <c r="K218" s="44"/>
      <c r="L218" s="44"/>
      <c r="M218" s="44"/>
      <c r="N218" s="44"/>
      <c r="O218" s="44"/>
      <c r="P218" s="44"/>
      <c r="Q218" s="44"/>
      <c r="R218" s="44"/>
      <c r="S218" s="44"/>
      <c r="T218" s="44"/>
      <c r="U218" s="44"/>
      <c r="V218" s="49"/>
      <c r="Y218"/>
    </row>
    <row r="219" spans="1:25" ht="30.65" customHeight="1">
      <c r="A219" s="48">
        <f>'S2 Maquette'!B221</f>
        <v>0</v>
      </c>
      <c r="B219" s="48">
        <f>'S2 Maquette'!C221</f>
        <v>0</v>
      </c>
      <c r="C219" s="46">
        <f>'S2 Maquette'!F221</f>
        <v>0</v>
      </c>
      <c r="D219" s="44"/>
      <c r="E219" s="44"/>
      <c r="F219" s="44"/>
      <c r="G219" s="44"/>
      <c r="H219" s="44"/>
      <c r="I219" s="44"/>
      <c r="J219" s="44"/>
      <c r="K219" s="44"/>
      <c r="L219" s="44"/>
      <c r="M219" s="44"/>
      <c r="N219" s="44"/>
      <c r="O219" s="44"/>
      <c r="P219" s="44"/>
      <c r="Q219" s="44"/>
      <c r="R219" s="44"/>
      <c r="S219" s="44"/>
      <c r="T219" s="44"/>
      <c r="U219" s="44"/>
      <c r="V219" s="49"/>
      <c r="Y219"/>
    </row>
    <row r="220" spans="1:25" ht="30.65" customHeight="1">
      <c r="A220" s="48">
        <f>'S2 Maquette'!B222</f>
        <v>0</v>
      </c>
      <c r="B220" s="48">
        <f>'S2 Maquette'!C222</f>
        <v>0</v>
      </c>
      <c r="C220" s="46">
        <f>'S2 Maquette'!F222</f>
        <v>0</v>
      </c>
      <c r="D220" s="44"/>
      <c r="E220" s="44"/>
      <c r="F220" s="44"/>
      <c r="G220" s="44"/>
      <c r="H220" s="44"/>
      <c r="I220" s="44"/>
      <c r="J220" s="44"/>
      <c r="K220" s="44"/>
      <c r="L220" s="44"/>
      <c r="M220" s="44"/>
      <c r="N220" s="44"/>
      <c r="O220" s="44"/>
      <c r="P220" s="44"/>
      <c r="Q220" s="44"/>
      <c r="R220" s="44"/>
      <c r="S220" s="44"/>
      <c r="T220" s="44"/>
      <c r="U220" s="44"/>
      <c r="V220" s="49"/>
      <c r="Y220"/>
    </row>
    <row r="221" spans="1:25" ht="30.65" customHeight="1">
      <c r="A221" s="48">
        <f>'S2 Maquette'!B223</f>
        <v>0</v>
      </c>
      <c r="B221" s="48">
        <f>'S2 Maquette'!C223</f>
        <v>0</v>
      </c>
      <c r="C221" s="46">
        <f>'S2 Maquette'!F223</f>
        <v>0</v>
      </c>
      <c r="D221" s="44"/>
      <c r="E221" s="44"/>
      <c r="F221" s="44"/>
      <c r="G221" s="44"/>
      <c r="H221" s="44"/>
      <c r="I221" s="44"/>
      <c r="J221" s="44"/>
      <c r="K221" s="44"/>
      <c r="L221" s="44"/>
      <c r="M221" s="44"/>
      <c r="N221" s="44"/>
      <c r="O221" s="44"/>
      <c r="P221" s="44"/>
      <c r="Q221" s="44"/>
      <c r="R221" s="44"/>
      <c r="S221" s="44"/>
      <c r="T221" s="44"/>
      <c r="U221" s="44"/>
      <c r="V221" s="49"/>
      <c r="Y221"/>
    </row>
    <row r="222" spans="1:25" ht="30.65" customHeight="1">
      <c r="A222" s="48">
        <f>'S2 Maquette'!B224</f>
        <v>0</v>
      </c>
      <c r="B222" s="48">
        <f>'S2 Maquette'!C224</f>
        <v>0</v>
      </c>
      <c r="C222" s="46">
        <f>'S2 Maquette'!F224</f>
        <v>0</v>
      </c>
      <c r="D222" s="44"/>
      <c r="E222" s="44"/>
      <c r="F222" s="44"/>
      <c r="G222" s="44"/>
      <c r="H222" s="44"/>
      <c r="I222" s="44"/>
      <c r="J222" s="44"/>
      <c r="K222" s="44"/>
      <c r="L222" s="44"/>
      <c r="M222" s="44"/>
      <c r="N222" s="44"/>
      <c r="O222" s="44"/>
      <c r="P222" s="44"/>
      <c r="Q222" s="44"/>
      <c r="R222" s="44"/>
      <c r="S222" s="44"/>
      <c r="T222" s="44"/>
      <c r="U222" s="44"/>
      <c r="V222" s="49"/>
      <c r="Y222"/>
    </row>
    <row r="223" spans="1:25" ht="30.65" customHeight="1">
      <c r="A223" s="48">
        <f>'S2 Maquette'!B225</f>
        <v>0</v>
      </c>
      <c r="B223" s="48">
        <f>'S2 Maquette'!C225</f>
        <v>0</v>
      </c>
      <c r="C223" s="46">
        <f>'S2 Maquette'!F225</f>
        <v>0</v>
      </c>
      <c r="D223" s="44"/>
      <c r="E223" s="44"/>
      <c r="F223" s="44"/>
      <c r="G223" s="44"/>
      <c r="H223" s="44"/>
      <c r="I223" s="44"/>
      <c r="J223" s="44"/>
      <c r="K223" s="44"/>
      <c r="L223" s="44"/>
      <c r="M223" s="44"/>
      <c r="N223" s="44"/>
      <c r="O223" s="44"/>
      <c r="P223" s="44"/>
      <c r="Q223" s="44"/>
      <c r="R223" s="44"/>
      <c r="S223" s="44"/>
      <c r="T223" s="44"/>
      <c r="U223" s="44"/>
      <c r="V223" s="49"/>
      <c r="Y223"/>
    </row>
    <row r="224" spans="1:25" ht="30.65" customHeight="1">
      <c r="A224" s="48">
        <f>'S2 Maquette'!B226</f>
        <v>0</v>
      </c>
      <c r="B224" s="48">
        <f>'S2 Maquette'!C226</f>
        <v>0</v>
      </c>
      <c r="C224" s="46">
        <f>'S2 Maquette'!F226</f>
        <v>0</v>
      </c>
      <c r="D224" s="44"/>
      <c r="E224" s="44"/>
      <c r="F224" s="44"/>
      <c r="G224" s="44"/>
      <c r="H224" s="44"/>
      <c r="I224" s="44"/>
      <c r="J224" s="44"/>
      <c r="K224" s="44"/>
      <c r="L224" s="44"/>
      <c r="M224" s="44"/>
      <c r="N224" s="44"/>
      <c r="O224" s="44"/>
      <c r="P224" s="44"/>
      <c r="Q224" s="44"/>
      <c r="R224" s="44"/>
      <c r="S224" s="44"/>
      <c r="T224" s="44"/>
      <c r="U224" s="44"/>
      <c r="V224" s="49"/>
      <c r="Y224"/>
    </row>
    <row r="225" spans="1:25" ht="30.65" customHeight="1">
      <c r="A225" s="48">
        <f>'S2 Maquette'!B227</f>
        <v>0</v>
      </c>
      <c r="B225" s="48">
        <f>'S2 Maquette'!C227</f>
        <v>0</v>
      </c>
      <c r="C225" s="46">
        <f>'S2 Maquette'!F227</f>
        <v>0</v>
      </c>
      <c r="D225" s="44"/>
      <c r="E225" s="44"/>
      <c r="F225" s="44"/>
      <c r="G225" s="44"/>
      <c r="H225" s="44"/>
      <c r="I225" s="44"/>
      <c r="J225" s="44"/>
      <c r="K225" s="44"/>
      <c r="L225" s="44"/>
      <c r="M225" s="44"/>
      <c r="N225" s="44"/>
      <c r="O225" s="44"/>
      <c r="P225" s="44"/>
      <c r="Q225" s="44"/>
      <c r="R225" s="44"/>
      <c r="S225" s="44"/>
      <c r="T225" s="44"/>
      <c r="U225" s="44"/>
      <c r="V225" s="49"/>
      <c r="Y225"/>
    </row>
    <row r="226" spans="1:25" ht="30.65" customHeight="1">
      <c r="A226" s="48">
        <f>'S2 Maquette'!B228</f>
        <v>0</v>
      </c>
      <c r="B226" s="48">
        <f>'S2 Maquette'!C228</f>
        <v>0</v>
      </c>
      <c r="C226" s="46">
        <f>'S2 Maquette'!F228</f>
        <v>0</v>
      </c>
      <c r="D226" s="44"/>
      <c r="E226" s="44"/>
      <c r="F226" s="44"/>
      <c r="G226" s="44"/>
      <c r="H226" s="44"/>
      <c r="I226" s="44"/>
      <c r="J226" s="44"/>
      <c r="K226" s="44"/>
      <c r="L226" s="44"/>
      <c r="M226" s="44"/>
      <c r="N226" s="44"/>
      <c r="O226" s="44"/>
      <c r="P226" s="44"/>
      <c r="Q226" s="44"/>
      <c r="R226" s="44"/>
      <c r="S226" s="44"/>
      <c r="T226" s="44"/>
      <c r="U226" s="44"/>
      <c r="V226" s="49"/>
      <c r="Y226"/>
    </row>
    <row r="227" spans="1:25" ht="30.65" customHeight="1">
      <c r="A227" s="48">
        <f>'S2 Maquette'!B229</f>
        <v>0</v>
      </c>
      <c r="B227" s="48">
        <f>'S2 Maquette'!C229</f>
        <v>0</v>
      </c>
      <c r="C227" s="46">
        <f>'S2 Maquette'!F229</f>
        <v>0</v>
      </c>
      <c r="D227" s="44"/>
      <c r="E227" s="44"/>
      <c r="F227" s="44"/>
      <c r="G227" s="44"/>
      <c r="H227" s="44"/>
      <c r="I227" s="44"/>
      <c r="J227" s="44"/>
      <c r="K227" s="44"/>
      <c r="L227" s="44"/>
      <c r="M227" s="44"/>
      <c r="N227" s="44"/>
      <c r="O227" s="44"/>
      <c r="P227" s="44"/>
      <c r="Q227" s="44"/>
      <c r="R227" s="44"/>
      <c r="S227" s="44"/>
      <c r="T227" s="44"/>
      <c r="U227" s="44"/>
      <c r="V227" s="49"/>
      <c r="Y227"/>
    </row>
    <row r="228" spans="1:25" ht="30.65" customHeight="1">
      <c r="A228" s="48">
        <f>'S2 Maquette'!B230</f>
        <v>0</v>
      </c>
      <c r="B228" s="48">
        <f>'S2 Maquette'!C230</f>
        <v>0</v>
      </c>
      <c r="C228" s="46">
        <f>'S2 Maquette'!F230</f>
        <v>0</v>
      </c>
      <c r="D228" s="44"/>
      <c r="E228" s="44"/>
      <c r="F228" s="44"/>
      <c r="G228" s="44"/>
      <c r="H228" s="44"/>
      <c r="I228" s="44"/>
      <c r="J228" s="44"/>
      <c r="K228" s="44"/>
      <c r="L228" s="44"/>
      <c r="M228" s="44"/>
      <c r="N228" s="44"/>
      <c r="O228" s="44"/>
      <c r="P228" s="44"/>
      <c r="Q228" s="44"/>
      <c r="R228" s="44"/>
      <c r="S228" s="44"/>
      <c r="T228" s="44"/>
      <c r="U228" s="44"/>
      <c r="V228" s="49"/>
      <c r="Y228"/>
    </row>
    <row r="229" spans="1:25" ht="30.65" customHeight="1">
      <c r="A229" s="48">
        <f>'S2 Maquette'!B231</f>
        <v>0</v>
      </c>
      <c r="B229" s="48">
        <f>'S2 Maquette'!C231</f>
        <v>0</v>
      </c>
      <c r="C229" s="46">
        <f>'S2 Maquette'!F231</f>
        <v>0</v>
      </c>
      <c r="D229" s="44"/>
      <c r="E229" s="44"/>
      <c r="F229" s="44"/>
      <c r="G229" s="44"/>
      <c r="H229" s="44"/>
      <c r="I229" s="44"/>
      <c r="J229" s="44"/>
      <c r="K229" s="44"/>
      <c r="L229" s="44"/>
      <c r="M229" s="44"/>
      <c r="N229" s="44"/>
      <c r="O229" s="44"/>
      <c r="P229" s="44"/>
      <c r="Q229" s="44"/>
      <c r="R229" s="44"/>
      <c r="S229" s="44"/>
      <c r="T229" s="44"/>
      <c r="U229" s="44"/>
      <c r="V229" s="49"/>
      <c r="Y229"/>
    </row>
    <row r="230" spans="1:25" ht="30.65" customHeight="1">
      <c r="A230" s="48">
        <f>'S2 Maquette'!B232</f>
        <v>0</v>
      </c>
      <c r="B230" s="48">
        <f>'S2 Maquette'!C232</f>
        <v>0</v>
      </c>
      <c r="C230" s="46">
        <f>'S2 Maquette'!F232</f>
        <v>0</v>
      </c>
      <c r="D230" s="44"/>
      <c r="E230" s="44"/>
      <c r="F230" s="44"/>
      <c r="G230" s="44"/>
      <c r="H230" s="44"/>
      <c r="I230" s="44"/>
      <c r="J230" s="44"/>
      <c r="K230" s="44"/>
      <c r="L230" s="44"/>
      <c r="M230" s="44"/>
      <c r="N230" s="44"/>
      <c r="O230" s="44"/>
      <c r="P230" s="44"/>
      <c r="Q230" s="44"/>
      <c r="R230" s="44"/>
      <c r="S230" s="44"/>
      <c r="T230" s="44"/>
      <c r="U230" s="44"/>
      <c r="V230" s="49"/>
      <c r="Y230"/>
    </row>
    <row r="231" spans="1:25" ht="30.65" customHeight="1">
      <c r="A231" s="48">
        <f>'S2 Maquette'!B233</f>
        <v>0</v>
      </c>
      <c r="B231" s="48">
        <f>'S2 Maquette'!C233</f>
        <v>0</v>
      </c>
      <c r="C231" s="46">
        <f>'S2 Maquette'!F233</f>
        <v>0</v>
      </c>
      <c r="D231" s="44"/>
      <c r="E231" s="44"/>
      <c r="F231" s="44"/>
      <c r="G231" s="44"/>
      <c r="H231" s="44"/>
      <c r="I231" s="44"/>
      <c r="J231" s="44"/>
      <c r="K231" s="44"/>
      <c r="L231" s="44"/>
      <c r="M231" s="44"/>
      <c r="N231" s="44"/>
      <c r="O231" s="44"/>
      <c r="P231" s="44"/>
      <c r="Q231" s="44"/>
      <c r="R231" s="44"/>
      <c r="S231" s="44"/>
      <c r="T231" s="44"/>
      <c r="U231" s="44"/>
      <c r="V231" s="49"/>
      <c r="Y231"/>
    </row>
    <row r="232" spans="1:25" ht="30.65" customHeight="1">
      <c r="A232" s="48">
        <f>'S2 Maquette'!B234</f>
        <v>0</v>
      </c>
      <c r="B232" s="48">
        <f>'S2 Maquette'!C234</f>
        <v>0</v>
      </c>
      <c r="C232" s="46">
        <f>'S2 Maquette'!F234</f>
        <v>0</v>
      </c>
      <c r="D232" s="44"/>
      <c r="E232" s="44"/>
      <c r="F232" s="44"/>
      <c r="G232" s="44"/>
      <c r="H232" s="44"/>
      <c r="I232" s="44"/>
      <c r="J232" s="44"/>
      <c r="K232" s="44"/>
      <c r="L232" s="44"/>
      <c r="M232" s="44"/>
      <c r="N232" s="44"/>
      <c r="O232" s="44"/>
      <c r="P232" s="44"/>
      <c r="Q232" s="44"/>
      <c r="R232" s="44"/>
      <c r="S232" s="44"/>
      <c r="T232" s="44"/>
      <c r="U232" s="44"/>
      <c r="V232" s="49"/>
      <c r="Y232"/>
    </row>
    <row r="233" spans="1:25" ht="30.65" customHeight="1">
      <c r="A233" s="48">
        <f>'S2 Maquette'!B235</f>
        <v>0</v>
      </c>
      <c r="B233" s="48">
        <f>'S2 Maquette'!C235</f>
        <v>0</v>
      </c>
      <c r="C233" s="46">
        <f>'S2 Maquette'!F235</f>
        <v>0</v>
      </c>
      <c r="D233" s="44"/>
      <c r="E233" s="44"/>
      <c r="F233" s="44"/>
      <c r="G233" s="44"/>
      <c r="H233" s="44"/>
      <c r="I233" s="44"/>
      <c r="J233" s="44"/>
      <c r="K233" s="44"/>
      <c r="L233" s="44"/>
      <c r="M233" s="44"/>
      <c r="N233" s="44"/>
      <c r="O233" s="44"/>
      <c r="P233" s="44"/>
      <c r="Q233" s="44"/>
      <c r="R233" s="44"/>
      <c r="S233" s="44"/>
      <c r="T233" s="44"/>
      <c r="U233" s="44"/>
      <c r="V233" s="49"/>
      <c r="Y233"/>
    </row>
    <row r="234" spans="1:25" ht="30.65" customHeight="1">
      <c r="A234" s="48">
        <f>'S2 Maquette'!B236</f>
        <v>0</v>
      </c>
      <c r="B234" s="48">
        <f>'S2 Maquette'!C236</f>
        <v>0</v>
      </c>
      <c r="C234" s="46">
        <f>'S2 Maquette'!F236</f>
        <v>0</v>
      </c>
      <c r="D234" s="44"/>
      <c r="E234" s="44"/>
      <c r="F234" s="44"/>
      <c r="G234" s="44"/>
      <c r="H234" s="44"/>
      <c r="I234" s="44"/>
      <c r="J234" s="44"/>
      <c r="K234" s="44"/>
      <c r="L234" s="44"/>
      <c r="M234" s="44"/>
      <c r="N234" s="44"/>
      <c r="O234" s="44"/>
      <c r="P234" s="44"/>
      <c r="Q234" s="44"/>
      <c r="R234" s="44"/>
      <c r="S234" s="44"/>
      <c r="T234" s="44"/>
      <c r="U234" s="44"/>
      <c r="V234" s="49"/>
      <c r="Y234"/>
    </row>
    <row r="235" spans="1:25" ht="30.65" customHeight="1">
      <c r="A235" s="48">
        <f>'S2 Maquette'!B237</f>
        <v>0</v>
      </c>
      <c r="B235" s="48">
        <f>'S2 Maquette'!C237</f>
        <v>0</v>
      </c>
      <c r="C235" s="46">
        <f>'S2 Maquette'!F237</f>
        <v>0</v>
      </c>
      <c r="D235" s="44"/>
      <c r="E235" s="44"/>
      <c r="F235" s="44"/>
      <c r="G235" s="44"/>
      <c r="H235" s="44"/>
      <c r="I235" s="44"/>
      <c r="J235" s="44"/>
      <c r="K235" s="44"/>
      <c r="L235" s="44"/>
      <c r="M235" s="44"/>
      <c r="N235" s="44"/>
      <c r="O235" s="44"/>
      <c r="P235" s="44"/>
      <c r="Q235" s="44"/>
      <c r="R235" s="44"/>
      <c r="S235" s="44"/>
      <c r="T235" s="44"/>
      <c r="U235" s="44"/>
      <c r="V235" s="49"/>
      <c r="Y235"/>
    </row>
    <row r="236" spans="1:25" ht="30.65" customHeight="1">
      <c r="A236" s="48">
        <f>'S2 Maquette'!B238</f>
        <v>0</v>
      </c>
      <c r="B236" s="48">
        <f>'S2 Maquette'!C238</f>
        <v>0</v>
      </c>
      <c r="C236" s="46">
        <f>'S2 Maquette'!F238</f>
        <v>0</v>
      </c>
      <c r="D236" s="44"/>
      <c r="E236" s="44"/>
      <c r="F236" s="44"/>
      <c r="G236" s="44"/>
      <c r="H236" s="44"/>
      <c r="I236" s="44"/>
      <c r="J236" s="44"/>
      <c r="K236" s="44"/>
      <c r="L236" s="44"/>
      <c r="M236" s="44"/>
      <c r="N236" s="44"/>
      <c r="O236" s="44"/>
      <c r="P236" s="44"/>
      <c r="Q236" s="44"/>
      <c r="R236" s="44"/>
      <c r="S236" s="44"/>
      <c r="T236" s="44"/>
      <c r="U236" s="44"/>
      <c r="V236" s="49"/>
      <c r="Y236"/>
    </row>
    <row r="237" spans="1:25" ht="30.65" customHeight="1">
      <c r="A237" s="48">
        <f>'S2 Maquette'!B239</f>
        <v>0</v>
      </c>
      <c r="B237" s="48">
        <f>'S2 Maquette'!C239</f>
        <v>0</v>
      </c>
      <c r="C237" s="46">
        <f>'S2 Maquette'!F239</f>
        <v>0</v>
      </c>
      <c r="D237" s="44"/>
      <c r="E237" s="44"/>
      <c r="F237" s="44"/>
      <c r="G237" s="44"/>
      <c r="H237" s="44"/>
      <c r="I237" s="44"/>
      <c r="J237" s="44"/>
      <c r="K237" s="44"/>
      <c r="L237" s="44"/>
      <c r="M237" s="44"/>
      <c r="N237" s="44"/>
      <c r="O237" s="44"/>
      <c r="P237" s="44"/>
      <c r="Q237" s="44"/>
      <c r="R237" s="44"/>
      <c r="S237" s="44"/>
      <c r="T237" s="44"/>
      <c r="U237" s="44"/>
      <c r="V237" s="49"/>
      <c r="Y237"/>
    </row>
    <row r="238" spans="1:25" ht="30.65" customHeight="1">
      <c r="A238" s="48">
        <f>'S2 Maquette'!B240</f>
        <v>0</v>
      </c>
      <c r="B238" s="48">
        <f>'S2 Maquette'!C240</f>
        <v>0</v>
      </c>
      <c r="C238" s="46">
        <f>'S2 Maquette'!F240</f>
        <v>0</v>
      </c>
      <c r="D238" s="44"/>
      <c r="E238" s="44"/>
      <c r="F238" s="44"/>
      <c r="G238" s="44"/>
      <c r="H238" s="44"/>
      <c r="I238" s="44"/>
      <c r="J238" s="44"/>
      <c r="K238" s="44"/>
      <c r="L238" s="44"/>
      <c r="M238" s="44"/>
      <c r="N238" s="44"/>
      <c r="O238" s="44"/>
      <c r="P238" s="44"/>
      <c r="Q238" s="44"/>
      <c r="R238" s="44"/>
      <c r="S238" s="44"/>
      <c r="T238" s="44"/>
      <c r="U238" s="44"/>
      <c r="V238" s="49"/>
      <c r="Y238"/>
    </row>
    <row r="239" spans="1:25" ht="30.65" customHeight="1">
      <c r="A239" s="48">
        <f>'S2 Maquette'!B241</f>
        <v>0</v>
      </c>
      <c r="B239" s="48">
        <f>'S2 Maquette'!C241</f>
        <v>0</v>
      </c>
      <c r="C239" s="46">
        <f>'S2 Maquette'!F241</f>
        <v>0</v>
      </c>
      <c r="D239" s="44"/>
      <c r="E239" s="44"/>
      <c r="F239" s="44"/>
      <c r="G239" s="44"/>
      <c r="H239" s="44"/>
      <c r="I239" s="44"/>
      <c r="J239" s="44"/>
      <c r="K239" s="44"/>
      <c r="L239" s="44"/>
      <c r="M239" s="44"/>
      <c r="N239" s="44"/>
      <c r="O239" s="44"/>
      <c r="P239" s="44"/>
      <c r="Q239" s="44"/>
      <c r="R239" s="44"/>
      <c r="S239" s="44"/>
      <c r="T239" s="44"/>
      <c r="U239" s="44"/>
      <c r="V239" s="49"/>
      <c r="Y239"/>
    </row>
    <row r="240" spans="1:25" ht="30.65" customHeight="1">
      <c r="A240" s="48">
        <f>'S2 Maquette'!B242</f>
        <v>0</v>
      </c>
      <c r="B240" s="48">
        <f>'S2 Maquette'!C242</f>
        <v>0</v>
      </c>
      <c r="C240" s="46">
        <f>'S2 Maquette'!F242</f>
        <v>0</v>
      </c>
      <c r="D240" s="44"/>
      <c r="E240" s="44"/>
      <c r="F240" s="44"/>
      <c r="G240" s="44"/>
      <c r="H240" s="44"/>
      <c r="I240" s="44"/>
      <c r="J240" s="44"/>
      <c r="K240" s="44"/>
      <c r="L240" s="44"/>
      <c r="M240" s="44"/>
      <c r="N240" s="44"/>
      <c r="O240" s="44"/>
      <c r="P240" s="44"/>
      <c r="Q240" s="44"/>
      <c r="R240" s="44"/>
      <c r="S240" s="44"/>
      <c r="T240" s="44"/>
      <c r="U240" s="44"/>
      <c r="V240" s="49"/>
      <c r="Y240"/>
    </row>
    <row r="241" spans="1:25" ht="30.65" customHeight="1">
      <c r="A241" s="48">
        <f>'S2 Maquette'!B243</f>
        <v>0</v>
      </c>
      <c r="B241" s="48">
        <f>'S2 Maquette'!C243</f>
        <v>0</v>
      </c>
      <c r="C241" s="46">
        <f>'S2 Maquette'!F243</f>
        <v>0</v>
      </c>
      <c r="D241" s="44"/>
      <c r="E241" s="44"/>
      <c r="F241" s="44"/>
      <c r="G241" s="44"/>
      <c r="H241" s="44"/>
      <c r="I241" s="44"/>
      <c r="J241" s="44"/>
      <c r="K241" s="44"/>
      <c r="L241" s="44"/>
      <c r="M241" s="44"/>
      <c r="N241" s="44"/>
      <c r="O241" s="44"/>
      <c r="P241" s="44"/>
      <c r="Q241" s="44"/>
      <c r="R241" s="44"/>
      <c r="S241" s="44"/>
      <c r="T241" s="44"/>
      <c r="U241" s="44"/>
      <c r="V241" s="49"/>
      <c r="Y241"/>
    </row>
    <row r="242" spans="1:25" ht="30.65" customHeight="1">
      <c r="A242" s="48">
        <f>'S2 Maquette'!B244</f>
        <v>0</v>
      </c>
      <c r="B242" s="48">
        <f>'S2 Maquette'!C244</f>
        <v>0</v>
      </c>
      <c r="C242" s="46">
        <f>'S2 Maquette'!F244</f>
        <v>0</v>
      </c>
      <c r="D242" s="44"/>
      <c r="E242" s="44"/>
      <c r="F242" s="44"/>
      <c r="G242" s="44"/>
      <c r="H242" s="44"/>
      <c r="I242" s="44"/>
      <c r="J242" s="44"/>
      <c r="K242" s="44"/>
      <c r="L242" s="44"/>
      <c r="M242" s="44"/>
      <c r="N242" s="44"/>
      <c r="O242" s="44"/>
      <c r="P242" s="44"/>
      <c r="Q242" s="44"/>
      <c r="R242" s="44"/>
      <c r="S242" s="44"/>
      <c r="T242" s="44"/>
      <c r="U242" s="44"/>
      <c r="V242" s="49"/>
      <c r="Y242"/>
    </row>
    <row r="243" spans="1:25" ht="30.65" customHeight="1">
      <c r="A243" s="48">
        <f>'S2 Maquette'!B245</f>
        <v>0</v>
      </c>
      <c r="B243" s="48">
        <f>'S2 Maquette'!C245</f>
        <v>0</v>
      </c>
      <c r="C243" s="46">
        <f>'S2 Maquette'!F245</f>
        <v>0</v>
      </c>
      <c r="D243" s="44"/>
      <c r="E243" s="44"/>
      <c r="F243" s="44"/>
      <c r="G243" s="44"/>
      <c r="H243" s="44"/>
      <c r="I243" s="44"/>
      <c r="J243" s="44"/>
      <c r="K243" s="44"/>
      <c r="L243" s="44"/>
      <c r="M243" s="44"/>
      <c r="N243" s="44"/>
      <c r="O243" s="44"/>
      <c r="P243" s="44"/>
      <c r="Q243" s="44"/>
      <c r="R243" s="44"/>
      <c r="S243" s="44"/>
      <c r="T243" s="44"/>
      <c r="U243" s="44"/>
      <c r="V243" s="49"/>
      <c r="Y243"/>
    </row>
    <row r="244" spans="1:25" ht="30.65" customHeight="1">
      <c r="A244" s="48">
        <f>'S2 Maquette'!B246</f>
        <v>0</v>
      </c>
      <c r="B244" s="48">
        <f>'S2 Maquette'!C246</f>
        <v>0</v>
      </c>
      <c r="C244" s="46">
        <f>'S2 Maquette'!F246</f>
        <v>0</v>
      </c>
      <c r="D244" s="44"/>
      <c r="E244" s="44"/>
      <c r="F244" s="44"/>
      <c r="G244" s="44"/>
      <c r="H244" s="44"/>
      <c r="I244" s="44"/>
      <c r="J244" s="44"/>
      <c r="K244" s="44"/>
      <c r="L244" s="44"/>
      <c r="M244" s="44"/>
      <c r="N244" s="44"/>
      <c r="O244" s="44"/>
      <c r="P244" s="44"/>
      <c r="Q244" s="44"/>
      <c r="R244" s="44"/>
      <c r="S244" s="44"/>
      <c r="T244" s="44"/>
      <c r="U244" s="44"/>
      <c r="V244" s="49"/>
      <c r="Y244"/>
    </row>
    <row r="245" spans="1:25" ht="30.65" customHeight="1">
      <c r="A245" s="48">
        <f>'S2 Maquette'!B247</f>
        <v>0</v>
      </c>
      <c r="B245" s="48">
        <f>'S2 Maquette'!C247</f>
        <v>0</v>
      </c>
      <c r="C245" s="46">
        <f>'S2 Maquette'!F247</f>
        <v>0</v>
      </c>
      <c r="D245" s="44"/>
      <c r="E245" s="44"/>
      <c r="F245" s="44"/>
      <c r="G245" s="44"/>
      <c r="H245" s="44"/>
      <c r="I245" s="44"/>
      <c r="J245" s="44"/>
      <c r="K245" s="44"/>
      <c r="L245" s="44"/>
      <c r="M245" s="44"/>
      <c r="N245" s="44"/>
      <c r="O245" s="44"/>
      <c r="P245" s="44"/>
      <c r="Q245" s="44"/>
      <c r="R245" s="44"/>
      <c r="S245" s="44"/>
      <c r="T245" s="44"/>
      <c r="U245" s="44"/>
      <c r="V245" s="49"/>
      <c r="Y245"/>
    </row>
    <row r="246" spans="1:25" ht="30.65" customHeight="1">
      <c r="A246" s="48">
        <f>'S2 Maquette'!B248</f>
        <v>0</v>
      </c>
      <c r="B246" s="48">
        <f>'S2 Maquette'!C248</f>
        <v>0</v>
      </c>
      <c r="C246" s="46">
        <f>'S2 Maquette'!F248</f>
        <v>0</v>
      </c>
      <c r="D246" s="44"/>
      <c r="E246" s="44"/>
      <c r="F246" s="44"/>
      <c r="G246" s="44"/>
      <c r="H246" s="44"/>
      <c r="I246" s="44"/>
      <c r="J246" s="44"/>
      <c r="K246" s="44"/>
      <c r="L246" s="44"/>
      <c r="M246" s="44"/>
      <c r="N246" s="44"/>
      <c r="O246" s="44"/>
      <c r="P246" s="44"/>
      <c r="Q246" s="44"/>
      <c r="R246" s="44"/>
      <c r="S246" s="44"/>
      <c r="T246" s="44"/>
      <c r="U246" s="44"/>
      <c r="V246" s="49"/>
      <c r="Y246"/>
    </row>
    <row r="247" spans="1:25" ht="30.65" customHeight="1">
      <c r="A247" s="48">
        <f>'S2 Maquette'!B249</f>
        <v>0</v>
      </c>
      <c r="B247" s="48">
        <f>'S2 Maquette'!C249</f>
        <v>0</v>
      </c>
      <c r="C247" s="46">
        <f>'S2 Maquette'!F249</f>
        <v>0</v>
      </c>
      <c r="D247" s="44"/>
      <c r="E247" s="44"/>
      <c r="F247" s="44"/>
      <c r="G247" s="44"/>
      <c r="H247" s="44"/>
      <c r="I247" s="44"/>
      <c r="J247" s="44"/>
      <c r="K247" s="44"/>
      <c r="L247" s="44"/>
      <c r="M247" s="44"/>
      <c r="N247" s="44"/>
      <c r="O247" s="44"/>
      <c r="P247" s="44"/>
      <c r="Q247" s="44"/>
      <c r="R247" s="44"/>
      <c r="S247" s="44"/>
      <c r="T247" s="44"/>
      <c r="U247" s="44"/>
      <c r="V247" s="49"/>
      <c r="Y247"/>
    </row>
    <row r="248" spans="1:25" ht="30.65" customHeight="1">
      <c r="A248" s="48">
        <f>'S2 Maquette'!B250</f>
        <v>0</v>
      </c>
      <c r="B248" s="48">
        <f>'S2 Maquette'!C250</f>
        <v>0</v>
      </c>
      <c r="C248" s="46">
        <f>'S2 Maquette'!F250</f>
        <v>0</v>
      </c>
      <c r="D248" s="44"/>
      <c r="E248" s="44"/>
      <c r="F248" s="44"/>
      <c r="G248" s="44"/>
      <c r="H248" s="44"/>
      <c r="I248" s="44"/>
      <c r="J248" s="44"/>
      <c r="K248" s="44"/>
      <c r="L248" s="44"/>
      <c r="M248" s="44"/>
      <c r="N248" s="44"/>
      <c r="O248" s="44"/>
      <c r="P248" s="44"/>
      <c r="Q248" s="44"/>
      <c r="R248" s="44"/>
      <c r="S248" s="44"/>
      <c r="T248" s="44"/>
      <c r="U248" s="44"/>
      <c r="V248" s="49"/>
      <c r="Y248"/>
    </row>
    <row r="249" spans="1:25" ht="30.65" customHeight="1">
      <c r="A249" s="48">
        <f>'S2 Maquette'!B251</f>
        <v>0</v>
      </c>
      <c r="B249" s="48">
        <f>'S2 Maquette'!C251</f>
        <v>0</v>
      </c>
      <c r="C249" s="46">
        <f>'S2 Maquette'!F251</f>
        <v>0</v>
      </c>
      <c r="D249" s="44"/>
      <c r="E249" s="44"/>
      <c r="F249" s="44"/>
      <c r="G249" s="44"/>
      <c r="H249" s="44"/>
      <c r="I249" s="44"/>
      <c r="J249" s="44"/>
      <c r="K249" s="44"/>
      <c r="L249" s="44"/>
      <c r="M249" s="44"/>
      <c r="N249" s="44"/>
      <c r="O249" s="44"/>
      <c r="P249" s="44"/>
      <c r="Q249" s="44"/>
      <c r="R249" s="44"/>
      <c r="S249" s="44"/>
      <c r="T249" s="44"/>
      <c r="U249" s="44"/>
      <c r="V249" s="49"/>
      <c r="Y249"/>
    </row>
    <row r="250" spans="1:25" ht="30.65" customHeight="1">
      <c r="A250" s="48">
        <f>'S2 Maquette'!B252</f>
        <v>0</v>
      </c>
      <c r="B250" s="48">
        <f>'S2 Maquette'!C252</f>
        <v>0</v>
      </c>
      <c r="C250" s="46">
        <f>'S2 Maquette'!F252</f>
        <v>0</v>
      </c>
      <c r="D250" s="44"/>
      <c r="E250" s="44"/>
      <c r="F250" s="44"/>
      <c r="G250" s="44"/>
      <c r="H250" s="44"/>
      <c r="I250" s="44"/>
      <c r="J250" s="44"/>
      <c r="K250" s="44"/>
      <c r="L250" s="44"/>
      <c r="M250" s="44"/>
      <c r="N250" s="44"/>
      <c r="O250" s="44"/>
      <c r="P250" s="44"/>
      <c r="Q250" s="44"/>
      <c r="R250" s="44"/>
      <c r="S250" s="44"/>
      <c r="T250" s="44"/>
      <c r="U250" s="44"/>
      <c r="V250" s="49"/>
      <c r="Y250"/>
    </row>
    <row r="251" spans="1:25" ht="30.65" customHeight="1">
      <c r="A251" s="48">
        <f>'S2 Maquette'!B253</f>
        <v>0</v>
      </c>
      <c r="B251" s="48">
        <f>'S2 Maquette'!C253</f>
        <v>0</v>
      </c>
      <c r="C251" s="46">
        <f>'S2 Maquette'!F253</f>
        <v>0</v>
      </c>
      <c r="D251" s="44"/>
      <c r="E251" s="44"/>
      <c r="F251" s="44"/>
      <c r="G251" s="44"/>
      <c r="H251" s="44"/>
      <c r="I251" s="44"/>
      <c r="J251" s="44"/>
      <c r="K251" s="44"/>
      <c r="L251" s="44"/>
      <c r="M251" s="44"/>
      <c r="N251" s="44"/>
      <c r="O251" s="44"/>
      <c r="P251" s="44"/>
      <c r="Q251" s="44"/>
      <c r="R251" s="44"/>
      <c r="S251" s="44"/>
      <c r="T251" s="44"/>
      <c r="U251" s="44"/>
      <c r="V251" s="49"/>
      <c r="Y251"/>
    </row>
    <row r="252" spans="1:25" ht="30.65" customHeight="1">
      <c r="A252" s="48">
        <f>'S2 Maquette'!B254</f>
        <v>0</v>
      </c>
      <c r="B252" s="48">
        <f>'S2 Maquette'!C254</f>
        <v>0</v>
      </c>
      <c r="C252" s="46">
        <f>'S2 Maquette'!F254</f>
        <v>0</v>
      </c>
      <c r="D252" s="44"/>
      <c r="E252" s="44"/>
      <c r="F252" s="44"/>
      <c r="G252" s="44"/>
      <c r="H252" s="44"/>
      <c r="I252" s="44"/>
      <c r="J252" s="44"/>
      <c r="K252" s="44"/>
      <c r="L252" s="44"/>
      <c r="M252" s="44"/>
      <c r="N252" s="44"/>
      <c r="O252" s="44"/>
      <c r="P252" s="44"/>
      <c r="Q252" s="44"/>
      <c r="R252" s="44"/>
      <c r="S252" s="44"/>
      <c r="T252" s="44"/>
      <c r="U252" s="44"/>
      <c r="V252" s="49"/>
      <c r="Y252"/>
    </row>
    <row r="253" spans="1:25" ht="30.65" customHeight="1">
      <c r="A253" s="48">
        <f>'S2 Maquette'!B255</f>
        <v>0</v>
      </c>
      <c r="B253" s="48">
        <f>'S2 Maquette'!C255</f>
        <v>0</v>
      </c>
      <c r="C253" s="46">
        <f>'S2 Maquette'!F255</f>
        <v>0</v>
      </c>
      <c r="D253" s="44"/>
      <c r="E253" s="44"/>
      <c r="F253" s="44"/>
      <c r="G253" s="44"/>
      <c r="H253" s="44"/>
      <c r="I253" s="44"/>
      <c r="J253" s="44"/>
      <c r="K253" s="44"/>
      <c r="L253" s="44"/>
      <c r="M253" s="44"/>
      <c r="N253" s="44"/>
      <c r="O253" s="44"/>
      <c r="P253" s="44"/>
      <c r="Q253" s="44"/>
      <c r="R253" s="44"/>
      <c r="S253" s="44"/>
      <c r="T253" s="44"/>
      <c r="U253" s="44"/>
      <c r="V253" s="49"/>
      <c r="Y253"/>
    </row>
    <row r="254" spans="1:25" ht="30.65" customHeight="1">
      <c r="A254" s="48">
        <f>'S2 Maquette'!B256</f>
        <v>0</v>
      </c>
      <c r="B254" s="48">
        <f>'S2 Maquette'!C256</f>
        <v>0</v>
      </c>
      <c r="C254" s="46">
        <f>'S2 Maquette'!F256</f>
        <v>0</v>
      </c>
      <c r="D254" s="44"/>
      <c r="E254" s="44"/>
      <c r="F254" s="44"/>
      <c r="G254" s="44"/>
      <c r="H254" s="44"/>
      <c r="I254" s="44"/>
      <c r="J254" s="44"/>
      <c r="K254" s="44"/>
      <c r="L254" s="44"/>
      <c r="M254" s="44"/>
      <c r="N254" s="44"/>
      <c r="O254" s="44"/>
      <c r="P254" s="44"/>
      <c r="Q254" s="44"/>
      <c r="R254" s="44"/>
      <c r="S254" s="44"/>
      <c r="T254" s="44"/>
      <c r="U254" s="44"/>
      <c r="V254" s="49"/>
      <c r="Y254"/>
    </row>
    <row r="255" spans="1:25" ht="30.65" customHeight="1">
      <c r="A255" s="48">
        <f>'S2 Maquette'!B257</f>
        <v>0</v>
      </c>
      <c r="B255" s="48">
        <f>'S2 Maquette'!C257</f>
        <v>0</v>
      </c>
      <c r="C255" s="46">
        <f>'S2 Maquette'!F257</f>
        <v>0</v>
      </c>
      <c r="D255" s="44"/>
      <c r="E255" s="44"/>
      <c r="F255" s="44"/>
      <c r="G255" s="44"/>
      <c r="H255" s="44"/>
      <c r="I255" s="44"/>
      <c r="J255" s="44"/>
      <c r="K255" s="44"/>
      <c r="L255" s="44"/>
      <c r="M255" s="44"/>
      <c r="N255" s="44"/>
      <c r="O255" s="44"/>
      <c r="P255" s="44"/>
      <c r="Q255" s="44"/>
      <c r="R255" s="44"/>
      <c r="S255" s="44"/>
      <c r="T255" s="44"/>
      <c r="U255" s="44"/>
      <c r="V255" s="49"/>
      <c r="Y255"/>
    </row>
    <row r="256" spans="1:25" ht="30.65" customHeight="1">
      <c r="A256" s="48">
        <f>'S2 Maquette'!B258</f>
        <v>0</v>
      </c>
      <c r="B256" s="48">
        <f>'S2 Maquette'!C258</f>
        <v>0</v>
      </c>
      <c r="C256" s="46">
        <f>'S2 Maquette'!F258</f>
        <v>0</v>
      </c>
      <c r="D256" s="44"/>
      <c r="E256" s="44"/>
      <c r="F256" s="44"/>
      <c r="G256" s="44"/>
      <c r="H256" s="44"/>
      <c r="I256" s="44"/>
      <c r="J256" s="44"/>
      <c r="K256" s="44"/>
      <c r="L256" s="44"/>
      <c r="M256" s="44"/>
      <c r="N256" s="44"/>
      <c r="O256" s="44"/>
      <c r="P256" s="44"/>
      <c r="Q256" s="44"/>
      <c r="R256" s="44"/>
      <c r="S256" s="44"/>
      <c r="T256" s="44"/>
      <c r="U256" s="44"/>
      <c r="V256" s="49"/>
      <c r="Y256"/>
    </row>
    <row r="257" spans="1:25" ht="30.65" customHeight="1">
      <c r="A257" s="48">
        <f>'S2 Maquette'!B259</f>
        <v>0</v>
      </c>
      <c r="B257" s="48">
        <f>'S2 Maquette'!C259</f>
        <v>0</v>
      </c>
      <c r="C257" s="46">
        <f>'S2 Maquette'!F259</f>
        <v>0</v>
      </c>
      <c r="D257" s="44"/>
      <c r="E257" s="44"/>
      <c r="F257" s="44"/>
      <c r="G257" s="44"/>
      <c r="H257" s="44"/>
      <c r="I257" s="44"/>
      <c r="J257" s="44"/>
      <c r="K257" s="44"/>
      <c r="L257" s="44"/>
      <c r="M257" s="44"/>
      <c r="N257" s="44"/>
      <c r="O257" s="44"/>
      <c r="P257" s="44"/>
      <c r="Q257" s="44"/>
      <c r="R257" s="44"/>
      <c r="S257" s="44"/>
      <c r="T257" s="44"/>
      <c r="U257" s="44"/>
      <c r="V257" s="49"/>
      <c r="Y257"/>
    </row>
    <row r="258" spans="1:25" ht="30.65" customHeight="1">
      <c r="A258" s="48">
        <f>'S2 Maquette'!B260</f>
        <v>0</v>
      </c>
      <c r="B258" s="48">
        <f>'S2 Maquette'!C260</f>
        <v>0</v>
      </c>
      <c r="C258" s="46">
        <f>'S2 Maquette'!F260</f>
        <v>0</v>
      </c>
      <c r="D258" s="44"/>
      <c r="E258" s="44"/>
      <c r="F258" s="44"/>
      <c r="G258" s="44"/>
      <c r="H258" s="44"/>
      <c r="I258" s="44"/>
      <c r="J258" s="44"/>
      <c r="K258" s="44"/>
      <c r="L258" s="44"/>
      <c r="M258" s="44"/>
      <c r="N258" s="44"/>
      <c r="O258" s="44"/>
      <c r="P258" s="44"/>
      <c r="Q258" s="44"/>
      <c r="R258" s="44"/>
      <c r="S258" s="44"/>
      <c r="T258" s="44"/>
      <c r="U258" s="44"/>
      <c r="V258" s="49"/>
      <c r="Y258"/>
    </row>
    <row r="259" spans="1:25" ht="30.65" customHeight="1">
      <c r="A259" s="48">
        <f>'S2 Maquette'!B261</f>
        <v>0</v>
      </c>
      <c r="B259" s="48">
        <f>'S2 Maquette'!C261</f>
        <v>0</v>
      </c>
      <c r="C259" s="46">
        <f>'S2 Maquette'!F261</f>
        <v>0</v>
      </c>
      <c r="D259" s="44"/>
      <c r="E259" s="44"/>
      <c r="F259" s="44"/>
      <c r="G259" s="44"/>
      <c r="H259" s="44"/>
      <c r="I259" s="44"/>
      <c r="J259" s="44"/>
      <c r="K259" s="44"/>
      <c r="L259" s="44"/>
      <c r="M259" s="44"/>
      <c r="N259" s="44"/>
      <c r="O259" s="44"/>
      <c r="P259" s="44"/>
      <c r="Q259" s="44"/>
      <c r="R259" s="44"/>
      <c r="S259" s="44"/>
      <c r="T259" s="44"/>
      <c r="U259" s="44"/>
      <c r="V259" s="49"/>
      <c r="Y259"/>
    </row>
    <row r="260" spans="1:25" ht="30.65" customHeight="1">
      <c r="A260" s="48">
        <f>'S2 Maquette'!B262</f>
        <v>0</v>
      </c>
      <c r="B260" s="48">
        <f>'S2 Maquette'!C262</f>
        <v>0</v>
      </c>
      <c r="C260" s="46">
        <f>'S2 Maquette'!F262</f>
        <v>0</v>
      </c>
      <c r="D260" s="44"/>
      <c r="E260" s="44"/>
      <c r="F260" s="44"/>
      <c r="G260" s="44"/>
      <c r="H260" s="44"/>
      <c r="I260" s="44"/>
      <c r="J260" s="44"/>
      <c r="K260" s="44"/>
      <c r="L260" s="44"/>
      <c r="M260" s="44"/>
      <c r="N260" s="44"/>
      <c r="O260" s="44"/>
      <c r="P260" s="44"/>
      <c r="Q260" s="44"/>
      <c r="R260" s="44"/>
      <c r="S260" s="44"/>
      <c r="T260" s="44"/>
      <c r="U260" s="44"/>
      <c r="V260" s="49"/>
      <c r="Y260"/>
    </row>
    <row r="261" spans="1:25" ht="30.65" customHeight="1">
      <c r="A261" s="48">
        <f>'S2 Maquette'!B263</f>
        <v>0</v>
      </c>
      <c r="B261" s="48">
        <f>'S2 Maquette'!C263</f>
        <v>0</v>
      </c>
      <c r="C261" s="46">
        <f>'S2 Maquette'!F263</f>
        <v>0</v>
      </c>
      <c r="D261" s="44"/>
      <c r="E261" s="44"/>
      <c r="F261" s="44"/>
      <c r="G261" s="44"/>
      <c r="H261" s="44"/>
      <c r="I261" s="44"/>
      <c r="J261" s="44"/>
      <c r="K261" s="44"/>
      <c r="L261" s="44"/>
      <c r="M261" s="44"/>
      <c r="N261" s="44"/>
      <c r="O261" s="44"/>
      <c r="P261" s="44"/>
      <c r="Q261" s="44"/>
      <c r="R261" s="44"/>
      <c r="S261" s="44"/>
      <c r="T261" s="44"/>
      <c r="U261" s="44"/>
      <c r="V261" s="49"/>
      <c r="Y261"/>
    </row>
    <row r="262" spans="1:25" ht="30.65" customHeight="1">
      <c r="A262" s="48">
        <f>'S2 Maquette'!B264</f>
        <v>0</v>
      </c>
      <c r="B262" s="48">
        <f>'S2 Maquette'!C264</f>
        <v>0</v>
      </c>
      <c r="C262" s="46">
        <f>'S2 Maquette'!F264</f>
        <v>0</v>
      </c>
      <c r="D262" s="44"/>
      <c r="E262" s="44"/>
      <c r="F262" s="44"/>
      <c r="G262" s="44"/>
      <c r="H262" s="44"/>
      <c r="I262" s="44"/>
      <c r="J262" s="44"/>
      <c r="K262" s="44"/>
      <c r="L262" s="44"/>
      <c r="M262" s="44"/>
      <c r="N262" s="44"/>
      <c r="O262" s="44"/>
      <c r="P262" s="44"/>
      <c r="Q262" s="44"/>
      <c r="R262" s="44"/>
      <c r="S262" s="44"/>
      <c r="T262" s="44"/>
      <c r="U262" s="44"/>
      <c r="V262" s="49"/>
      <c r="Y262"/>
    </row>
    <row r="263" spans="1:25" ht="30.65" customHeight="1">
      <c r="A263" s="48">
        <f>'S2 Maquette'!B265</f>
        <v>0</v>
      </c>
      <c r="B263" s="48">
        <f>'S2 Maquette'!C265</f>
        <v>0</v>
      </c>
      <c r="C263" s="46">
        <f>'S2 Maquette'!F265</f>
        <v>0</v>
      </c>
      <c r="D263" s="44"/>
      <c r="E263" s="44"/>
      <c r="F263" s="44"/>
      <c r="G263" s="44"/>
      <c r="H263" s="44"/>
      <c r="I263" s="44"/>
      <c r="J263" s="44"/>
      <c r="K263" s="44"/>
      <c r="L263" s="44"/>
      <c r="M263" s="44"/>
      <c r="N263" s="44"/>
      <c r="O263" s="44"/>
      <c r="P263" s="44"/>
      <c r="Q263" s="44"/>
      <c r="R263" s="44"/>
      <c r="S263" s="44"/>
      <c r="T263" s="44"/>
      <c r="U263" s="44"/>
      <c r="V263" s="49"/>
      <c r="Y263"/>
    </row>
    <row r="264" spans="1:25" ht="30.65" customHeight="1">
      <c r="A264" s="48">
        <f>'S2 Maquette'!B266</f>
        <v>0</v>
      </c>
      <c r="B264" s="48">
        <f>'S2 Maquette'!C266</f>
        <v>0</v>
      </c>
      <c r="C264" s="46">
        <f>'S2 Maquette'!F266</f>
        <v>0</v>
      </c>
      <c r="D264" s="44"/>
      <c r="E264" s="44"/>
      <c r="F264" s="44"/>
      <c r="G264" s="44"/>
      <c r="H264" s="44"/>
      <c r="I264" s="44"/>
      <c r="J264" s="44"/>
      <c r="K264" s="44"/>
      <c r="L264" s="44"/>
      <c r="M264" s="44"/>
      <c r="N264" s="44"/>
      <c r="O264" s="44"/>
      <c r="P264" s="44"/>
      <c r="Q264" s="44"/>
      <c r="R264" s="44"/>
      <c r="S264" s="44"/>
      <c r="T264" s="44"/>
      <c r="U264" s="44"/>
      <c r="V264" s="49"/>
      <c r="Y264"/>
    </row>
    <row r="265" spans="1:25" ht="30.65" customHeight="1">
      <c r="A265" s="48">
        <f>'S2 Maquette'!B267</f>
        <v>0</v>
      </c>
      <c r="B265" s="48">
        <f>'S2 Maquette'!C267</f>
        <v>0</v>
      </c>
      <c r="C265" s="46">
        <f>'S2 Maquette'!F267</f>
        <v>0</v>
      </c>
      <c r="D265" s="44"/>
      <c r="E265" s="44"/>
      <c r="F265" s="44"/>
      <c r="G265" s="44"/>
      <c r="H265" s="44"/>
      <c r="I265" s="44"/>
      <c r="J265" s="44"/>
      <c r="K265" s="44"/>
      <c r="L265" s="44"/>
      <c r="M265" s="44"/>
      <c r="N265" s="44"/>
      <c r="O265" s="44"/>
      <c r="P265" s="44"/>
      <c r="Q265" s="44"/>
      <c r="R265" s="44"/>
      <c r="S265" s="44"/>
      <c r="T265" s="44"/>
      <c r="U265" s="44"/>
      <c r="V265" s="49"/>
      <c r="Y265"/>
    </row>
    <row r="266" spans="1:25" ht="30.65" customHeight="1">
      <c r="A266" s="48">
        <f>'S2 Maquette'!B268</f>
        <v>0</v>
      </c>
      <c r="B266" s="48">
        <f>'S2 Maquette'!C268</f>
        <v>0</v>
      </c>
      <c r="C266" s="46">
        <f>'S2 Maquette'!F268</f>
        <v>0</v>
      </c>
      <c r="D266" s="44"/>
      <c r="E266" s="44"/>
      <c r="F266" s="44"/>
      <c r="G266" s="44"/>
      <c r="H266" s="44"/>
      <c r="I266" s="44"/>
      <c r="J266" s="44"/>
      <c r="K266" s="44"/>
      <c r="L266" s="44"/>
      <c r="M266" s="44"/>
      <c r="N266" s="44"/>
      <c r="O266" s="44"/>
      <c r="P266" s="44"/>
      <c r="Q266" s="44"/>
      <c r="R266" s="44"/>
      <c r="S266" s="44"/>
      <c r="T266" s="44"/>
      <c r="U266" s="44"/>
      <c r="V266" s="49"/>
      <c r="Y266"/>
    </row>
    <row r="267" spans="1:25" ht="30.65" customHeight="1">
      <c r="A267" s="48">
        <f>'S2 Maquette'!B269</f>
        <v>0</v>
      </c>
      <c r="B267" s="48">
        <f>'S2 Maquette'!C269</f>
        <v>0</v>
      </c>
      <c r="C267" s="46">
        <f>'S2 Maquette'!F269</f>
        <v>0</v>
      </c>
      <c r="D267" s="44"/>
      <c r="E267" s="44"/>
      <c r="F267" s="44"/>
      <c r="G267" s="44"/>
      <c r="H267" s="44"/>
      <c r="I267" s="44"/>
      <c r="J267" s="44"/>
      <c r="K267" s="44"/>
      <c r="L267" s="44"/>
      <c r="M267" s="44"/>
      <c r="N267" s="44"/>
      <c r="O267" s="44"/>
      <c r="P267" s="44"/>
      <c r="Q267" s="44"/>
      <c r="R267" s="44"/>
      <c r="S267" s="44"/>
      <c r="T267" s="44"/>
      <c r="U267" s="44"/>
      <c r="V267" s="49"/>
      <c r="Y267"/>
    </row>
    <row r="268" spans="1:25" ht="30.65" customHeight="1">
      <c r="A268" s="48">
        <f>'S2 Maquette'!B270</f>
        <v>0</v>
      </c>
      <c r="B268" s="48">
        <f>'S2 Maquette'!C270</f>
        <v>0</v>
      </c>
      <c r="C268" s="46">
        <f>'S2 Maquette'!F270</f>
        <v>0</v>
      </c>
      <c r="D268" s="44"/>
      <c r="E268" s="44"/>
      <c r="F268" s="44"/>
      <c r="G268" s="44"/>
      <c r="H268" s="44"/>
      <c r="I268" s="44"/>
      <c r="J268" s="44"/>
      <c r="K268" s="44"/>
      <c r="L268" s="44"/>
      <c r="M268" s="44"/>
      <c r="N268" s="44"/>
      <c r="O268" s="44"/>
      <c r="P268" s="44"/>
      <c r="Q268" s="44"/>
      <c r="R268" s="44"/>
      <c r="S268" s="44"/>
      <c r="T268" s="44"/>
      <c r="U268" s="44"/>
      <c r="V268" s="49"/>
      <c r="Y268"/>
    </row>
    <row r="269" spans="1:25" ht="30.65" customHeight="1">
      <c r="A269" s="48">
        <f>'S2 Maquette'!B271</f>
        <v>0</v>
      </c>
      <c r="B269" s="48">
        <f>'S2 Maquette'!C271</f>
        <v>0</v>
      </c>
      <c r="C269" s="46">
        <f>'S2 Maquette'!F271</f>
        <v>0</v>
      </c>
      <c r="D269" s="44"/>
      <c r="E269" s="44"/>
      <c r="F269" s="44"/>
      <c r="G269" s="44"/>
      <c r="H269" s="44"/>
      <c r="I269" s="44"/>
      <c r="J269" s="44"/>
      <c r="K269" s="44"/>
      <c r="L269" s="44"/>
      <c r="M269" s="44"/>
      <c r="N269" s="44"/>
      <c r="O269" s="44"/>
      <c r="P269" s="44"/>
      <c r="Q269" s="44"/>
      <c r="R269" s="44"/>
      <c r="S269" s="44"/>
      <c r="T269" s="44"/>
      <c r="U269" s="44"/>
      <c r="V269" s="49"/>
      <c r="Y269"/>
    </row>
    <row r="270" spans="1:25" ht="30.65" customHeight="1">
      <c r="A270" s="48">
        <f>'S2 Maquette'!B272</f>
        <v>0</v>
      </c>
      <c r="B270" s="48">
        <f>'S2 Maquette'!C272</f>
        <v>0</v>
      </c>
      <c r="C270" s="46">
        <f>'S2 Maquette'!F272</f>
        <v>0</v>
      </c>
      <c r="D270" s="44"/>
      <c r="E270" s="44"/>
      <c r="F270" s="44"/>
      <c r="G270" s="44"/>
      <c r="H270" s="44"/>
      <c r="I270" s="44"/>
      <c r="J270" s="44"/>
      <c r="K270" s="44"/>
      <c r="L270" s="44"/>
      <c r="M270" s="44"/>
      <c r="N270" s="44"/>
      <c r="O270" s="44"/>
      <c r="P270" s="44"/>
      <c r="Q270" s="44"/>
      <c r="R270" s="44"/>
      <c r="S270" s="44"/>
      <c r="T270" s="44"/>
      <c r="U270" s="44"/>
      <c r="V270" s="49"/>
      <c r="Y270"/>
    </row>
    <row r="271" spans="1:25" ht="30.65" customHeight="1">
      <c r="A271" s="48">
        <f>'S2 Maquette'!B273</f>
        <v>0</v>
      </c>
      <c r="B271" s="48">
        <f>'S2 Maquette'!C273</f>
        <v>0</v>
      </c>
      <c r="C271" s="46">
        <f>'S2 Maquette'!F273</f>
        <v>0</v>
      </c>
      <c r="D271" s="44"/>
      <c r="E271" s="44"/>
      <c r="F271" s="44"/>
      <c r="G271" s="44"/>
      <c r="H271" s="44"/>
      <c r="I271" s="44"/>
      <c r="J271" s="44"/>
      <c r="K271" s="44"/>
      <c r="L271" s="44"/>
      <c r="M271" s="44"/>
      <c r="N271" s="44"/>
      <c r="O271" s="44"/>
      <c r="P271" s="44"/>
      <c r="Q271" s="44"/>
      <c r="R271" s="44"/>
      <c r="S271" s="44"/>
      <c r="T271" s="44"/>
      <c r="U271" s="44"/>
      <c r="V271" s="49"/>
      <c r="Y271"/>
    </row>
    <row r="272" spans="1:25" ht="30.65" customHeight="1">
      <c r="A272" s="48">
        <f>'S2 Maquette'!B274</f>
        <v>0</v>
      </c>
      <c r="B272" s="48">
        <f>'S2 Maquette'!C274</f>
        <v>0</v>
      </c>
      <c r="C272" s="46">
        <f>'S2 Maquette'!F274</f>
        <v>0</v>
      </c>
      <c r="D272" s="44"/>
      <c r="E272" s="44"/>
      <c r="F272" s="44"/>
      <c r="G272" s="44"/>
      <c r="H272" s="44"/>
      <c r="I272" s="44"/>
      <c r="J272" s="44"/>
      <c r="K272" s="44"/>
      <c r="L272" s="44"/>
      <c r="M272" s="44"/>
      <c r="N272" s="44"/>
      <c r="O272" s="44"/>
      <c r="P272" s="44"/>
      <c r="Q272" s="44"/>
      <c r="R272" s="44"/>
      <c r="S272" s="44"/>
      <c r="T272" s="44"/>
      <c r="U272" s="44"/>
      <c r="V272" s="49"/>
      <c r="Y272"/>
    </row>
    <row r="273" spans="1:25" ht="30.65" customHeight="1">
      <c r="A273" s="48">
        <f>'S2 Maquette'!B275</f>
        <v>0</v>
      </c>
      <c r="B273" s="48">
        <f>'S2 Maquette'!C275</f>
        <v>0</v>
      </c>
      <c r="C273" s="46">
        <f>'S2 Maquette'!F275</f>
        <v>0</v>
      </c>
      <c r="D273" s="44"/>
      <c r="E273" s="44"/>
      <c r="F273" s="44"/>
      <c r="G273" s="44"/>
      <c r="H273" s="44"/>
      <c r="I273" s="44"/>
      <c r="J273" s="44"/>
      <c r="K273" s="44"/>
      <c r="L273" s="44"/>
      <c r="M273" s="44"/>
      <c r="N273" s="44"/>
      <c r="O273" s="44"/>
      <c r="P273" s="44"/>
      <c r="Q273" s="44"/>
      <c r="R273" s="44"/>
      <c r="S273" s="44"/>
      <c r="T273" s="44"/>
      <c r="U273" s="44"/>
      <c r="V273" s="49"/>
      <c r="Y273"/>
    </row>
    <row r="274" spans="1:25" ht="30.65" customHeight="1">
      <c r="A274" s="48">
        <f>'S2 Maquette'!B276</f>
        <v>0</v>
      </c>
      <c r="B274" s="48">
        <f>'S2 Maquette'!C276</f>
        <v>0</v>
      </c>
      <c r="C274" s="46">
        <f>'S2 Maquette'!F276</f>
        <v>0</v>
      </c>
      <c r="D274" s="44"/>
      <c r="E274" s="44"/>
      <c r="F274" s="44"/>
      <c r="G274" s="44"/>
      <c r="H274" s="44"/>
      <c r="I274" s="44"/>
      <c r="J274" s="44"/>
      <c r="K274" s="44"/>
      <c r="L274" s="44"/>
      <c r="M274" s="44"/>
      <c r="N274" s="44"/>
      <c r="O274" s="44"/>
      <c r="P274" s="44"/>
      <c r="Q274" s="44"/>
      <c r="R274" s="44"/>
      <c r="S274" s="44"/>
      <c r="T274" s="44"/>
      <c r="U274" s="44"/>
      <c r="V274" s="49"/>
      <c r="Y274"/>
    </row>
    <row r="275" spans="1:25" ht="30.65" customHeight="1">
      <c r="A275" s="48">
        <f>'S2 Maquette'!B277</f>
        <v>0</v>
      </c>
      <c r="B275" s="48">
        <f>'S2 Maquette'!C277</f>
        <v>0</v>
      </c>
      <c r="C275" s="46">
        <f>'S2 Maquette'!F277</f>
        <v>0</v>
      </c>
      <c r="D275" s="44"/>
      <c r="E275" s="44"/>
      <c r="F275" s="44"/>
      <c r="G275" s="44"/>
      <c r="H275" s="44"/>
      <c r="I275" s="44"/>
      <c r="J275" s="44"/>
      <c r="K275" s="44"/>
      <c r="L275" s="44"/>
      <c r="M275" s="44"/>
      <c r="N275" s="44"/>
      <c r="O275" s="44"/>
      <c r="P275" s="44"/>
      <c r="Q275" s="44"/>
      <c r="R275" s="44"/>
      <c r="S275" s="44"/>
      <c r="T275" s="44"/>
      <c r="U275" s="44"/>
      <c r="V275" s="49"/>
      <c r="Y275"/>
    </row>
    <row r="276" spans="1:25" ht="30.65" customHeight="1">
      <c r="A276" s="48">
        <f>'S2 Maquette'!B278</f>
        <v>0</v>
      </c>
      <c r="B276" s="48">
        <f>'S2 Maquette'!C278</f>
        <v>0</v>
      </c>
      <c r="C276" s="46">
        <f>'S2 Maquette'!F278</f>
        <v>0</v>
      </c>
      <c r="D276" s="44"/>
      <c r="E276" s="44"/>
      <c r="F276" s="44"/>
      <c r="G276" s="44"/>
      <c r="H276" s="44"/>
      <c r="I276" s="44"/>
      <c r="J276" s="44"/>
      <c r="K276" s="44"/>
      <c r="L276" s="44"/>
      <c r="M276" s="44"/>
      <c r="N276" s="44"/>
      <c r="O276" s="44"/>
      <c r="P276" s="44"/>
      <c r="Q276" s="44"/>
      <c r="R276" s="44"/>
      <c r="S276" s="44"/>
      <c r="T276" s="44"/>
      <c r="U276" s="44"/>
      <c r="V276" s="49"/>
      <c r="Y276"/>
    </row>
    <row r="277" spans="1:25" ht="30.65" customHeight="1">
      <c r="A277" s="48">
        <f>'S2 Maquette'!B279</f>
        <v>0</v>
      </c>
      <c r="B277" s="48">
        <f>'S2 Maquette'!C279</f>
        <v>0</v>
      </c>
      <c r="C277" s="46">
        <f>'S2 Maquette'!F279</f>
        <v>0</v>
      </c>
      <c r="D277" s="44"/>
      <c r="E277" s="44"/>
      <c r="F277" s="44"/>
      <c r="G277" s="44"/>
      <c r="H277" s="44"/>
      <c r="I277" s="44"/>
      <c r="J277" s="44"/>
      <c r="K277" s="44"/>
      <c r="L277" s="44"/>
      <c r="M277" s="44"/>
      <c r="N277" s="44"/>
      <c r="O277" s="44"/>
      <c r="P277" s="44"/>
      <c r="Q277" s="44"/>
      <c r="R277" s="44"/>
      <c r="S277" s="44"/>
      <c r="T277" s="44"/>
      <c r="U277" s="44"/>
      <c r="V277" s="49"/>
      <c r="Y277"/>
    </row>
    <row r="278" spans="1:25" ht="30.65" customHeight="1">
      <c r="A278" s="48">
        <f>'S2 Maquette'!B280</f>
        <v>0</v>
      </c>
      <c r="B278" s="48">
        <f>'S2 Maquette'!C280</f>
        <v>0</v>
      </c>
      <c r="C278" s="46">
        <f>'S2 Maquette'!F280</f>
        <v>0</v>
      </c>
      <c r="D278" s="44"/>
      <c r="E278" s="44"/>
      <c r="F278" s="44"/>
      <c r="G278" s="44"/>
      <c r="H278" s="44"/>
      <c r="I278" s="44"/>
      <c r="J278" s="44"/>
      <c r="K278" s="44"/>
      <c r="L278" s="44"/>
      <c r="M278" s="44"/>
      <c r="N278" s="44"/>
      <c r="O278" s="44"/>
      <c r="P278" s="44"/>
      <c r="Q278" s="44"/>
      <c r="R278" s="44"/>
      <c r="S278" s="44"/>
      <c r="T278" s="44"/>
      <c r="U278" s="44"/>
      <c r="V278" s="49"/>
      <c r="Y278"/>
    </row>
    <row r="279" spans="1:25" ht="30.65" customHeight="1">
      <c r="A279" s="48">
        <f>'S2 Maquette'!B281</f>
        <v>0</v>
      </c>
      <c r="B279" s="48">
        <f>'S2 Maquette'!C281</f>
        <v>0</v>
      </c>
      <c r="C279" s="46">
        <f>'S2 Maquette'!F281</f>
        <v>0</v>
      </c>
      <c r="D279" s="44"/>
      <c r="E279" s="44"/>
      <c r="F279" s="44"/>
      <c r="G279" s="44"/>
      <c r="H279" s="44"/>
      <c r="I279" s="44"/>
      <c r="J279" s="44"/>
      <c r="K279" s="44"/>
      <c r="L279" s="44"/>
      <c r="M279" s="44"/>
      <c r="N279" s="44"/>
      <c r="O279" s="44"/>
      <c r="P279" s="44"/>
      <c r="Q279" s="44"/>
      <c r="R279" s="44"/>
      <c r="S279" s="44"/>
      <c r="T279" s="44"/>
      <c r="U279" s="44"/>
      <c r="V279" s="49"/>
      <c r="Y279"/>
    </row>
    <row r="280" spans="1:25" ht="30.65" customHeight="1">
      <c r="A280" s="48">
        <f>'S2 Maquette'!B282</f>
        <v>0</v>
      </c>
      <c r="B280" s="48">
        <f>'S2 Maquette'!C282</f>
        <v>0</v>
      </c>
      <c r="C280" s="46">
        <f>'S2 Maquette'!F282</f>
        <v>0</v>
      </c>
      <c r="D280" s="44"/>
      <c r="E280" s="44"/>
      <c r="F280" s="44"/>
      <c r="G280" s="44"/>
      <c r="H280" s="44"/>
      <c r="I280" s="44"/>
      <c r="J280" s="44"/>
      <c r="K280" s="44"/>
      <c r="L280" s="44"/>
      <c r="M280" s="44"/>
      <c r="N280" s="44"/>
      <c r="O280" s="44"/>
      <c r="P280" s="44"/>
      <c r="Q280" s="44"/>
      <c r="R280" s="44"/>
      <c r="S280" s="44"/>
      <c r="T280" s="44"/>
      <c r="U280" s="44"/>
      <c r="V280" s="49"/>
      <c r="Y280"/>
    </row>
    <row r="281" spans="1:25" ht="30.65" customHeight="1">
      <c r="A281" s="48">
        <f>'S2 Maquette'!B283</f>
        <v>0</v>
      </c>
      <c r="B281" s="48">
        <f>'S2 Maquette'!C283</f>
        <v>0</v>
      </c>
      <c r="C281" s="46">
        <f>'S2 Maquette'!F283</f>
        <v>0</v>
      </c>
      <c r="D281" s="44"/>
      <c r="E281" s="44"/>
      <c r="F281" s="44"/>
      <c r="G281" s="44"/>
      <c r="H281" s="44"/>
      <c r="I281" s="44"/>
      <c r="J281" s="44"/>
      <c r="K281" s="44"/>
      <c r="L281" s="44"/>
      <c r="M281" s="44"/>
      <c r="N281" s="44"/>
      <c r="O281" s="44"/>
      <c r="P281" s="44"/>
      <c r="Q281" s="44"/>
      <c r="R281" s="44"/>
      <c r="S281" s="44"/>
      <c r="T281" s="44"/>
      <c r="U281" s="44"/>
      <c r="V281" s="49"/>
      <c r="Y281"/>
    </row>
    <row r="282" spans="1:25" ht="30.65" customHeight="1">
      <c r="A282" s="48">
        <f>'S2 Maquette'!B284</f>
        <v>0</v>
      </c>
      <c r="B282" s="48">
        <f>'S2 Maquette'!C284</f>
        <v>0</v>
      </c>
      <c r="C282" s="46">
        <f>'S2 Maquette'!F284</f>
        <v>0</v>
      </c>
      <c r="D282" s="44"/>
      <c r="E282" s="44"/>
      <c r="F282" s="44"/>
      <c r="G282" s="44"/>
      <c r="H282" s="44"/>
      <c r="I282" s="44"/>
      <c r="J282" s="44"/>
      <c r="K282" s="44"/>
      <c r="L282" s="44"/>
      <c r="M282" s="44"/>
      <c r="N282" s="44"/>
      <c r="O282" s="44"/>
      <c r="P282" s="44"/>
      <c r="Q282" s="44"/>
      <c r="R282" s="44"/>
      <c r="S282" s="44"/>
      <c r="T282" s="44"/>
      <c r="U282" s="44"/>
      <c r="V282" s="49"/>
      <c r="Y282"/>
    </row>
    <row r="283" spans="1:25" ht="30.65" customHeight="1">
      <c r="A283" s="48">
        <f>'S2 Maquette'!B285</f>
        <v>0</v>
      </c>
      <c r="B283" s="48">
        <f>'S2 Maquette'!C285</f>
        <v>0</v>
      </c>
      <c r="C283" s="46">
        <f>'S2 Maquette'!F285</f>
        <v>0</v>
      </c>
      <c r="D283" s="44"/>
      <c r="E283" s="44"/>
      <c r="F283" s="44"/>
      <c r="G283" s="44"/>
      <c r="H283" s="44"/>
      <c r="I283" s="44"/>
      <c r="J283" s="44"/>
      <c r="K283" s="44"/>
      <c r="L283" s="44"/>
      <c r="M283" s="44"/>
      <c r="N283" s="44"/>
      <c r="O283" s="44"/>
      <c r="P283" s="44"/>
      <c r="Q283" s="44"/>
      <c r="R283" s="44"/>
      <c r="S283" s="44"/>
      <c r="T283" s="44"/>
      <c r="U283" s="44"/>
      <c r="V283" s="49"/>
      <c r="Y283"/>
    </row>
    <row r="284" spans="1:25" ht="30.65" customHeight="1">
      <c r="A284" s="48">
        <f>'S2 Maquette'!B286</f>
        <v>0</v>
      </c>
      <c r="B284" s="48">
        <f>'S2 Maquette'!C286</f>
        <v>0</v>
      </c>
      <c r="C284" s="46">
        <f>'S2 Maquette'!F286</f>
        <v>0</v>
      </c>
      <c r="D284" s="44"/>
      <c r="E284" s="44"/>
      <c r="F284" s="44"/>
      <c r="G284" s="44"/>
      <c r="H284" s="44"/>
      <c r="I284" s="44"/>
      <c r="J284" s="44"/>
      <c r="K284" s="44"/>
      <c r="L284" s="44"/>
      <c r="M284" s="44"/>
      <c r="N284" s="44"/>
      <c r="O284" s="44"/>
      <c r="P284" s="44"/>
      <c r="Q284" s="44"/>
      <c r="R284" s="44"/>
      <c r="S284" s="44"/>
      <c r="T284" s="44"/>
      <c r="U284" s="44"/>
      <c r="V284" s="49"/>
      <c r="Y284"/>
    </row>
    <row r="285" spans="1:25" ht="30.65" customHeight="1">
      <c r="A285" s="48">
        <f>'S2 Maquette'!B287</f>
        <v>0</v>
      </c>
      <c r="B285" s="48">
        <f>'S2 Maquette'!C287</f>
        <v>0</v>
      </c>
      <c r="C285" s="46">
        <f>'S2 Maquette'!F287</f>
        <v>0</v>
      </c>
      <c r="D285" s="44"/>
      <c r="E285" s="44"/>
      <c r="F285" s="44"/>
      <c r="G285" s="44"/>
      <c r="H285" s="44"/>
      <c r="I285" s="44"/>
      <c r="J285" s="44"/>
      <c r="K285" s="44"/>
      <c r="L285" s="44"/>
      <c r="M285" s="44"/>
      <c r="N285" s="44"/>
      <c r="O285" s="44"/>
      <c r="P285" s="44"/>
      <c r="Q285" s="44"/>
      <c r="R285" s="44"/>
      <c r="S285" s="44"/>
      <c r="T285" s="44"/>
      <c r="U285" s="44"/>
      <c r="V285" s="49"/>
      <c r="Y285"/>
    </row>
    <row r="286" spans="1:25" ht="30.65" customHeight="1">
      <c r="A286" s="48">
        <f>'S2 Maquette'!B288</f>
        <v>0</v>
      </c>
      <c r="B286" s="48">
        <f>'S2 Maquette'!C288</f>
        <v>0</v>
      </c>
      <c r="C286" s="46">
        <f>'S2 Maquette'!F288</f>
        <v>0</v>
      </c>
      <c r="D286" s="44"/>
      <c r="E286" s="44"/>
      <c r="F286" s="44"/>
      <c r="G286" s="44"/>
      <c r="H286" s="44"/>
      <c r="I286" s="44"/>
      <c r="J286" s="44"/>
      <c r="K286" s="44"/>
      <c r="L286" s="44"/>
      <c r="M286" s="44"/>
      <c r="N286" s="44"/>
      <c r="O286" s="44"/>
      <c r="P286" s="44"/>
      <c r="Q286" s="44"/>
      <c r="R286" s="44"/>
      <c r="S286" s="44"/>
      <c r="T286" s="44"/>
      <c r="U286" s="44"/>
      <c r="V286" s="49"/>
      <c r="Y286"/>
    </row>
    <row r="287" spans="1:25" ht="30.65" customHeight="1">
      <c r="A287" s="48">
        <f>'S2 Maquette'!B289</f>
        <v>0</v>
      </c>
      <c r="B287" s="48">
        <f>'S2 Maquette'!C289</f>
        <v>0</v>
      </c>
      <c r="C287" s="46">
        <f>'S2 Maquette'!F289</f>
        <v>0</v>
      </c>
      <c r="D287" s="44"/>
      <c r="E287" s="44"/>
      <c r="F287" s="44"/>
      <c r="G287" s="44"/>
      <c r="H287" s="44"/>
      <c r="I287" s="44"/>
      <c r="J287" s="44"/>
      <c r="K287" s="44"/>
      <c r="L287" s="44"/>
      <c r="M287" s="44"/>
      <c r="N287" s="44"/>
      <c r="O287" s="44"/>
      <c r="P287" s="44"/>
      <c r="Q287" s="44"/>
      <c r="R287" s="44"/>
      <c r="S287" s="44"/>
      <c r="T287" s="44"/>
      <c r="U287" s="44"/>
      <c r="V287" s="49"/>
      <c r="Y287"/>
    </row>
    <row r="288" spans="1:25" ht="30.65" customHeight="1">
      <c r="A288" s="48">
        <f>'S2 Maquette'!B290</f>
        <v>0</v>
      </c>
      <c r="B288" s="48">
        <f>'S2 Maquette'!C290</f>
        <v>0</v>
      </c>
      <c r="C288" s="46">
        <f>'S2 Maquette'!F290</f>
        <v>0</v>
      </c>
      <c r="D288" s="44"/>
      <c r="E288" s="44"/>
      <c r="F288" s="44"/>
      <c r="G288" s="44"/>
      <c r="H288" s="44"/>
      <c r="I288" s="44"/>
      <c r="J288" s="44"/>
      <c r="K288" s="44"/>
      <c r="L288" s="44"/>
      <c r="M288" s="44"/>
      <c r="N288" s="44"/>
      <c r="O288" s="44"/>
      <c r="P288" s="44"/>
      <c r="Q288" s="44"/>
      <c r="R288" s="44"/>
      <c r="S288" s="44"/>
      <c r="T288" s="44"/>
      <c r="U288" s="44"/>
      <c r="V288" s="49"/>
      <c r="Y288"/>
    </row>
    <row r="289" spans="1:25" ht="30.65" customHeight="1">
      <c r="A289" s="48">
        <f>'S2 Maquette'!B291</f>
        <v>0</v>
      </c>
      <c r="B289" s="48">
        <f>'S2 Maquette'!C291</f>
        <v>0</v>
      </c>
      <c r="C289" s="46">
        <f>'S2 Maquette'!F291</f>
        <v>0</v>
      </c>
      <c r="D289" s="44"/>
      <c r="E289" s="44"/>
      <c r="F289" s="44"/>
      <c r="G289" s="44"/>
      <c r="H289" s="44"/>
      <c r="I289" s="44"/>
      <c r="J289" s="44"/>
      <c r="K289" s="44"/>
      <c r="L289" s="44"/>
      <c r="M289" s="44"/>
      <c r="N289" s="44"/>
      <c r="O289" s="44"/>
      <c r="P289" s="44"/>
      <c r="Q289" s="44"/>
      <c r="R289" s="44"/>
      <c r="S289" s="44"/>
      <c r="T289" s="44"/>
      <c r="U289" s="44"/>
      <c r="V289" s="49"/>
      <c r="Y289"/>
    </row>
    <row r="290" spans="1:25" ht="30.65" customHeight="1">
      <c r="A290" s="48">
        <f>'S2 Maquette'!B292</f>
        <v>0</v>
      </c>
      <c r="B290" s="48">
        <f>'S2 Maquette'!C292</f>
        <v>0</v>
      </c>
      <c r="C290" s="46">
        <f>'S2 Maquette'!F292</f>
        <v>0</v>
      </c>
      <c r="D290" s="44"/>
      <c r="E290" s="44"/>
      <c r="F290" s="44"/>
      <c r="G290" s="44"/>
      <c r="H290" s="44"/>
      <c r="I290" s="44"/>
      <c r="J290" s="44"/>
      <c r="K290" s="44"/>
      <c r="L290" s="44"/>
      <c r="M290" s="44"/>
      <c r="N290" s="44"/>
      <c r="O290" s="44"/>
      <c r="P290" s="44"/>
      <c r="Q290" s="44"/>
      <c r="R290" s="44"/>
      <c r="S290" s="44"/>
      <c r="T290" s="44"/>
      <c r="U290" s="44"/>
      <c r="V290" s="49"/>
      <c r="Y290"/>
    </row>
    <row r="291" spans="1:25" ht="30.65" customHeight="1">
      <c r="A291" s="48">
        <f>'S2 Maquette'!B293</f>
        <v>0</v>
      </c>
      <c r="B291" s="48">
        <f>'S2 Maquette'!C293</f>
        <v>0</v>
      </c>
      <c r="C291" s="46">
        <f>'S2 Maquette'!F293</f>
        <v>0</v>
      </c>
      <c r="D291" s="44"/>
      <c r="E291" s="44"/>
      <c r="F291" s="44"/>
      <c r="G291" s="44"/>
      <c r="H291" s="44"/>
      <c r="I291" s="44"/>
      <c r="J291" s="44"/>
      <c r="K291" s="44"/>
      <c r="L291" s="44"/>
      <c r="M291" s="44"/>
      <c r="N291" s="44"/>
      <c r="O291" s="44"/>
      <c r="P291" s="44"/>
      <c r="Q291" s="44"/>
      <c r="R291" s="44"/>
      <c r="S291" s="44"/>
      <c r="T291" s="44"/>
      <c r="U291" s="44"/>
      <c r="V291" s="49"/>
      <c r="Y291"/>
    </row>
    <row r="292" spans="1:25" ht="30.65" customHeight="1">
      <c r="A292" s="48">
        <f>'S2 Maquette'!B294</f>
        <v>0</v>
      </c>
      <c r="B292" s="48">
        <f>'S2 Maquette'!C294</f>
        <v>0</v>
      </c>
      <c r="C292" s="46">
        <f>'S2 Maquette'!F294</f>
        <v>0</v>
      </c>
      <c r="D292" s="44"/>
      <c r="E292" s="44"/>
      <c r="F292" s="44"/>
      <c r="G292" s="44"/>
      <c r="H292" s="44"/>
      <c r="I292" s="44"/>
      <c r="J292" s="44"/>
      <c r="K292" s="44"/>
      <c r="L292" s="44"/>
      <c r="M292" s="44"/>
      <c r="N292" s="44"/>
      <c r="O292" s="44"/>
      <c r="P292" s="44"/>
      <c r="Q292" s="44"/>
      <c r="R292" s="44"/>
      <c r="S292" s="44"/>
      <c r="T292" s="44"/>
      <c r="U292" s="44"/>
      <c r="V292" s="49"/>
      <c r="Y292"/>
    </row>
    <row r="293" spans="1:25" ht="30.65" customHeight="1">
      <c r="A293" s="48">
        <f>'S2 Maquette'!B295</f>
        <v>0</v>
      </c>
      <c r="B293" s="48">
        <f>'S2 Maquette'!C295</f>
        <v>0</v>
      </c>
      <c r="C293" s="46">
        <f>'S2 Maquette'!F295</f>
        <v>0</v>
      </c>
      <c r="D293" s="44"/>
      <c r="E293" s="44"/>
      <c r="F293" s="44"/>
      <c r="G293" s="44"/>
      <c r="H293" s="44"/>
      <c r="I293" s="44"/>
      <c r="J293" s="44"/>
      <c r="K293" s="44"/>
      <c r="L293" s="44"/>
      <c r="M293" s="44"/>
      <c r="N293" s="44"/>
      <c r="O293" s="44"/>
      <c r="P293" s="44"/>
      <c r="Q293" s="44"/>
      <c r="R293" s="44"/>
      <c r="S293" s="44"/>
      <c r="T293" s="44"/>
      <c r="U293" s="44"/>
      <c r="V293" s="49"/>
      <c r="Y293"/>
    </row>
    <row r="294" spans="1:25" ht="30.65" customHeight="1">
      <c r="A294" s="48">
        <f>'S2 Maquette'!B296</f>
        <v>0</v>
      </c>
      <c r="B294" s="48">
        <f>'S2 Maquette'!C296</f>
        <v>0</v>
      </c>
      <c r="C294" s="46">
        <f>'S2 Maquette'!F296</f>
        <v>0</v>
      </c>
      <c r="D294" s="44"/>
      <c r="E294" s="44"/>
      <c r="F294" s="44"/>
      <c r="G294" s="44"/>
      <c r="H294" s="44"/>
      <c r="I294" s="44"/>
      <c r="J294" s="44"/>
      <c r="K294" s="44"/>
      <c r="L294" s="44"/>
      <c r="M294" s="44"/>
      <c r="N294" s="44"/>
      <c r="O294" s="44"/>
      <c r="P294" s="44"/>
      <c r="Q294" s="44"/>
      <c r="R294" s="44"/>
      <c r="S294" s="44"/>
      <c r="T294" s="44"/>
      <c r="U294" s="44"/>
      <c r="V294" s="49"/>
      <c r="Y294"/>
    </row>
    <row r="295" spans="1:25" ht="30.65" customHeight="1">
      <c r="A295" s="48">
        <f>'S2 Maquette'!B297</f>
        <v>0</v>
      </c>
      <c r="B295" s="48">
        <f>'S2 Maquette'!C297</f>
        <v>0</v>
      </c>
      <c r="C295" s="46">
        <f>'S2 Maquette'!F297</f>
        <v>0</v>
      </c>
      <c r="D295" s="44"/>
      <c r="E295" s="44"/>
      <c r="F295" s="44"/>
      <c r="G295" s="44"/>
      <c r="H295" s="44"/>
      <c r="I295" s="44"/>
      <c r="J295" s="44"/>
      <c r="K295" s="44"/>
      <c r="L295" s="44"/>
      <c r="M295" s="44"/>
      <c r="N295" s="44"/>
      <c r="O295" s="44"/>
      <c r="P295" s="44"/>
      <c r="Q295" s="44"/>
      <c r="R295" s="44"/>
      <c r="S295" s="44"/>
      <c r="T295" s="44"/>
      <c r="U295" s="44"/>
      <c r="V295" s="49"/>
      <c r="Y295"/>
    </row>
    <row r="296" spans="1:25" ht="30.65" customHeight="1">
      <c r="A296" s="48">
        <f>'S2 Maquette'!B298</f>
        <v>0</v>
      </c>
      <c r="B296" s="48">
        <f>'S2 Maquette'!C298</f>
        <v>0</v>
      </c>
      <c r="C296" s="46">
        <f>'S2 Maquette'!F298</f>
        <v>0</v>
      </c>
      <c r="D296" s="44"/>
      <c r="E296" s="44"/>
      <c r="F296" s="44"/>
      <c r="G296" s="44"/>
      <c r="H296" s="44"/>
      <c r="I296" s="44"/>
      <c r="J296" s="44"/>
      <c r="K296" s="44"/>
      <c r="L296" s="44"/>
      <c r="M296" s="44"/>
      <c r="N296" s="44"/>
      <c r="O296" s="44"/>
      <c r="P296" s="44"/>
      <c r="Q296" s="44"/>
      <c r="R296" s="44"/>
      <c r="S296" s="44"/>
      <c r="T296" s="44"/>
      <c r="U296" s="44"/>
      <c r="V296" s="49"/>
      <c r="Y296"/>
    </row>
    <row r="297" spans="1:25" ht="30.65" customHeight="1">
      <c r="A297" s="48">
        <f>'S2 Maquette'!B299</f>
        <v>0</v>
      </c>
      <c r="B297" s="48">
        <f>'S2 Maquette'!C299</f>
        <v>0</v>
      </c>
      <c r="C297" s="46">
        <f>'S2 Maquette'!F299</f>
        <v>0</v>
      </c>
      <c r="D297" s="44"/>
      <c r="E297" s="44"/>
      <c r="F297" s="44"/>
      <c r="G297" s="44"/>
      <c r="H297" s="44"/>
      <c r="I297" s="44"/>
      <c r="J297" s="44"/>
      <c r="K297" s="44"/>
      <c r="L297" s="44"/>
      <c r="M297" s="44"/>
      <c r="N297" s="44"/>
      <c r="O297" s="44"/>
      <c r="P297" s="44"/>
      <c r="Q297" s="44"/>
      <c r="R297" s="44"/>
      <c r="S297" s="44"/>
      <c r="T297" s="44"/>
      <c r="U297" s="44"/>
      <c r="V297" s="49"/>
      <c r="Y297"/>
    </row>
    <row r="298" spans="1:25" ht="30.65" customHeight="1">
      <c r="A298" s="48">
        <f>'S2 Maquette'!B300</f>
        <v>0</v>
      </c>
      <c r="B298" s="48">
        <f>'S2 Maquette'!C300</f>
        <v>0</v>
      </c>
      <c r="C298" s="46">
        <f>'S2 Maquette'!F300</f>
        <v>0</v>
      </c>
      <c r="D298" s="44"/>
      <c r="E298" s="44"/>
      <c r="F298" s="44"/>
      <c r="G298" s="44"/>
      <c r="H298" s="44"/>
      <c r="I298" s="44"/>
      <c r="J298" s="44"/>
      <c r="K298" s="44"/>
      <c r="L298" s="44"/>
      <c r="M298" s="44"/>
      <c r="N298" s="44"/>
      <c r="O298" s="44"/>
      <c r="P298" s="44"/>
      <c r="Q298" s="44"/>
      <c r="R298" s="44"/>
      <c r="S298" s="44"/>
      <c r="T298" s="44"/>
      <c r="U298" s="44"/>
      <c r="V298" s="49"/>
      <c r="Y298"/>
    </row>
    <row r="299" spans="1:25" ht="30.65" customHeight="1">
      <c r="A299" s="48">
        <f>'S2 Maquette'!B301</f>
        <v>0</v>
      </c>
      <c r="B299" s="48">
        <f>'S2 Maquette'!C301</f>
        <v>0</v>
      </c>
      <c r="C299" s="46">
        <f>'S2 Maquette'!F301</f>
        <v>0</v>
      </c>
      <c r="D299" s="44"/>
      <c r="E299" s="44"/>
      <c r="F299" s="44"/>
      <c r="G299" s="44"/>
      <c r="H299" s="44"/>
      <c r="I299" s="44"/>
      <c r="J299" s="44"/>
      <c r="K299" s="44"/>
      <c r="L299" s="44"/>
      <c r="M299" s="44"/>
      <c r="N299" s="44"/>
      <c r="O299" s="44"/>
      <c r="P299" s="44"/>
      <c r="Q299" s="44"/>
      <c r="R299" s="44"/>
      <c r="S299" s="44"/>
      <c r="T299" s="44"/>
      <c r="U299" s="44"/>
      <c r="V299" s="49"/>
      <c r="Y299"/>
    </row>
    <row r="300" spans="1:25" ht="30.65" customHeight="1">
      <c r="A300" s="48">
        <f>'S2 Maquette'!B302</f>
        <v>0</v>
      </c>
      <c r="B300" s="48">
        <f>'S2 Maquette'!C302</f>
        <v>0</v>
      </c>
      <c r="C300" s="46">
        <f>'S2 Maquette'!F302</f>
        <v>0</v>
      </c>
      <c r="D300" s="44"/>
      <c r="E300" s="44"/>
      <c r="F300" s="44"/>
      <c r="G300" s="44"/>
      <c r="H300" s="44"/>
      <c r="I300" s="44"/>
      <c r="J300" s="44"/>
      <c r="K300" s="44"/>
      <c r="L300" s="44"/>
      <c r="M300" s="44"/>
      <c r="N300" s="44"/>
      <c r="O300" s="44"/>
      <c r="P300" s="44"/>
      <c r="Q300" s="44"/>
      <c r="R300" s="44"/>
      <c r="S300" s="44"/>
      <c r="T300" s="44"/>
      <c r="U300" s="44"/>
      <c r="V300" s="49"/>
      <c r="Y300"/>
    </row>
  </sheetData>
  <sheetProtection formatCells="0" insertRows="0"/>
  <mergeCells count="26">
    <mergeCell ref="M12:Q13"/>
    <mergeCell ref="A1:I6"/>
    <mergeCell ref="C7:D9"/>
    <mergeCell ref="E7:F9"/>
    <mergeCell ref="G7:G9"/>
    <mergeCell ref="H7:I9"/>
    <mergeCell ref="A7:A11"/>
    <mergeCell ref="B7:B11"/>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7 A12:A17 A301:A999">
    <cfRule type="expression" dxfId="729" priority="207">
      <formula>$C1="BLOC"</formula>
    </cfRule>
    <cfRule type="expression" dxfId="728" priority="206">
      <formula>$C1="Parcours Pédagogique"</formula>
    </cfRule>
    <cfRule type="expression" dxfId="727" priority="208">
      <formula>$C1="OPTION"</formula>
    </cfRule>
  </conditionalFormatting>
  <conditionalFormatting sqref="A18:U22 C52:U52 A59:U300 N23:U32 L33:U34 N35:U40 L41:U42 N43:U43 L44:U45 N47:U49 L50:U51 L53:U54 N55:U55 L56:U57 N58:U58 V18 C23:D51 C53:D58 L46:O46 U46">
    <cfRule type="expression" dxfId="726" priority="213">
      <formula>$C18="Modification MCC"</formula>
    </cfRule>
  </conditionalFormatting>
  <conditionalFormatting sqref="B23:B58">
    <cfRule type="expression" dxfId="725" priority="179">
      <formula>$F23="Création"</formula>
    </cfRule>
    <cfRule type="expression" dxfId="724" priority="178">
      <formula>$F23="Modification"</formula>
    </cfRule>
    <cfRule type="expression" dxfId="723" priority="177">
      <formula>$F23="Fermeture"</formula>
    </cfRule>
  </conditionalFormatting>
  <conditionalFormatting sqref="B1:U7 C8:U9 C10 E10 J10:U11 B12:M12 R12 B13:L13 B14:N14 P14 R14:U17 B15:M17 B301:U999">
    <cfRule type="expression" dxfId="722" priority="210">
      <formula>$D1="Modification"</formula>
    </cfRule>
    <cfRule type="expression" dxfId="721" priority="211">
      <formula>$D1="Création"</formula>
    </cfRule>
    <cfRule type="expression" dxfId="720" priority="212">
      <formula>$D1="Fermeture"</formula>
    </cfRule>
  </conditionalFormatting>
  <conditionalFormatting sqref="B1:U7 C8:U9 J10:U11 B12:M12 B13:L13 B14:N14 B15:M17 B301:U999 R14:U17 C10 E10 R12 P14">
    <cfRule type="expression" dxfId="719" priority="209">
      <formula>$D1="Modification MCC"</formula>
    </cfRule>
  </conditionalFormatting>
  <conditionalFormatting sqref="C14:U22 N23:U32 L33:U34 N35:U40 L41:U42 N43:U43 L44:U45 N47:U49 L50:U51 C52:U52 L53:U54 N55:U55 L56:U57 N58:U58 C59:U1001 C1:U9 C10 E10 J10:U11 C12:M12 R12:U13 C13:L13 C23:D51 C53:D58 L46:O46 U46">
    <cfRule type="expression" dxfId="718" priority="201">
      <formula>$B1="Option"</formula>
    </cfRule>
  </conditionalFormatting>
  <conditionalFormatting sqref="E36:I40">
    <cfRule type="expression" dxfId="717" priority="54">
      <formula>$B36="Option"</formula>
    </cfRule>
    <cfRule type="expression" dxfId="716" priority="58">
      <formula>$C36="Fermeture"</formula>
    </cfRule>
    <cfRule type="expression" dxfId="715" priority="55">
      <formula>$C36="Modification MCC"</formula>
    </cfRule>
    <cfRule type="expression" dxfId="714" priority="56">
      <formula>$C36="Modification"</formula>
    </cfRule>
    <cfRule type="expression" dxfId="713" priority="57">
      <formula>$C36="Création"</formula>
    </cfRule>
  </conditionalFormatting>
  <conditionalFormatting sqref="E43:I49">
    <cfRule type="expression" dxfId="712" priority="13">
      <formula>$C43="Fermeture"</formula>
    </cfRule>
    <cfRule type="expression" dxfId="711" priority="9">
      <formula>$B43="Option"</formula>
    </cfRule>
    <cfRule type="expression" dxfId="710" priority="10">
      <formula>$C43="Modification MCC"</formula>
    </cfRule>
    <cfRule type="expression" dxfId="709" priority="11">
      <formula>$C43="Modification"</formula>
    </cfRule>
    <cfRule type="expression" dxfId="708" priority="12">
      <formula>$C43="Création"</formula>
    </cfRule>
  </conditionalFormatting>
  <conditionalFormatting sqref="E53:I54">
    <cfRule type="expression" dxfId="707" priority="18">
      <formula>$C53="Fermeture"</formula>
    </cfRule>
    <cfRule type="expression" dxfId="706" priority="17">
      <formula>$C53="Création"</formula>
    </cfRule>
    <cfRule type="expression" dxfId="705" priority="16">
      <formula>$C53="Modification"</formula>
    </cfRule>
    <cfRule type="expression" dxfId="704" priority="15">
      <formula>$C53="Modification MCC"</formula>
    </cfRule>
  </conditionalFormatting>
  <conditionalFormatting sqref="E33:K34">
    <cfRule type="expression" dxfId="703" priority="111">
      <formula>$C33="Modification MCC"</formula>
    </cfRule>
    <cfRule type="expression" dxfId="702" priority="112">
      <formula>$C33="Modification"</formula>
    </cfRule>
    <cfRule type="expression" dxfId="701" priority="114">
      <formula>$C33="Fermeture"</formula>
    </cfRule>
    <cfRule type="expression" dxfId="700" priority="109">
      <formula>$B33="Option"</formula>
    </cfRule>
    <cfRule type="expression" dxfId="699" priority="113">
      <formula>$C33="Création"</formula>
    </cfRule>
  </conditionalFormatting>
  <conditionalFormatting sqref="E41:K42">
    <cfRule type="expression" dxfId="698" priority="103">
      <formula>$B41="Option"</formula>
    </cfRule>
    <cfRule type="expression" dxfId="697" priority="105">
      <formula>$C41="Modification MCC"</formula>
    </cfRule>
    <cfRule type="expression" dxfId="696" priority="106">
      <formula>$C41="Modification"</formula>
    </cfRule>
    <cfRule type="expression" dxfId="695" priority="107">
      <formula>$C41="Création"</formula>
    </cfRule>
    <cfRule type="expression" dxfId="694" priority="108">
      <formula>$C41="Fermeture"</formula>
    </cfRule>
  </conditionalFormatting>
  <conditionalFormatting sqref="E50:K51">
    <cfRule type="expression" dxfId="693" priority="91">
      <formula>$B50="Option"</formula>
    </cfRule>
    <cfRule type="expression" dxfId="692" priority="93">
      <formula>$C50="Modification MCC"</formula>
    </cfRule>
    <cfRule type="expression" dxfId="691" priority="94">
      <formula>$C50="Modification"</formula>
    </cfRule>
    <cfRule type="expression" dxfId="690" priority="96">
      <formula>$C50="Fermeture"</formula>
    </cfRule>
    <cfRule type="expression" dxfId="689" priority="95">
      <formula>$C50="Création"</formula>
    </cfRule>
  </conditionalFormatting>
  <conditionalFormatting sqref="E53:K54">
    <cfRule type="expression" dxfId="688" priority="14">
      <formula>$B53="Option"</formula>
    </cfRule>
  </conditionalFormatting>
  <conditionalFormatting sqref="E56:K57">
    <cfRule type="expression" dxfId="687" priority="84">
      <formula>$C56="Fermeture"</formula>
    </cfRule>
    <cfRule type="expression" dxfId="686" priority="83">
      <formula>$C56="Création"</formula>
    </cfRule>
    <cfRule type="expression" dxfId="685" priority="82">
      <formula>$C56="Modification"</formula>
    </cfRule>
    <cfRule type="expression" dxfId="684" priority="81">
      <formula>$C56="Modification MCC"</formula>
    </cfRule>
    <cfRule type="expression" dxfId="683" priority="79">
      <formula>$B56="Option"</formula>
    </cfRule>
  </conditionalFormatting>
  <conditionalFormatting sqref="E23:M32">
    <cfRule type="expression" dxfId="682" priority="165">
      <formula>$C23="Modification MCC"</formula>
    </cfRule>
    <cfRule type="expression" dxfId="681" priority="163">
      <formula>$B23="Option"</formula>
    </cfRule>
    <cfRule type="expression" dxfId="680" priority="166">
      <formula>$C23="Modification"</formula>
    </cfRule>
    <cfRule type="expression" dxfId="679" priority="167">
      <formula>$C23="Création"</formula>
    </cfRule>
    <cfRule type="expression" dxfId="678" priority="168">
      <formula>$C23="Fermeture"</formula>
    </cfRule>
  </conditionalFormatting>
  <conditionalFormatting sqref="E35:M35 J36:M40">
    <cfRule type="expression" dxfId="677" priority="160">
      <formula>$C35="Fermeture"</formula>
    </cfRule>
    <cfRule type="expression" dxfId="676" priority="159">
      <formula>$C35="Création"</formula>
    </cfRule>
    <cfRule type="expression" dxfId="675" priority="158">
      <formula>$C35="Modification"</formula>
    </cfRule>
    <cfRule type="expression" dxfId="674" priority="157">
      <formula>$C35="Modification MCC"</formula>
    </cfRule>
    <cfRule type="expression" dxfId="673" priority="155">
      <formula>$B35="Option"</formula>
    </cfRule>
  </conditionalFormatting>
  <conditionalFormatting sqref="E55:M55">
    <cfRule type="expression" dxfId="672" priority="136">
      <formula>$C55="Fermeture"</formula>
    </cfRule>
    <cfRule type="expression" dxfId="671" priority="135">
      <formula>$C55="Création"</formula>
    </cfRule>
    <cfRule type="expression" dxfId="670" priority="134">
      <formula>$C55="Modification"</formula>
    </cfRule>
    <cfRule type="expression" dxfId="669" priority="131">
      <formula>$B55="Option"</formula>
    </cfRule>
    <cfRule type="expression" dxfId="668" priority="133">
      <formula>$C55="Modification MCC"</formula>
    </cfRule>
  </conditionalFormatting>
  <conditionalFormatting sqref="E58:M58">
    <cfRule type="expression" dxfId="667" priority="126">
      <formula>$C58="Modification"</formula>
    </cfRule>
    <cfRule type="expression" dxfId="666" priority="125">
      <formula>$C58="Modification MCC"</formula>
    </cfRule>
    <cfRule type="expression" dxfId="665" priority="128">
      <formula>$C58="Fermeture"</formula>
    </cfRule>
    <cfRule type="expression" dxfId="664" priority="127">
      <formula>$C58="Création"</formula>
    </cfRule>
    <cfRule type="expression" dxfId="663" priority="123">
      <formula>$B58="Option"</formula>
    </cfRule>
  </conditionalFormatting>
  <conditionalFormatting sqref="J1:J22 J52 J59:J1001">
    <cfRule type="expression" dxfId="662" priority="205">
      <formula>$I1="NON"</formula>
    </cfRule>
  </conditionalFormatting>
  <conditionalFormatting sqref="J23:J32">
    <cfRule type="expression" dxfId="661" priority="164">
      <formula>$I23="NON"</formula>
    </cfRule>
  </conditionalFormatting>
  <conditionalFormatting sqref="J33:J34">
    <cfRule type="expression" dxfId="660" priority="110">
      <formula>$I33="NON"</formula>
    </cfRule>
  </conditionalFormatting>
  <conditionalFormatting sqref="J35:J40">
    <cfRule type="expression" dxfId="659" priority="156">
      <formula>$I35="NON"</formula>
    </cfRule>
  </conditionalFormatting>
  <conditionalFormatting sqref="J41:J42">
    <cfRule type="expression" dxfId="658" priority="104">
      <formula>$I41="NON"</formula>
    </cfRule>
  </conditionalFormatting>
  <conditionalFormatting sqref="J43">
    <cfRule type="expression" dxfId="657" priority="148">
      <formula>$I43="NON"</formula>
    </cfRule>
  </conditionalFormatting>
  <conditionalFormatting sqref="J44:J46">
    <cfRule type="expression" dxfId="656" priority="98">
      <formula>$I44="NON"</formula>
    </cfRule>
  </conditionalFormatting>
  <conditionalFormatting sqref="J47:J49">
    <cfRule type="expression" dxfId="655" priority="140">
      <formula>$I47="NON"</formula>
    </cfRule>
  </conditionalFormatting>
  <conditionalFormatting sqref="J50:J51">
    <cfRule type="expression" dxfId="654" priority="92">
      <formula>$I50="NON"</formula>
    </cfRule>
  </conditionalFormatting>
  <conditionalFormatting sqref="J53:J54">
    <cfRule type="expression" dxfId="653" priority="86">
      <formula>$I53="NON"</formula>
    </cfRule>
  </conditionalFormatting>
  <conditionalFormatting sqref="J55">
    <cfRule type="expression" dxfId="652" priority="132">
      <formula>$I55="NON"</formula>
    </cfRule>
  </conditionalFormatting>
  <conditionalFormatting sqref="J56:J57">
    <cfRule type="expression" dxfId="651" priority="80">
      <formula>$I56="NON"</formula>
    </cfRule>
  </conditionalFormatting>
  <conditionalFormatting sqref="J58">
    <cfRule type="expression" dxfId="650" priority="124">
      <formula>$I58="NON"</formula>
    </cfRule>
  </conditionalFormatting>
  <conditionalFormatting sqref="J44:K46">
    <cfRule type="expression" dxfId="649" priority="102">
      <formula>$C44="Fermeture"</formula>
    </cfRule>
    <cfRule type="expression" dxfId="648" priority="97">
      <formula>$B44="Option"</formula>
    </cfRule>
    <cfRule type="expression" dxfId="647" priority="99">
      <formula>$C44="Modification MCC"</formula>
    </cfRule>
    <cfRule type="expression" dxfId="646" priority="100">
      <formula>$C44="Modification"</formula>
    </cfRule>
    <cfRule type="expression" dxfId="645" priority="101">
      <formula>$C44="Création"</formula>
    </cfRule>
  </conditionalFormatting>
  <conditionalFormatting sqref="J53:K54">
    <cfRule type="expression" dxfId="644" priority="87">
      <formula>$C53="Modification MCC"</formula>
    </cfRule>
    <cfRule type="expression" dxfId="643" priority="88">
      <formula>$C53="Modification"</formula>
    </cfRule>
    <cfRule type="expression" dxfId="642" priority="89">
      <formula>$C53="Création"</formula>
    </cfRule>
    <cfRule type="expression" dxfId="641" priority="90">
      <formula>$C53="Fermeture"</formula>
    </cfRule>
  </conditionalFormatting>
  <conditionalFormatting sqref="J43:M43">
    <cfRule type="expression" dxfId="640" priority="151">
      <formula>$C43="Création"</formula>
    </cfRule>
    <cfRule type="expression" dxfId="639" priority="147">
      <formula>$B43="Option"</formula>
    </cfRule>
    <cfRule type="expression" dxfId="638" priority="149">
      <formula>$C43="Modification MCC"</formula>
    </cfRule>
    <cfRule type="expression" dxfId="637" priority="150">
      <formula>$C43="Modification"</formula>
    </cfRule>
    <cfRule type="expression" dxfId="636" priority="152">
      <formula>$C43="Fermeture"</formula>
    </cfRule>
  </conditionalFormatting>
  <conditionalFormatting sqref="J47:M49">
    <cfRule type="expression" dxfId="635" priority="144">
      <formula>$C47="Fermeture"</formula>
    </cfRule>
    <cfRule type="expression" dxfId="634" priority="143">
      <formula>$C47="Création"</formula>
    </cfRule>
    <cfRule type="expression" dxfId="633" priority="142">
      <formula>$C47="Modification"</formula>
    </cfRule>
    <cfRule type="expression" dxfId="632" priority="141">
      <formula>$C47="Modification MCC"</formula>
    </cfRule>
    <cfRule type="expression" dxfId="631" priority="139">
      <formula>$B47="Option"</formula>
    </cfRule>
  </conditionalFormatting>
  <conditionalFormatting sqref="L18:L22 L33:L34 L41:L42 L44:L46 L50:L54 L56:L57 L59:L300 N18:O300">
    <cfRule type="expression" dxfId="630" priority="200">
      <formula>$K18="CCI (CC Intégral)"</formula>
    </cfRule>
  </conditionalFormatting>
  <conditionalFormatting sqref="L23:L32">
    <cfRule type="expression" dxfId="629" priority="161">
      <formula>$K23="CCI (CC Intégral)"</formula>
    </cfRule>
  </conditionalFormatting>
  <conditionalFormatting sqref="L35:L40">
    <cfRule type="expression" dxfId="628" priority="153">
      <formula>$K35="CCI (CC Intégral)"</formula>
    </cfRule>
  </conditionalFormatting>
  <conditionalFormatting sqref="L43">
    <cfRule type="expression" dxfId="627" priority="145">
      <formula>$K43="CCI (CC Intégral)"</formula>
    </cfRule>
  </conditionalFormatting>
  <conditionalFormatting sqref="L47:L49">
    <cfRule type="expression" dxfId="626" priority="137">
      <formula>$K47="CCI (CC Intégral)"</formula>
    </cfRule>
  </conditionalFormatting>
  <conditionalFormatting sqref="L55">
    <cfRule type="expression" dxfId="625" priority="129">
      <formula>$K55="CCI (CC Intégral)"</formula>
    </cfRule>
  </conditionalFormatting>
  <conditionalFormatting sqref="L58">
    <cfRule type="expression" dxfId="624" priority="121">
      <formula>$K58="CCI (CC Intégral)"</formula>
    </cfRule>
  </conditionalFormatting>
  <conditionalFormatting sqref="L18:M34">
    <cfRule type="expression" dxfId="623" priority="162">
      <formula>$K18="CT (Contrôle terminal)"</formula>
    </cfRule>
  </conditionalFormatting>
  <conditionalFormatting sqref="L35:M42">
    <cfRule type="expression" dxfId="622" priority="154">
      <formula>$K35="CT (Contrôle terminal)"</formula>
    </cfRule>
  </conditionalFormatting>
  <conditionalFormatting sqref="L43:M46">
    <cfRule type="expression" dxfId="621" priority="146">
      <formula>$K43="CT (Contrôle terminal)"</formula>
    </cfRule>
  </conditionalFormatting>
  <conditionalFormatting sqref="L47:M54">
    <cfRule type="expression" dxfId="620" priority="138">
      <formula>$K47="CT (Contrôle terminal)"</formula>
    </cfRule>
  </conditionalFormatting>
  <conditionalFormatting sqref="L55:M57">
    <cfRule type="expression" dxfId="619" priority="130">
      <formula>$K55="CT (Contrôle terminal)"</formula>
    </cfRule>
  </conditionalFormatting>
  <conditionalFormatting sqref="L58:M300">
    <cfRule type="expression" dxfId="618" priority="122">
      <formula>$K58="CT (Contrôle terminal)"</formula>
    </cfRule>
  </conditionalFormatting>
  <conditionalFormatting sqref="P18:Q45 P47:Q300">
    <cfRule type="expression" dxfId="617" priority="199">
      <formula>$K18="CT (Contrôle terminal)"</formula>
    </cfRule>
    <cfRule type="expression" dxfId="616" priority="198">
      <formula>$K18="CC&amp;CT"</formula>
    </cfRule>
  </conditionalFormatting>
  <conditionalFormatting sqref="S1:T45 S47:T1001">
    <cfRule type="expression" dxfId="615" priority="204">
      <formula>$R1="Autres"</formula>
    </cfRule>
  </conditionalFormatting>
  <conditionalFormatting sqref="U1:U1001 V18">
    <cfRule type="expression" dxfId="614" priority="202">
      <formula>$R1="CT (Contrôle terminal)"</formula>
    </cfRule>
  </conditionalFormatting>
  <conditionalFormatting sqref="V18 A18:U22 N23:U32 C23:D51 L33:U34 N35:U40 L41:U42 N43:U43 L44:U45 N47:U49 L50:U51 C52:U52 L53:U54 C53:D58 N55:U55 L56:U57 N58:U58 A59:U300 L46:O46 U46">
    <cfRule type="expression" dxfId="613" priority="214">
      <formula>$C18="Modification"</formula>
    </cfRule>
    <cfRule type="expression" dxfId="612" priority="215">
      <formula>$C18="Création"</formula>
    </cfRule>
    <cfRule type="expression" dxfId="611" priority="216">
      <formula>$C18="Fermeture"</formula>
    </cfRule>
  </conditionalFormatting>
  <conditionalFormatting sqref="P46:T46">
    <cfRule type="expression" dxfId="610" priority="5">
      <formula>$C46="Modification MCC"</formula>
    </cfRule>
  </conditionalFormatting>
  <conditionalFormatting sqref="P46:T46">
    <cfRule type="expression" dxfId="609" priority="3">
      <formula>$B46="Option"</formula>
    </cfRule>
  </conditionalFormatting>
  <conditionalFormatting sqref="P46:Q46">
    <cfRule type="expression" dxfId="608" priority="1">
      <formula>$K46="CC&amp;CT"</formula>
    </cfRule>
    <cfRule type="expression" dxfId="607" priority="2">
      <formula>$K46="CT (Contrôle terminal)"</formula>
    </cfRule>
  </conditionalFormatting>
  <conditionalFormatting sqref="S46:T46">
    <cfRule type="expression" dxfId="606" priority="4">
      <formula>$R46="Autres"</formula>
    </cfRule>
  </conditionalFormatting>
  <conditionalFormatting sqref="P46:T46">
    <cfRule type="expression" dxfId="605" priority="6">
      <formula>$C46="Modification"</formula>
    </cfRule>
    <cfRule type="expression" dxfId="604" priority="7">
      <formula>$C46="Création"</formula>
    </cfRule>
    <cfRule type="expression" dxfId="603" priority="8">
      <formula>$C46="Fermeture"</formula>
    </cfRule>
  </conditionalFormatting>
  <dataValidations count="7">
    <dataValidation type="list" allowBlank="1" showInputMessage="1" showErrorMessage="1" sqref="N19:N300 S19:S300 P19:P300" xr:uid="{C5C8209D-A2B1-4971-A367-3A2D3B77161D}">
      <formula1>List_Controle</formula1>
    </dataValidation>
    <dataValidation type="list" allowBlank="1" showInputMessage="1" showErrorMessage="1" sqref="K19: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R19:R300" xr:uid="{15C95DE0-7395-4E41-BD61-D595BD25DE94}">
      <formula1>"CT (Contrôle terminal), Autres"</formula1>
    </dataValidation>
    <dataValidation type="list" allowBlank="1" showInputMessage="1" showErrorMessage="1" sqref="E19:I300" xr:uid="{2F48C9AA-0CB5-4E1E-B414-842771D65A04}">
      <formula1>"OUI, NON"</formula1>
    </dataValidation>
    <dataValidation type="list" allowBlank="1" showInputMessage="1" showErrorMessage="1" sqref="B23:B54" xr:uid="{1DBC7A03-A4D3-4891-B3E4-FEA7D7527128}">
      <formula1>"UE, ECUE, BLOC, OPTION, Parcours Pédagogique"</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18"/>
  <sheetViews>
    <sheetView zoomScale="70" zoomScaleNormal="70" workbookViewId="0">
      <pane ySplit="19" topLeftCell="A49" activePane="bottomLeft" state="frozen"/>
      <selection pane="bottomLeft" activeCell="B49" sqref="B49"/>
    </sheetView>
  </sheetViews>
  <sheetFormatPr baseColWidth="10" defaultColWidth="11.453125" defaultRowHeight="14.5"/>
  <cols>
    <col min="1" max="1" width="18.453125" style="18" customWidth="1"/>
    <col min="2" max="2" width="53.45312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7.72656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0">
      <c r="A1" s="152"/>
      <c r="B1" s="152"/>
      <c r="C1" s="152"/>
      <c r="D1" s="152"/>
      <c r="E1" s="152"/>
      <c r="F1" s="152"/>
      <c r="G1" s="152"/>
      <c r="H1" s="152"/>
      <c r="I1" s="152"/>
      <c r="J1" s="152"/>
    </row>
    <row r="2" spans="1:10">
      <c r="A2" s="152"/>
      <c r="B2" s="152"/>
      <c r="C2" s="152"/>
      <c r="D2" s="152"/>
      <c r="E2" s="152"/>
      <c r="F2" s="152"/>
      <c r="G2" s="152"/>
      <c r="H2" s="152"/>
      <c r="I2" s="152"/>
      <c r="J2" s="152"/>
    </row>
    <row r="3" spans="1:10">
      <c r="A3" s="152"/>
      <c r="B3" s="152"/>
      <c r="C3" s="152"/>
      <c r="D3" s="152"/>
      <c r="E3" s="152"/>
      <c r="F3" s="152"/>
      <c r="G3" s="152"/>
      <c r="H3" s="152"/>
      <c r="I3" s="152"/>
      <c r="J3" s="152"/>
    </row>
    <row r="4" spans="1:10">
      <c r="A4" s="152"/>
      <c r="B4" s="152"/>
      <c r="C4" s="152"/>
      <c r="D4" s="152"/>
      <c r="E4" s="152"/>
      <c r="F4" s="152"/>
      <c r="G4" s="152"/>
      <c r="H4" s="152"/>
      <c r="I4" s="152"/>
      <c r="J4" s="152"/>
    </row>
    <row r="5" spans="1:10">
      <c r="A5" s="152"/>
      <c r="B5" s="152"/>
      <c r="C5" s="152"/>
      <c r="D5" s="152"/>
      <c r="E5" s="152"/>
      <c r="F5" s="152"/>
      <c r="G5" s="152"/>
      <c r="H5" s="152"/>
      <c r="I5" s="152"/>
      <c r="J5" s="152"/>
    </row>
    <row r="6" spans="1:10">
      <c r="A6" s="152"/>
      <c r="B6" s="152"/>
      <c r="C6" s="152"/>
      <c r="D6" s="152"/>
      <c r="E6" s="152"/>
      <c r="F6" s="152"/>
      <c r="G6" s="152"/>
      <c r="H6" s="152"/>
      <c r="I6" s="152"/>
      <c r="J6" s="152"/>
    </row>
    <row r="7" spans="1:10" ht="18" customHeight="1">
      <c r="A7" s="154" t="s">
        <v>287</v>
      </c>
      <c r="B7" s="151">
        <f>'Fiche Générale'!B3</f>
        <v>0</v>
      </c>
      <c r="C7" s="176" t="s">
        <v>178</v>
      </c>
      <c r="D7" s="154"/>
      <c r="E7" s="161">
        <f>'Fiche Générale'!B4</f>
        <v>0</v>
      </c>
      <c r="F7" s="162"/>
      <c r="G7" s="154" t="s">
        <v>289</v>
      </c>
      <c r="H7" s="175" t="str">
        <f>'Fiche Générale'!B5</f>
        <v>-</v>
      </c>
      <c r="I7" s="175"/>
      <c r="J7" s="175"/>
    </row>
    <row r="8" spans="1:10" ht="18" customHeight="1">
      <c r="A8" s="154"/>
      <c r="B8" s="151"/>
      <c r="C8" s="176"/>
      <c r="D8" s="154"/>
      <c r="E8" s="163"/>
      <c r="F8" s="164"/>
      <c r="G8" s="154"/>
      <c r="H8" s="175"/>
      <c r="I8" s="175"/>
      <c r="J8" s="175"/>
    </row>
    <row r="9" spans="1:10" ht="18" customHeight="1">
      <c r="A9" s="154"/>
      <c r="B9" s="151"/>
      <c r="C9" s="176"/>
      <c r="D9" s="154"/>
      <c r="E9" s="165"/>
      <c r="F9" s="166"/>
      <c r="G9" s="154"/>
      <c r="H9" s="175"/>
      <c r="I9" s="175"/>
      <c r="J9" s="175"/>
    </row>
    <row r="10" spans="1:10" ht="18" customHeight="1">
      <c r="A10" s="154"/>
      <c r="B10" s="151"/>
      <c r="C10" s="167" t="s">
        <v>180</v>
      </c>
      <c r="D10" s="167"/>
      <c r="E10" s="168">
        <f>'Fiche Générale'!B9</f>
        <v>0</v>
      </c>
      <c r="F10" s="169"/>
      <c r="G10" s="169"/>
      <c r="H10" s="169"/>
      <c r="I10" s="169"/>
      <c r="J10" s="170"/>
    </row>
    <row r="11" spans="1:10" ht="18" customHeight="1">
      <c r="A11" s="154"/>
      <c r="B11" s="151"/>
      <c r="C11" s="167"/>
      <c r="D11" s="167"/>
      <c r="E11" s="171"/>
      <c r="F11" s="172"/>
      <c r="G11" s="172"/>
      <c r="H11" s="172"/>
      <c r="I11" s="172"/>
      <c r="J11" s="173"/>
    </row>
    <row r="12" spans="1:10" ht="18" customHeight="1">
      <c r="A12" s="85"/>
      <c r="B12" s="86"/>
      <c r="C12" s="40"/>
      <c r="D12" s="40"/>
      <c r="E12" s="87"/>
      <c r="F12" s="87"/>
      <c r="G12" s="87"/>
      <c r="H12" s="87"/>
      <c r="I12" s="87"/>
      <c r="J12" s="87"/>
    </row>
    <row r="14" spans="1:10">
      <c r="A14" s="146" t="s">
        <v>181</v>
      </c>
      <c r="B14" s="110" t="s">
        <v>447</v>
      </c>
      <c r="C14" s="146" t="s">
        <v>183</v>
      </c>
      <c r="D14" s="146"/>
      <c r="E14" s="146"/>
      <c r="F14" s="146"/>
      <c r="G14" s="146" t="s">
        <v>448</v>
      </c>
      <c r="H14" s="106" t="e">
        <f>Calcul!G7</f>
        <v>#REF!</v>
      </c>
      <c r="I14" s="106"/>
    </row>
    <row r="15" spans="1:10">
      <c r="A15" s="146"/>
      <c r="B15" s="113"/>
      <c r="C15" s="146"/>
      <c r="D15" s="146"/>
      <c r="E15" s="146"/>
      <c r="F15" s="146"/>
      <c r="G15" s="146"/>
      <c r="H15" s="106"/>
      <c r="I15" s="106"/>
    </row>
    <row r="16" spans="1:10">
      <c r="A16" s="146" t="s">
        <v>185</v>
      </c>
      <c r="B16" s="110" t="s">
        <v>145</v>
      </c>
      <c r="C16" s="147" t="s">
        <v>186</v>
      </c>
      <c r="D16" s="148"/>
      <c r="E16" s="146"/>
      <c r="F16" s="146"/>
      <c r="G16" s="146" t="s">
        <v>449</v>
      </c>
      <c r="H16" s="106" t="e">
        <f>Calcul!G20</f>
        <v>#REF!</v>
      </c>
      <c r="I16" s="106"/>
    </row>
    <row r="17" spans="1:15">
      <c r="A17" s="146"/>
      <c r="B17" s="113"/>
      <c r="C17" s="149"/>
      <c r="D17" s="150"/>
      <c r="E17" s="146"/>
      <c r="F17" s="146"/>
      <c r="G17" s="146"/>
      <c r="H17" s="106"/>
      <c r="I17" s="106"/>
    </row>
    <row r="18" spans="1:15">
      <c r="I18" s="19"/>
      <c r="J18" s="19"/>
      <c r="K18" s="19"/>
      <c r="L18" s="19"/>
      <c r="M18" s="19"/>
      <c r="N18" s="19"/>
    </row>
    <row r="19" spans="1:15" ht="49.4" customHeight="1">
      <c r="A19" s="3" t="s">
        <v>188</v>
      </c>
      <c r="B19" s="3" t="s">
        <v>189</v>
      </c>
      <c r="C19" s="3" t="s">
        <v>3</v>
      </c>
      <c r="D19" s="3" t="s">
        <v>190</v>
      </c>
      <c r="E19" s="3" t="s">
        <v>6</v>
      </c>
      <c r="F19" s="3" t="s">
        <v>5</v>
      </c>
      <c r="G19" s="3" t="s">
        <v>191</v>
      </c>
      <c r="H19" s="3" t="s">
        <v>83</v>
      </c>
      <c r="I19" s="3" t="s">
        <v>142</v>
      </c>
      <c r="J19" s="3" t="s">
        <v>147</v>
      </c>
      <c r="K19" s="3" t="s">
        <v>148</v>
      </c>
      <c r="L19" s="3" t="s">
        <v>192</v>
      </c>
      <c r="M19" s="3" t="s">
        <v>4</v>
      </c>
      <c r="N19" s="3" t="s">
        <v>193</v>
      </c>
      <c r="O19" s="4" t="s">
        <v>194</v>
      </c>
    </row>
    <row r="20" spans="1:15" ht="43.4" customHeight="1">
      <c r="A20" s="13">
        <v>0</v>
      </c>
      <c r="B20" s="6" t="s">
        <v>450</v>
      </c>
      <c r="C20" s="13" t="s">
        <v>11</v>
      </c>
      <c r="D20" s="13">
        <v>6</v>
      </c>
      <c r="E20" s="58"/>
      <c r="F20" s="58"/>
      <c r="G20" s="58"/>
      <c r="H20" s="57"/>
      <c r="I20" s="57"/>
      <c r="J20" s="57"/>
      <c r="K20" s="57"/>
      <c r="L20" s="57"/>
      <c r="M20" s="57"/>
      <c r="N20" s="58"/>
      <c r="O20" s="8"/>
    </row>
    <row r="21" spans="1:15" ht="43.4" customHeight="1">
      <c r="A21" s="13" t="s">
        <v>196</v>
      </c>
      <c r="B21" s="6" t="s">
        <v>451</v>
      </c>
      <c r="C21" s="13" t="s">
        <v>19</v>
      </c>
      <c r="D21" s="57"/>
      <c r="E21" s="58"/>
      <c r="F21" s="58"/>
      <c r="G21" s="58"/>
      <c r="H21" s="57"/>
      <c r="I21" s="57"/>
      <c r="J21" s="57"/>
      <c r="K21" s="57"/>
      <c r="L21" s="57"/>
      <c r="M21" s="57"/>
      <c r="N21" s="58"/>
      <c r="O21" s="8"/>
    </row>
    <row r="22" spans="1:15" ht="43.4" customHeight="1">
      <c r="A22" s="13" t="s">
        <v>198</v>
      </c>
      <c r="B22" s="6" t="s">
        <v>452</v>
      </c>
      <c r="C22" s="13" t="s">
        <v>19</v>
      </c>
      <c r="D22" s="57"/>
      <c r="E22" s="58"/>
      <c r="F22" s="58"/>
      <c r="G22" s="58"/>
      <c r="H22" s="57"/>
      <c r="I22" s="57"/>
      <c r="J22" s="57"/>
      <c r="K22" s="57"/>
      <c r="L22" s="57"/>
      <c r="M22" s="57"/>
      <c r="N22" s="58"/>
      <c r="O22" s="8"/>
    </row>
    <row r="23" spans="1:15" ht="43.4" customHeight="1">
      <c r="A23" s="13" t="s">
        <v>200</v>
      </c>
      <c r="B23" s="5" t="s">
        <v>453</v>
      </c>
      <c r="C23" s="13" t="s">
        <v>19</v>
      </c>
      <c r="D23" s="57"/>
      <c r="E23" s="58"/>
      <c r="F23" s="58"/>
      <c r="G23" s="58"/>
      <c r="H23" s="57"/>
      <c r="I23" s="57"/>
      <c r="J23" s="57"/>
      <c r="K23" s="57"/>
      <c r="L23" s="57"/>
      <c r="M23" s="57"/>
      <c r="N23" s="58"/>
      <c r="O23" s="8"/>
    </row>
    <row r="24" spans="1:15" ht="43.4" customHeight="1">
      <c r="A24" s="28">
        <v>1</v>
      </c>
      <c r="B24" s="31" t="s">
        <v>454</v>
      </c>
      <c r="C24" s="24" t="s">
        <v>11</v>
      </c>
      <c r="D24" s="24"/>
      <c r="E24" s="24"/>
      <c r="F24" s="24"/>
      <c r="G24" s="24"/>
      <c r="H24" s="24"/>
      <c r="I24" s="24"/>
      <c r="J24" s="24"/>
      <c r="K24" s="24"/>
      <c r="L24" s="7"/>
      <c r="M24" s="7"/>
      <c r="N24" s="7"/>
      <c r="O24" s="77" t="s">
        <v>205</v>
      </c>
    </row>
    <row r="25" spans="1:15" ht="43.4" customHeight="1">
      <c r="A25" s="28"/>
      <c r="B25" s="31" t="s">
        <v>206</v>
      </c>
      <c r="C25" s="24" t="s">
        <v>29</v>
      </c>
      <c r="D25" s="24"/>
      <c r="E25" s="24"/>
      <c r="F25" s="24"/>
      <c r="G25" s="24"/>
      <c r="H25" s="24"/>
      <c r="I25" s="24"/>
      <c r="J25" s="24"/>
      <c r="K25" s="24"/>
      <c r="L25" s="7"/>
      <c r="M25" s="7"/>
      <c r="N25" s="7"/>
      <c r="O25" s="7"/>
    </row>
    <row r="26" spans="1:15" ht="43.4" customHeight="1">
      <c r="A26" s="28" t="s">
        <v>341</v>
      </c>
      <c r="B26" s="31" t="s">
        <v>455</v>
      </c>
      <c r="C26" s="24" t="s">
        <v>11</v>
      </c>
      <c r="D26" s="24">
        <v>6</v>
      </c>
      <c r="E26" s="7"/>
      <c r="F26" s="7"/>
      <c r="G26" s="72" t="s">
        <v>456</v>
      </c>
      <c r="H26" s="67" t="s">
        <v>118</v>
      </c>
      <c r="I26" s="67">
        <v>22</v>
      </c>
      <c r="J26" s="67">
        <v>8</v>
      </c>
      <c r="K26" s="67">
        <v>30</v>
      </c>
      <c r="L26" s="24"/>
      <c r="M26" s="24"/>
      <c r="N26" s="7"/>
      <c r="O26" s="7" t="s">
        <v>457</v>
      </c>
    </row>
    <row r="27" spans="1:15" ht="43.4" customHeight="1">
      <c r="A27" s="28" t="s">
        <v>344</v>
      </c>
      <c r="B27" s="31" t="s">
        <v>458</v>
      </c>
      <c r="C27" s="24" t="s">
        <v>11</v>
      </c>
      <c r="D27" s="24">
        <v>6</v>
      </c>
      <c r="E27" s="7"/>
      <c r="F27" s="7"/>
      <c r="G27" s="72" t="s">
        <v>459</v>
      </c>
      <c r="H27" s="67" t="s">
        <v>118</v>
      </c>
      <c r="I27" s="67">
        <v>20</v>
      </c>
      <c r="J27" s="67">
        <v>21</v>
      </c>
      <c r="K27" s="67">
        <v>20</v>
      </c>
      <c r="L27" s="24"/>
      <c r="M27" s="24"/>
      <c r="N27" s="7"/>
      <c r="O27" s="7" t="s">
        <v>457</v>
      </c>
    </row>
    <row r="28" spans="1:15" ht="43.4" customHeight="1">
      <c r="A28" s="28" t="s">
        <v>347</v>
      </c>
      <c r="B28" s="31" t="s">
        <v>460</v>
      </c>
      <c r="C28" s="24" t="s">
        <v>11</v>
      </c>
      <c r="D28" s="24">
        <v>6</v>
      </c>
      <c r="E28" s="7"/>
      <c r="F28" s="7"/>
      <c r="G28" s="72" t="s">
        <v>461</v>
      </c>
      <c r="H28" s="67" t="s">
        <v>118</v>
      </c>
      <c r="I28" s="67">
        <v>20</v>
      </c>
      <c r="J28" s="67">
        <v>24</v>
      </c>
      <c r="K28" s="67">
        <v>21</v>
      </c>
      <c r="L28" s="24"/>
      <c r="M28" s="24"/>
      <c r="N28" s="7"/>
      <c r="O28" s="7" t="s">
        <v>457</v>
      </c>
    </row>
    <row r="29" spans="1:15" ht="43.4" customHeight="1">
      <c r="A29" s="28" t="s">
        <v>350</v>
      </c>
      <c r="B29" s="31" t="s">
        <v>462</v>
      </c>
      <c r="C29" s="24" t="s">
        <v>11</v>
      </c>
      <c r="D29" s="24">
        <v>6</v>
      </c>
      <c r="E29" s="7"/>
      <c r="F29" s="7"/>
      <c r="G29" s="72" t="s">
        <v>463</v>
      </c>
      <c r="H29" s="67" t="s">
        <v>118</v>
      </c>
      <c r="I29" s="67">
        <v>15</v>
      </c>
      <c r="J29" s="67">
        <v>18</v>
      </c>
      <c r="K29" s="67">
        <v>27</v>
      </c>
      <c r="L29" s="24"/>
      <c r="M29" s="24"/>
      <c r="N29" s="7"/>
      <c r="O29" s="7" t="s">
        <v>457</v>
      </c>
    </row>
    <row r="30" spans="1:15" ht="43.4" customHeight="1">
      <c r="A30" s="28" t="s">
        <v>353</v>
      </c>
      <c r="B30" s="31" t="s">
        <v>464</v>
      </c>
      <c r="C30" s="24" t="s">
        <v>11</v>
      </c>
      <c r="D30" s="24">
        <v>6</v>
      </c>
      <c r="E30" s="7"/>
      <c r="F30" s="7"/>
      <c r="G30" s="72" t="s">
        <v>465</v>
      </c>
      <c r="H30" s="67" t="s">
        <v>111</v>
      </c>
      <c r="I30" s="67">
        <v>24</v>
      </c>
      <c r="J30" s="67">
        <v>36</v>
      </c>
      <c r="K30" s="67">
        <v>12</v>
      </c>
      <c r="L30" s="24"/>
      <c r="M30" s="24"/>
      <c r="N30" s="7"/>
      <c r="O30" s="7" t="s">
        <v>457</v>
      </c>
    </row>
    <row r="31" spans="1:15" ht="43.4" customHeight="1">
      <c r="A31" s="28" t="s">
        <v>362</v>
      </c>
      <c r="B31" s="31" t="s">
        <v>466</v>
      </c>
      <c r="C31" s="24" t="s">
        <v>11</v>
      </c>
      <c r="D31" s="24">
        <v>6</v>
      </c>
      <c r="E31" s="7"/>
      <c r="F31" s="7"/>
      <c r="G31" s="72" t="s">
        <v>467</v>
      </c>
      <c r="H31" s="67" t="s">
        <v>111</v>
      </c>
      <c r="I31" s="67">
        <v>24</v>
      </c>
      <c r="J31" s="67">
        <v>36</v>
      </c>
      <c r="K31" s="67">
        <v>15</v>
      </c>
      <c r="L31" s="24"/>
      <c r="M31" s="24"/>
      <c r="N31" s="7"/>
      <c r="O31" s="7" t="s">
        <v>457</v>
      </c>
    </row>
    <row r="32" spans="1:15" ht="43.4" customHeight="1">
      <c r="A32" s="28" t="s">
        <v>365</v>
      </c>
      <c r="B32" s="31" t="s">
        <v>468</v>
      </c>
      <c r="C32" s="24" t="s">
        <v>11</v>
      </c>
      <c r="D32" s="24">
        <v>6</v>
      </c>
      <c r="E32" s="7"/>
      <c r="F32" s="7"/>
      <c r="G32" s="72" t="s">
        <v>469</v>
      </c>
      <c r="H32" s="67" t="s">
        <v>111</v>
      </c>
      <c r="I32" s="67"/>
      <c r="J32" s="67"/>
      <c r="K32" s="67"/>
      <c r="L32" s="24"/>
      <c r="M32" s="24"/>
      <c r="N32" s="7"/>
      <c r="O32" s="7" t="s">
        <v>457</v>
      </c>
    </row>
    <row r="33" spans="1:15" ht="43.4" customHeight="1">
      <c r="A33" s="28" t="s">
        <v>470</v>
      </c>
      <c r="B33" s="31" t="s">
        <v>471</v>
      </c>
      <c r="C33" s="24" t="s">
        <v>19</v>
      </c>
      <c r="D33" s="24"/>
      <c r="E33" s="7"/>
      <c r="F33" s="7"/>
      <c r="G33" s="72" t="s">
        <v>472</v>
      </c>
      <c r="H33" s="67" t="s">
        <v>111</v>
      </c>
      <c r="I33" s="67">
        <v>20</v>
      </c>
      <c r="J33" s="67">
        <v>30</v>
      </c>
      <c r="K33" s="67">
        <v>0</v>
      </c>
      <c r="L33" s="24"/>
      <c r="M33" s="24"/>
      <c r="N33" s="7"/>
      <c r="O33" s="7" t="s">
        <v>457</v>
      </c>
    </row>
    <row r="34" spans="1:15" ht="43.4" customHeight="1">
      <c r="A34" s="28" t="s">
        <v>473</v>
      </c>
      <c r="B34" s="31" t="s">
        <v>474</v>
      </c>
      <c r="C34" s="24" t="s">
        <v>19</v>
      </c>
      <c r="D34" s="24"/>
      <c r="E34" s="7"/>
      <c r="F34" s="7"/>
      <c r="G34" s="72" t="s">
        <v>475</v>
      </c>
      <c r="H34" s="67" t="s">
        <v>111</v>
      </c>
      <c r="I34" s="67">
        <v>4</v>
      </c>
      <c r="J34" s="67">
        <v>6</v>
      </c>
      <c r="K34" s="67">
        <v>16</v>
      </c>
      <c r="L34" s="24"/>
      <c r="M34" s="24"/>
      <c r="N34" s="7"/>
      <c r="O34" s="7" t="s">
        <v>457</v>
      </c>
    </row>
    <row r="35" spans="1:15" ht="43.4" customHeight="1">
      <c r="A35" s="28" t="s">
        <v>368</v>
      </c>
      <c r="B35" s="31" t="s">
        <v>476</v>
      </c>
      <c r="C35" s="24" t="s">
        <v>11</v>
      </c>
      <c r="D35" s="24">
        <v>6</v>
      </c>
      <c r="E35" s="7"/>
      <c r="F35" s="7"/>
      <c r="G35" s="72" t="s">
        <v>477</v>
      </c>
      <c r="H35" s="67"/>
      <c r="I35" s="67"/>
      <c r="J35" s="67"/>
      <c r="K35" s="67"/>
      <c r="L35" s="24"/>
      <c r="M35" s="24"/>
      <c r="N35" s="7"/>
      <c r="O35" s="7" t="s">
        <v>457</v>
      </c>
    </row>
    <row r="36" spans="1:15" ht="43.4" customHeight="1">
      <c r="A36" s="28" t="s">
        <v>371</v>
      </c>
      <c r="B36" s="31" t="s">
        <v>478</v>
      </c>
      <c r="C36" s="24" t="s">
        <v>19</v>
      </c>
      <c r="D36" s="24"/>
      <c r="E36" s="7"/>
      <c r="F36" s="7"/>
      <c r="G36" s="72" t="s">
        <v>479</v>
      </c>
      <c r="H36" s="67" t="s">
        <v>109</v>
      </c>
      <c r="I36" s="67">
        <v>12</v>
      </c>
      <c r="J36" s="67">
        <v>18</v>
      </c>
      <c r="K36" s="67">
        <v>0</v>
      </c>
      <c r="L36" s="24"/>
      <c r="M36" s="24"/>
      <c r="N36" s="7"/>
      <c r="O36" s="7" t="s">
        <v>457</v>
      </c>
    </row>
    <row r="37" spans="1:15" ht="43.4" customHeight="1">
      <c r="A37" s="28" t="s">
        <v>374</v>
      </c>
      <c r="B37" s="31" t="s">
        <v>480</v>
      </c>
      <c r="C37" s="24" t="s">
        <v>19</v>
      </c>
      <c r="D37" s="24"/>
      <c r="E37" s="7"/>
      <c r="F37" s="7"/>
      <c r="G37" s="72" t="s">
        <v>481</v>
      </c>
      <c r="H37" s="67" t="s">
        <v>109</v>
      </c>
      <c r="I37" s="67">
        <v>12</v>
      </c>
      <c r="J37" s="67">
        <v>18</v>
      </c>
      <c r="K37" s="67">
        <v>0</v>
      </c>
      <c r="L37" s="24"/>
      <c r="M37" s="24"/>
      <c r="N37" s="7"/>
      <c r="O37" s="7" t="s">
        <v>457</v>
      </c>
    </row>
    <row r="38" spans="1:15" ht="43.4" customHeight="1">
      <c r="A38" s="28" t="s">
        <v>375</v>
      </c>
      <c r="B38" s="31" t="s">
        <v>482</v>
      </c>
      <c r="C38" s="24" t="s">
        <v>11</v>
      </c>
      <c r="D38" s="24">
        <v>6</v>
      </c>
      <c r="E38" s="7"/>
      <c r="F38" s="7"/>
      <c r="G38" s="72" t="s">
        <v>483</v>
      </c>
      <c r="H38" s="67"/>
      <c r="I38" s="67"/>
      <c r="J38" s="67"/>
      <c r="K38" s="67"/>
      <c r="L38" s="24"/>
      <c r="M38" s="24"/>
      <c r="N38" s="7"/>
      <c r="O38" s="7" t="s">
        <v>457</v>
      </c>
    </row>
    <row r="39" spans="1:15" ht="43.4" customHeight="1">
      <c r="A39" s="28" t="s">
        <v>484</v>
      </c>
      <c r="B39" s="31" t="s">
        <v>485</v>
      </c>
      <c r="C39" s="24" t="s">
        <v>19</v>
      </c>
      <c r="D39" s="24"/>
      <c r="E39" s="7"/>
      <c r="F39" s="7"/>
      <c r="G39" s="72" t="s">
        <v>486</v>
      </c>
      <c r="H39" s="67" t="s">
        <v>108</v>
      </c>
      <c r="I39" s="67">
        <v>12</v>
      </c>
      <c r="J39" s="67">
        <v>18</v>
      </c>
      <c r="K39" s="67">
        <v>0</v>
      </c>
      <c r="L39" s="24"/>
      <c r="M39" s="24"/>
      <c r="N39" s="7"/>
      <c r="O39" s="7" t="s">
        <v>457</v>
      </c>
    </row>
    <row r="40" spans="1:15" ht="43.4" customHeight="1">
      <c r="A40" s="28" t="s">
        <v>487</v>
      </c>
      <c r="B40" s="31" t="s">
        <v>488</v>
      </c>
      <c r="C40" s="24" t="s">
        <v>19</v>
      </c>
      <c r="D40" s="24"/>
      <c r="E40" s="7"/>
      <c r="F40" s="7"/>
      <c r="G40" s="72" t="s">
        <v>489</v>
      </c>
      <c r="H40" s="67" t="s">
        <v>108</v>
      </c>
      <c r="I40" s="67">
        <v>12</v>
      </c>
      <c r="J40" s="67">
        <v>18</v>
      </c>
      <c r="K40" s="67">
        <v>0</v>
      </c>
      <c r="L40" s="24"/>
      <c r="M40" s="24"/>
      <c r="N40" s="7"/>
      <c r="O40" s="7" t="s">
        <v>457</v>
      </c>
    </row>
    <row r="41" spans="1:15" ht="43.4" customHeight="1">
      <c r="A41" s="28" t="s">
        <v>378</v>
      </c>
      <c r="B41" s="31" t="s">
        <v>490</v>
      </c>
      <c r="C41" s="24" t="s">
        <v>11</v>
      </c>
      <c r="D41" s="24">
        <v>6</v>
      </c>
      <c r="E41" s="7"/>
      <c r="F41" s="7"/>
      <c r="G41" s="72" t="s">
        <v>491</v>
      </c>
      <c r="H41" s="67" t="s">
        <v>108</v>
      </c>
      <c r="I41" s="67">
        <v>24</v>
      </c>
      <c r="J41" s="67">
        <v>36</v>
      </c>
      <c r="K41" s="67">
        <v>0</v>
      </c>
      <c r="L41" s="24"/>
      <c r="M41" s="24"/>
      <c r="N41" s="7"/>
      <c r="O41" s="7" t="s">
        <v>457</v>
      </c>
    </row>
    <row r="42" spans="1:15" ht="43.4" customHeight="1">
      <c r="A42" s="28" t="s">
        <v>381</v>
      </c>
      <c r="B42" s="31" t="s">
        <v>492</v>
      </c>
      <c r="C42" s="24" t="s">
        <v>11</v>
      </c>
      <c r="D42" s="24">
        <v>6</v>
      </c>
      <c r="E42" s="7"/>
      <c r="F42" s="7"/>
      <c r="G42" s="72" t="s">
        <v>493</v>
      </c>
      <c r="H42" s="67"/>
      <c r="I42" s="67"/>
      <c r="J42" s="67"/>
      <c r="K42" s="67"/>
      <c r="L42" s="24"/>
      <c r="M42" s="24"/>
      <c r="N42" s="7"/>
      <c r="O42" s="7" t="s">
        <v>457</v>
      </c>
    </row>
    <row r="43" spans="1:15" ht="43.4" customHeight="1">
      <c r="A43" s="28" t="s">
        <v>494</v>
      </c>
      <c r="B43" s="31" t="s">
        <v>495</v>
      </c>
      <c r="C43" s="24" t="s">
        <v>19</v>
      </c>
      <c r="D43" s="24"/>
      <c r="E43" s="7"/>
      <c r="F43" s="7"/>
      <c r="G43" s="72" t="s">
        <v>496</v>
      </c>
      <c r="H43" s="67" t="s">
        <v>109</v>
      </c>
      <c r="I43" s="67">
        <v>12</v>
      </c>
      <c r="J43" s="67">
        <v>18</v>
      </c>
      <c r="K43" s="67">
        <v>0</v>
      </c>
      <c r="L43" s="24"/>
      <c r="M43" s="24"/>
      <c r="N43" s="7"/>
      <c r="O43" s="7" t="s">
        <v>457</v>
      </c>
    </row>
    <row r="44" spans="1:15" ht="43.4" customHeight="1">
      <c r="A44" s="28" t="s">
        <v>497</v>
      </c>
      <c r="B44" s="31" t="s">
        <v>485</v>
      </c>
      <c r="C44" s="24" t="s">
        <v>19</v>
      </c>
      <c r="D44" s="24"/>
      <c r="E44" s="9"/>
      <c r="F44" s="9"/>
      <c r="G44" s="72" t="s">
        <v>481</v>
      </c>
      <c r="H44" s="67" t="s">
        <v>108</v>
      </c>
      <c r="I44" s="67">
        <v>12</v>
      </c>
      <c r="J44" s="67">
        <v>18</v>
      </c>
      <c r="K44" s="67">
        <v>0</v>
      </c>
      <c r="L44" s="24"/>
      <c r="M44" s="24"/>
      <c r="N44" s="7"/>
      <c r="O44" s="7" t="s">
        <v>457</v>
      </c>
    </row>
    <row r="45" spans="1:15" ht="43.4" customHeight="1">
      <c r="A45" s="28" t="s">
        <v>384</v>
      </c>
      <c r="B45" s="31" t="s">
        <v>498</v>
      </c>
      <c r="C45" s="24" t="s">
        <v>11</v>
      </c>
      <c r="D45" s="24">
        <v>6</v>
      </c>
      <c r="E45" s="9"/>
      <c r="F45" s="9"/>
      <c r="G45" s="72" t="s">
        <v>499</v>
      </c>
      <c r="H45" s="67"/>
      <c r="I45" s="67"/>
      <c r="J45" s="67"/>
      <c r="K45" s="67"/>
      <c r="L45" s="24"/>
      <c r="M45" s="24"/>
      <c r="N45" s="7"/>
      <c r="O45" s="7" t="s">
        <v>457</v>
      </c>
    </row>
    <row r="46" spans="1:15" ht="43.4" customHeight="1">
      <c r="A46" s="28" t="s">
        <v>500</v>
      </c>
      <c r="B46" s="31" t="s">
        <v>495</v>
      </c>
      <c r="C46" s="24" t="s">
        <v>19</v>
      </c>
      <c r="D46" s="24"/>
      <c r="E46" s="9"/>
      <c r="F46" s="9"/>
      <c r="G46" s="72" t="s">
        <v>496</v>
      </c>
      <c r="H46" s="67" t="s">
        <v>109</v>
      </c>
      <c r="I46" s="67">
        <v>12</v>
      </c>
      <c r="J46" s="67">
        <v>18</v>
      </c>
      <c r="K46" s="67">
        <v>0</v>
      </c>
      <c r="L46" s="24"/>
      <c r="M46" s="24"/>
      <c r="N46" s="7"/>
      <c r="O46" s="7" t="s">
        <v>457</v>
      </c>
    </row>
    <row r="47" spans="1:15" ht="43.4" customHeight="1">
      <c r="A47" s="28" t="s">
        <v>501</v>
      </c>
      <c r="B47" s="31" t="s">
        <v>478</v>
      </c>
      <c r="C47" s="24" t="s">
        <v>19</v>
      </c>
      <c r="D47" s="24"/>
      <c r="E47" s="9"/>
      <c r="F47" s="9"/>
      <c r="G47" s="72" t="s">
        <v>479</v>
      </c>
      <c r="H47" s="67" t="s">
        <v>109</v>
      </c>
      <c r="I47" s="67">
        <v>12</v>
      </c>
      <c r="J47" s="67">
        <v>18</v>
      </c>
      <c r="K47" s="67">
        <v>0</v>
      </c>
      <c r="L47" s="24"/>
      <c r="M47" s="24"/>
      <c r="N47" s="7"/>
      <c r="O47" s="7" t="s">
        <v>457</v>
      </c>
    </row>
    <row r="48" spans="1:15" ht="43.4" customHeight="1">
      <c r="A48" s="28" t="s">
        <v>387</v>
      </c>
      <c r="B48" s="31" t="s">
        <v>502</v>
      </c>
      <c r="C48" s="24" t="s">
        <v>503</v>
      </c>
      <c r="D48" s="24">
        <v>6</v>
      </c>
      <c r="E48" s="9"/>
      <c r="F48" s="9"/>
      <c r="G48" s="72" t="s">
        <v>504</v>
      </c>
      <c r="H48" s="67"/>
      <c r="I48" s="67"/>
      <c r="J48" s="67"/>
      <c r="K48" s="67"/>
      <c r="L48" s="24"/>
      <c r="M48" s="24"/>
      <c r="N48" s="7"/>
      <c r="O48" s="7" t="s">
        <v>457</v>
      </c>
    </row>
    <row r="49" spans="1:15" ht="43.4" customHeight="1">
      <c r="A49" s="28" t="s">
        <v>505</v>
      </c>
      <c r="B49" s="31" t="s">
        <v>506</v>
      </c>
      <c r="C49" s="24" t="s">
        <v>19</v>
      </c>
      <c r="D49" s="24"/>
      <c r="E49" s="9"/>
      <c r="F49" s="9"/>
      <c r="G49" s="72" t="s">
        <v>486</v>
      </c>
      <c r="H49" s="67" t="s">
        <v>108</v>
      </c>
      <c r="I49" s="67">
        <v>12</v>
      </c>
      <c r="J49" s="67">
        <v>18</v>
      </c>
      <c r="K49" s="67">
        <v>0</v>
      </c>
      <c r="L49" s="24"/>
      <c r="M49" s="24"/>
      <c r="N49" s="7"/>
      <c r="O49" s="7" t="s">
        <v>457</v>
      </c>
    </row>
    <row r="50" spans="1:15" ht="43.4" customHeight="1">
      <c r="A50" s="28" t="s">
        <v>507</v>
      </c>
      <c r="B50" s="31" t="s">
        <v>508</v>
      </c>
      <c r="C50" s="24" t="s">
        <v>19</v>
      </c>
      <c r="D50" s="24"/>
      <c r="E50" s="9"/>
      <c r="F50" s="9"/>
      <c r="G50" s="72" t="s">
        <v>509</v>
      </c>
      <c r="H50" s="67" t="s">
        <v>109</v>
      </c>
      <c r="I50" s="67">
        <v>12</v>
      </c>
      <c r="J50" s="67">
        <v>18</v>
      </c>
      <c r="K50" s="67"/>
      <c r="L50" s="24"/>
      <c r="M50" s="24"/>
      <c r="N50" s="9"/>
      <c r="O50" s="7" t="s">
        <v>457</v>
      </c>
    </row>
    <row r="51" spans="1:15" ht="43.4" customHeight="1">
      <c r="A51" s="28" t="s">
        <v>390</v>
      </c>
      <c r="B51" s="31" t="s">
        <v>466</v>
      </c>
      <c r="C51" s="24" t="s">
        <v>11</v>
      </c>
      <c r="D51" s="24">
        <v>6</v>
      </c>
      <c r="E51" s="9"/>
      <c r="F51" s="9"/>
      <c r="G51" s="72" t="s">
        <v>467</v>
      </c>
      <c r="H51" s="67" t="s">
        <v>111</v>
      </c>
      <c r="I51" s="67">
        <v>24</v>
      </c>
      <c r="J51" s="67">
        <v>36</v>
      </c>
      <c r="K51" s="67">
        <v>15</v>
      </c>
      <c r="L51" s="24"/>
      <c r="M51" s="24"/>
      <c r="N51" s="9"/>
      <c r="O51" s="7" t="s">
        <v>457</v>
      </c>
    </row>
    <row r="52" spans="1:15" ht="43.4" customHeight="1">
      <c r="A52" s="28" t="s">
        <v>399</v>
      </c>
      <c r="B52" s="31" t="s">
        <v>510</v>
      </c>
      <c r="C52" s="24" t="s">
        <v>11</v>
      </c>
      <c r="D52" s="24">
        <v>6</v>
      </c>
      <c r="E52" s="10"/>
      <c r="F52" s="10"/>
      <c r="G52" s="72" t="s">
        <v>511</v>
      </c>
      <c r="H52" s="67" t="s">
        <v>110</v>
      </c>
      <c r="I52" s="67">
        <v>24</v>
      </c>
      <c r="J52" s="67">
        <v>18</v>
      </c>
      <c r="K52" s="67">
        <v>18</v>
      </c>
      <c r="L52" s="25"/>
      <c r="M52" s="25"/>
      <c r="N52" s="10"/>
      <c r="O52" s="7" t="s">
        <v>457</v>
      </c>
    </row>
    <row r="53" spans="1:15" ht="43.4" customHeight="1">
      <c r="A53" s="28" t="s">
        <v>411</v>
      </c>
      <c r="B53" s="31" t="s">
        <v>512</v>
      </c>
      <c r="C53" s="24" t="s">
        <v>11</v>
      </c>
      <c r="D53" s="24">
        <v>6</v>
      </c>
      <c r="E53" s="9"/>
      <c r="F53" s="9"/>
      <c r="G53" s="72" t="s">
        <v>513</v>
      </c>
      <c r="H53" s="67" t="s">
        <v>110</v>
      </c>
      <c r="I53" s="67">
        <v>18</v>
      </c>
      <c r="J53" s="67">
        <v>36</v>
      </c>
      <c r="K53" s="67">
        <v>0</v>
      </c>
      <c r="L53" s="24"/>
      <c r="M53" s="24"/>
      <c r="N53" s="9"/>
      <c r="O53" s="7" t="s">
        <v>457</v>
      </c>
    </row>
    <row r="54" spans="1:15" ht="43.4" customHeight="1">
      <c r="A54" s="28" t="s">
        <v>414</v>
      </c>
      <c r="B54" s="31" t="s">
        <v>514</v>
      </c>
      <c r="C54" s="24" t="s">
        <v>11</v>
      </c>
      <c r="D54" s="24">
        <v>6</v>
      </c>
      <c r="E54" s="9"/>
      <c r="F54" s="9"/>
      <c r="G54" s="72" t="s">
        <v>515</v>
      </c>
      <c r="H54" s="67" t="s">
        <v>110</v>
      </c>
      <c r="I54" s="67">
        <v>18</v>
      </c>
      <c r="J54" s="67">
        <v>28</v>
      </c>
      <c r="K54" s="67">
        <v>14</v>
      </c>
      <c r="L54" s="24"/>
      <c r="M54" s="24"/>
      <c r="N54" s="9"/>
      <c r="O54" s="7" t="s">
        <v>457</v>
      </c>
    </row>
    <row r="55" spans="1:15" ht="43.4" customHeight="1">
      <c r="A55" s="28" t="s">
        <v>417</v>
      </c>
      <c r="B55" s="31" t="s">
        <v>516</v>
      </c>
      <c r="C55" s="24" t="s">
        <v>11</v>
      </c>
      <c r="D55" s="24">
        <v>6</v>
      </c>
      <c r="E55" s="9"/>
      <c r="F55" s="9"/>
      <c r="G55" s="72" t="s">
        <v>517</v>
      </c>
      <c r="H55" s="67" t="s">
        <v>122</v>
      </c>
      <c r="I55" s="67">
        <v>16</v>
      </c>
      <c r="J55" s="67">
        <v>16</v>
      </c>
      <c r="K55" s="67">
        <v>18</v>
      </c>
      <c r="L55" s="24"/>
      <c r="M55" s="24"/>
      <c r="N55" s="9"/>
      <c r="O55" s="7" t="s">
        <v>457</v>
      </c>
    </row>
    <row r="56" spans="1:15" ht="43.4" customHeight="1">
      <c r="A56" s="28" t="s">
        <v>432</v>
      </c>
      <c r="B56" s="31" t="s">
        <v>518</v>
      </c>
      <c r="C56" s="24" t="s">
        <v>11</v>
      </c>
      <c r="D56" s="24">
        <v>6</v>
      </c>
      <c r="E56" s="9"/>
      <c r="F56" s="9"/>
      <c r="G56" s="72" t="s">
        <v>519</v>
      </c>
      <c r="H56" s="67" t="s">
        <v>122</v>
      </c>
      <c r="I56" s="67">
        <v>15</v>
      </c>
      <c r="J56" s="67">
        <v>12</v>
      </c>
      <c r="K56" s="67">
        <v>24</v>
      </c>
      <c r="L56" s="24"/>
      <c r="M56" s="24"/>
      <c r="N56" s="9"/>
      <c r="O56" s="7" t="s">
        <v>457</v>
      </c>
    </row>
    <row r="57" spans="1:15" ht="43.4" customHeight="1">
      <c r="A57" s="28" t="s">
        <v>441</v>
      </c>
      <c r="B57" s="31" t="s">
        <v>520</v>
      </c>
      <c r="C57" s="24" t="s">
        <v>11</v>
      </c>
      <c r="D57" s="24">
        <v>6</v>
      </c>
      <c r="E57" s="9"/>
      <c r="F57" s="9"/>
      <c r="G57" s="72" t="s">
        <v>521</v>
      </c>
      <c r="H57" s="67" t="s">
        <v>124</v>
      </c>
      <c r="I57" s="67">
        <v>16</v>
      </c>
      <c r="J57" s="67">
        <v>16</v>
      </c>
      <c r="K57" s="67">
        <v>16</v>
      </c>
      <c r="L57" s="24"/>
      <c r="M57" s="24"/>
      <c r="N57" s="9"/>
      <c r="O57" s="7" t="s">
        <v>457</v>
      </c>
    </row>
    <row r="58" spans="1:15" ht="43.4" customHeight="1">
      <c r="A58" s="28" t="s">
        <v>522</v>
      </c>
      <c r="B58" s="31" t="s">
        <v>523</v>
      </c>
      <c r="C58" s="24" t="s">
        <v>11</v>
      </c>
      <c r="D58" s="24">
        <v>6</v>
      </c>
      <c r="E58" s="9"/>
      <c r="F58" s="9"/>
      <c r="G58" s="72" t="s">
        <v>524</v>
      </c>
      <c r="H58" s="67"/>
      <c r="I58" s="67"/>
      <c r="J58" s="67"/>
      <c r="K58" s="67"/>
      <c r="L58" s="24"/>
      <c r="M58" s="24"/>
      <c r="N58" s="9"/>
      <c r="O58" s="7" t="s">
        <v>457</v>
      </c>
    </row>
    <row r="59" spans="1:15" ht="43.4" customHeight="1">
      <c r="A59" s="28" t="s">
        <v>525</v>
      </c>
      <c r="B59" s="31" t="s">
        <v>526</v>
      </c>
      <c r="C59" s="24" t="s">
        <v>11</v>
      </c>
      <c r="D59" s="24">
        <v>6</v>
      </c>
      <c r="E59" s="9"/>
      <c r="F59" s="9"/>
      <c r="G59" s="72" t="s">
        <v>527</v>
      </c>
      <c r="H59" s="67"/>
      <c r="I59" s="67"/>
      <c r="J59" s="67"/>
      <c r="K59" s="67"/>
      <c r="L59" s="24"/>
      <c r="M59" s="24"/>
      <c r="N59" s="9"/>
      <c r="O59" s="7" t="s">
        <v>457</v>
      </c>
    </row>
    <row r="60" spans="1:15" ht="43.4" customHeight="1">
      <c r="A60" s="28" t="s">
        <v>528</v>
      </c>
      <c r="B60" s="31" t="s">
        <v>529</v>
      </c>
      <c r="C60" s="24" t="s">
        <v>11</v>
      </c>
      <c r="D60" s="24">
        <v>6</v>
      </c>
      <c r="E60" s="9"/>
      <c r="F60" s="9"/>
      <c r="G60" s="72" t="s">
        <v>530</v>
      </c>
      <c r="H60" s="67"/>
      <c r="I60" s="67"/>
      <c r="J60" s="67"/>
      <c r="K60" s="67"/>
      <c r="L60" s="24"/>
      <c r="M60" s="24"/>
      <c r="N60" s="9"/>
      <c r="O60" s="7" t="s">
        <v>457</v>
      </c>
    </row>
    <row r="61" spans="1:15" ht="43.4" customHeight="1">
      <c r="A61" s="28" t="s">
        <v>531</v>
      </c>
      <c r="B61" s="31" t="s">
        <v>532</v>
      </c>
      <c r="C61" s="24" t="s">
        <v>19</v>
      </c>
      <c r="D61" s="24"/>
      <c r="E61" s="9"/>
      <c r="F61" s="9"/>
      <c r="G61" s="72" t="s">
        <v>533</v>
      </c>
      <c r="H61" s="67" t="s">
        <v>114</v>
      </c>
      <c r="I61" s="67">
        <v>20</v>
      </c>
      <c r="J61" s="67">
        <v>26</v>
      </c>
      <c r="K61" s="67">
        <v>0</v>
      </c>
      <c r="L61" s="24"/>
      <c r="M61" s="24"/>
      <c r="N61" s="9"/>
      <c r="O61" s="7" t="s">
        <v>457</v>
      </c>
    </row>
    <row r="62" spans="1:15" ht="43.4" customHeight="1">
      <c r="A62" s="28" t="s">
        <v>534</v>
      </c>
      <c r="B62" s="31" t="s">
        <v>535</v>
      </c>
      <c r="C62" s="24" t="s">
        <v>19</v>
      </c>
      <c r="D62" s="24"/>
      <c r="E62" s="9"/>
      <c r="F62" s="9"/>
      <c r="G62" s="72" t="s">
        <v>536</v>
      </c>
      <c r="H62" s="67" t="s">
        <v>114</v>
      </c>
      <c r="I62" s="67">
        <v>0</v>
      </c>
      <c r="J62" s="67">
        <v>0</v>
      </c>
      <c r="K62" s="67">
        <v>17.5</v>
      </c>
      <c r="L62" s="24"/>
      <c r="M62" s="24"/>
      <c r="N62" s="9"/>
      <c r="O62" s="7" t="s">
        <v>457</v>
      </c>
    </row>
    <row r="63" spans="1:15" ht="43.4" customHeight="1">
      <c r="A63" s="28" t="s">
        <v>537</v>
      </c>
      <c r="B63" s="31" t="s">
        <v>538</v>
      </c>
      <c r="C63" s="24" t="s">
        <v>11</v>
      </c>
      <c r="D63" s="24">
        <v>6</v>
      </c>
      <c r="E63" s="9"/>
      <c r="F63" s="9"/>
      <c r="G63" s="72" t="s">
        <v>539</v>
      </c>
      <c r="H63" s="67"/>
      <c r="I63" s="67"/>
      <c r="J63" s="67"/>
      <c r="K63" s="67"/>
      <c r="L63" s="24"/>
      <c r="M63" s="24"/>
      <c r="N63" s="9"/>
      <c r="O63" s="7" t="s">
        <v>457</v>
      </c>
    </row>
    <row r="64" spans="1:15" ht="43.4" customHeight="1">
      <c r="A64" s="28" t="s">
        <v>540</v>
      </c>
      <c r="B64" s="31" t="s">
        <v>541</v>
      </c>
      <c r="C64" s="24" t="s">
        <v>19</v>
      </c>
      <c r="D64" s="24"/>
      <c r="E64" s="9"/>
      <c r="F64" s="9"/>
      <c r="G64" s="72" t="s">
        <v>542</v>
      </c>
      <c r="H64" s="67" t="s">
        <v>115</v>
      </c>
      <c r="I64" s="67">
        <v>14</v>
      </c>
      <c r="J64" s="67">
        <v>12</v>
      </c>
      <c r="K64" s="67">
        <v>0</v>
      </c>
      <c r="L64" s="24"/>
      <c r="M64" s="24"/>
      <c r="N64" s="9"/>
      <c r="O64" s="7" t="s">
        <v>457</v>
      </c>
    </row>
    <row r="65" spans="1:15" ht="43.4" customHeight="1">
      <c r="A65" s="28" t="s">
        <v>543</v>
      </c>
      <c r="B65" s="31" t="s">
        <v>544</v>
      </c>
      <c r="C65" s="24" t="s">
        <v>19</v>
      </c>
      <c r="D65" s="24"/>
      <c r="E65" s="9"/>
      <c r="F65" s="9"/>
      <c r="G65" s="72" t="s">
        <v>545</v>
      </c>
      <c r="H65" s="67" t="s">
        <v>115</v>
      </c>
      <c r="I65" s="67">
        <v>20</v>
      </c>
      <c r="J65" s="67">
        <v>20</v>
      </c>
      <c r="K65" s="67">
        <v>8</v>
      </c>
      <c r="L65" s="24"/>
      <c r="M65" s="24"/>
      <c r="N65" s="9"/>
      <c r="O65" s="7" t="s">
        <v>457</v>
      </c>
    </row>
    <row r="66" spans="1:15" ht="43.4" customHeight="1">
      <c r="A66" s="28" t="s">
        <v>546</v>
      </c>
      <c r="B66" s="31" t="s">
        <v>547</v>
      </c>
      <c r="C66" s="24" t="s">
        <v>11</v>
      </c>
      <c r="D66" s="24">
        <v>6</v>
      </c>
      <c r="E66" s="9"/>
      <c r="F66" s="9"/>
      <c r="G66" s="72" t="s">
        <v>548</v>
      </c>
      <c r="H66" s="67"/>
      <c r="I66" s="67"/>
      <c r="J66" s="67"/>
      <c r="K66" s="67"/>
      <c r="L66" s="24"/>
      <c r="M66" s="24"/>
      <c r="N66" s="9"/>
      <c r="O66" s="7" t="s">
        <v>457</v>
      </c>
    </row>
    <row r="67" spans="1:15" ht="43.4" customHeight="1">
      <c r="A67" s="28" t="s">
        <v>549</v>
      </c>
      <c r="B67" s="31" t="s">
        <v>550</v>
      </c>
      <c r="C67" s="24" t="s">
        <v>19</v>
      </c>
      <c r="D67" s="24"/>
      <c r="E67" s="9"/>
      <c r="F67" s="9"/>
      <c r="G67" s="72" t="s">
        <v>551</v>
      </c>
      <c r="H67" s="67" t="s">
        <v>114</v>
      </c>
      <c r="I67" s="67">
        <v>8</v>
      </c>
      <c r="J67" s="67">
        <v>8</v>
      </c>
      <c r="K67" s="67">
        <v>0</v>
      </c>
      <c r="L67" s="24"/>
      <c r="M67" s="24"/>
      <c r="N67" s="9"/>
      <c r="O67" s="7" t="s">
        <v>457</v>
      </c>
    </row>
    <row r="68" spans="1:15" ht="43.4" customHeight="1">
      <c r="A68" s="28" t="s">
        <v>552</v>
      </c>
      <c r="B68" s="31" t="s">
        <v>553</v>
      </c>
      <c r="C68" s="24" t="s">
        <v>19</v>
      </c>
      <c r="D68" s="24"/>
      <c r="E68" s="9"/>
      <c r="F68" s="9"/>
      <c r="G68" s="72" t="s">
        <v>554</v>
      </c>
      <c r="H68" s="67" t="s">
        <v>114</v>
      </c>
      <c r="I68" s="67">
        <v>10</v>
      </c>
      <c r="J68" s="67">
        <v>6</v>
      </c>
      <c r="K68" s="67">
        <v>3</v>
      </c>
      <c r="L68" s="24"/>
      <c r="M68" s="24"/>
      <c r="N68" s="9"/>
      <c r="O68" s="7" t="s">
        <v>457</v>
      </c>
    </row>
    <row r="69" spans="1:15" ht="43.4" customHeight="1">
      <c r="A69" s="28" t="s">
        <v>555</v>
      </c>
      <c r="B69" s="31" t="s">
        <v>556</v>
      </c>
      <c r="C69" s="24" t="s">
        <v>19</v>
      </c>
      <c r="D69" s="24"/>
      <c r="E69" s="9"/>
      <c r="F69" s="9"/>
      <c r="G69" s="72" t="s">
        <v>557</v>
      </c>
      <c r="H69" s="67" t="s">
        <v>114</v>
      </c>
      <c r="I69" s="67">
        <v>14</v>
      </c>
      <c r="J69" s="67">
        <v>12</v>
      </c>
      <c r="K69" s="67">
        <v>4</v>
      </c>
      <c r="L69" s="24"/>
      <c r="M69" s="24"/>
      <c r="N69" s="9"/>
      <c r="O69" s="7" t="s">
        <v>457</v>
      </c>
    </row>
    <row r="70" spans="1:15" ht="43.4" customHeight="1">
      <c r="A70" s="28" t="s">
        <v>558</v>
      </c>
      <c r="B70" s="31" t="s">
        <v>559</v>
      </c>
      <c r="C70" s="24" t="s">
        <v>11</v>
      </c>
      <c r="D70" s="24">
        <v>6</v>
      </c>
      <c r="E70" s="9"/>
      <c r="F70" s="9"/>
      <c r="G70" s="72" t="s">
        <v>560</v>
      </c>
      <c r="H70" s="67" t="s">
        <v>115</v>
      </c>
      <c r="I70" s="67"/>
      <c r="J70" s="67"/>
      <c r="K70" s="67"/>
      <c r="L70" s="24"/>
      <c r="M70" s="24"/>
      <c r="N70" s="9"/>
      <c r="O70" s="7" t="s">
        <v>457</v>
      </c>
    </row>
    <row r="71" spans="1:15" ht="43.4" customHeight="1">
      <c r="A71" s="28" t="s">
        <v>561</v>
      </c>
      <c r="B71" s="31" t="s">
        <v>562</v>
      </c>
      <c r="C71" s="24" t="s">
        <v>19</v>
      </c>
      <c r="D71" s="24"/>
      <c r="E71" s="9"/>
      <c r="F71" s="9"/>
      <c r="G71" s="72" t="s">
        <v>563</v>
      </c>
      <c r="H71" s="67" t="s">
        <v>114</v>
      </c>
      <c r="I71" s="67">
        <v>22</v>
      </c>
      <c r="J71" s="67">
        <v>4</v>
      </c>
      <c r="K71" s="67">
        <v>0</v>
      </c>
      <c r="L71" s="24"/>
      <c r="M71" s="24"/>
      <c r="N71" s="9"/>
      <c r="O71" s="7" t="s">
        <v>457</v>
      </c>
    </row>
    <row r="72" spans="1:15" ht="43.4" customHeight="1">
      <c r="A72" s="28" t="s">
        <v>564</v>
      </c>
      <c r="B72" s="31" t="s">
        <v>565</v>
      </c>
      <c r="C72" s="24" t="s">
        <v>19</v>
      </c>
      <c r="D72" s="24"/>
      <c r="E72" s="9"/>
      <c r="F72" s="9"/>
      <c r="G72" s="72" t="s">
        <v>566</v>
      </c>
      <c r="H72" s="24"/>
      <c r="I72" s="67"/>
      <c r="J72" s="67"/>
      <c r="K72" s="67"/>
      <c r="L72" s="24"/>
      <c r="M72" s="24"/>
      <c r="N72" s="9"/>
      <c r="O72" s="7" t="s">
        <v>457</v>
      </c>
    </row>
    <row r="73" spans="1:15" ht="43.4" customHeight="1">
      <c r="A73" s="28"/>
      <c r="B73" s="31" t="s">
        <v>246</v>
      </c>
      <c r="C73" s="24" t="s">
        <v>29</v>
      </c>
      <c r="D73" s="15"/>
      <c r="E73" s="9"/>
      <c r="F73" s="9"/>
      <c r="G73" s="24"/>
      <c r="H73" s="24"/>
      <c r="I73" s="24"/>
      <c r="J73" s="24"/>
      <c r="K73" s="24"/>
      <c r="L73" s="24"/>
      <c r="M73" s="24"/>
      <c r="N73" s="9"/>
      <c r="O73" s="7" t="s">
        <v>457</v>
      </c>
    </row>
    <row r="74" spans="1:15" ht="43.4" customHeight="1">
      <c r="A74" s="28" t="s">
        <v>567</v>
      </c>
      <c r="B74" s="31" t="s">
        <v>568</v>
      </c>
      <c r="C74" s="24" t="s">
        <v>19</v>
      </c>
      <c r="D74" s="24"/>
      <c r="E74" s="9"/>
      <c r="F74" s="9"/>
      <c r="G74" s="72" t="s">
        <v>569</v>
      </c>
      <c r="H74" s="67" t="s">
        <v>114</v>
      </c>
      <c r="I74" s="67">
        <v>8</v>
      </c>
      <c r="J74" s="67">
        <v>12</v>
      </c>
      <c r="K74" s="67">
        <v>0</v>
      </c>
      <c r="L74" s="24"/>
      <c r="M74" s="24"/>
      <c r="N74" s="9"/>
      <c r="O74" s="7" t="s">
        <v>457</v>
      </c>
    </row>
    <row r="75" spans="1:15" ht="43.4" customHeight="1">
      <c r="A75" s="28" t="s">
        <v>570</v>
      </c>
      <c r="B75" s="31" t="s">
        <v>571</v>
      </c>
      <c r="C75" s="24" t="s">
        <v>19</v>
      </c>
      <c r="D75" s="24"/>
      <c r="E75" s="9"/>
      <c r="F75" s="9"/>
      <c r="G75" s="72" t="s">
        <v>572</v>
      </c>
      <c r="H75" s="67" t="s">
        <v>115</v>
      </c>
      <c r="I75" s="67">
        <v>8</v>
      </c>
      <c r="J75" s="67">
        <v>12</v>
      </c>
      <c r="K75" s="67">
        <v>0</v>
      </c>
      <c r="L75" s="24"/>
      <c r="M75" s="24"/>
      <c r="N75" s="9"/>
      <c r="O75" s="7" t="s">
        <v>457</v>
      </c>
    </row>
    <row r="76" spans="1:15" ht="43.4" customHeight="1">
      <c r="A76" s="28" t="s">
        <v>573</v>
      </c>
      <c r="B76" s="31" t="s">
        <v>574</v>
      </c>
      <c r="C76" s="24" t="s">
        <v>19</v>
      </c>
      <c r="D76" s="24"/>
      <c r="E76" s="9"/>
      <c r="F76" s="9"/>
      <c r="G76" s="72" t="s">
        <v>575</v>
      </c>
      <c r="H76" s="24"/>
      <c r="I76" s="24"/>
      <c r="J76" s="24"/>
      <c r="K76" s="24"/>
      <c r="L76" s="24"/>
      <c r="M76" s="24"/>
      <c r="N76" s="9"/>
      <c r="O76" s="7" t="s">
        <v>457</v>
      </c>
    </row>
    <row r="77" spans="1:15" ht="43.4" customHeight="1">
      <c r="A77" s="28"/>
      <c r="B77" s="31" t="s">
        <v>246</v>
      </c>
      <c r="C77" s="24" t="s">
        <v>29</v>
      </c>
      <c r="D77" s="15"/>
      <c r="E77" s="9"/>
      <c r="F77" s="9"/>
      <c r="G77" s="24"/>
      <c r="H77" s="24"/>
      <c r="I77" s="24"/>
      <c r="J77" s="24"/>
      <c r="K77" s="24"/>
      <c r="L77" s="24"/>
      <c r="M77" s="24"/>
      <c r="N77" s="9"/>
      <c r="O77" s="7" t="s">
        <v>457</v>
      </c>
    </row>
    <row r="78" spans="1:15" ht="43.4" customHeight="1">
      <c r="A78" s="28" t="s">
        <v>576</v>
      </c>
      <c r="B78" s="31" t="s">
        <v>577</v>
      </c>
      <c r="C78" s="24" t="s">
        <v>19</v>
      </c>
      <c r="D78" s="24"/>
      <c r="E78" s="9"/>
      <c r="F78" s="9"/>
      <c r="G78" s="72" t="s">
        <v>578</v>
      </c>
      <c r="H78" s="67" t="s">
        <v>115</v>
      </c>
      <c r="I78" s="67">
        <v>8</v>
      </c>
      <c r="J78" s="67">
        <v>12</v>
      </c>
      <c r="K78" s="67">
        <v>0</v>
      </c>
      <c r="L78" s="24"/>
      <c r="M78" s="24"/>
      <c r="N78" s="9"/>
      <c r="O78" s="7" t="s">
        <v>457</v>
      </c>
    </row>
    <row r="79" spans="1:15" ht="43.4" customHeight="1">
      <c r="A79" s="28" t="s">
        <v>579</v>
      </c>
      <c r="B79" s="31" t="s">
        <v>580</v>
      </c>
      <c r="C79" s="24" t="s">
        <v>19</v>
      </c>
      <c r="D79" s="24"/>
      <c r="E79" s="9"/>
      <c r="F79" s="9"/>
      <c r="G79" s="72" t="s">
        <v>581</v>
      </c>
      <c r="H79" s="67" t="s">
        <v>115</v>
      </c>
      <c r="I79" s="67">
        <v>8</v>
      </c>
      <c r="J79" s="67">
        <v>12</v>
      </c>
      <c r="K79" s="67">
        <v>0</v>
      </c>
      <c r="L79" s="24"/>
      <c r="M79" s="24"/>
      <c r="N79" s="9"/>
      <c r="O79" s="7" t="s">
        <v>457</v>
      </c>
    </row>
    <row r="80" spans="1:15" ht="43.4" customHeight="1">
      <c r="A80" s="28" t="s">
        <v>582</v>
      </c>
      <c r="B80" s="31" t="s">
        <v>583</v>
      </c>
      <c r="C80" s="24" t="s">
        <v>11</v>
      </c>
      <c r="D80" s="24">
        <v>6</v>
      </c>
      <c r="E80" s="9"/>
      <c r="F80" s="9"/>
      <c r="G80" s="72" t="s">
        <v>584</v>
      </c>
      <c r="H80" s="67" t="s">
        <v>110</v>
      </c>
      <c r="I80" s="67">
        <v>24</v>
      </c>
      <c r="J80" s="67"/>
      <c r="K80" s="67">
        <v>30</v>
      </c>
      <c r="L80" s="24"/>
      <c r="M80" s="24"/>
      <c r="N80" s="9"/>
      <c r="O80" s="7" t="s">
        <v>457</v>
      </c>
    </row>
    <row r="81" spans="1:15" ht="43.4" customHeight="1">
      <c r="A81" s="28" t="s">
        <v>585</v>
      </c>
      <c r="B81" s="31" t="s">
        <v>586</v>
      </c>
      <c r="C81" s="24" t="s">
        <v>11</v>
      </c>
      <c r="D81" s="24">
        <v>6</v>
      </c>
      <c r="E81" s="9"/>
      <c r="F81" s="9"/>
      <c r="G81" s="72" t="s">
        <v>587</v>
      </c>
      <c r="H81" s="24"/>
      <c r="I81" s="67"/>
      <c r="J81" s="67"/>
      <c r="K81" s="67"/>
      <c r="L81" s="24"/>
      <c r="M81" s="24"/>
      <c r="N81" s="9"/>
      <c r="O81" s="7" t="s">
        <v>457</v>
      </c>
    </row>
    <row r="82" spans="1:15" ht="43.4" customHeight="1">
      <c r="A82" s="28" t="s">
        <v>588</v>
      </c>
      <c r="B82" s="31" t="s">
        <v>589</v>
      </c>
      <c r="C82" s="24" t="s">
        <v>19</v>
      </c>
      <c r="D82" s="24"/>
      <c r="E82" s="9"/>
      <c r="F82" s="9"/>
      <c r="G82" s="72" t="s">
        <v>590</v>
      </c>
      <c r="H82" s="67" t="s">
        <v>88</v>
      </c>
      <c r="I82" s="67">
        <v>20</v>
      </c>
      <c r="J82" s="67">
        <v>20</v>
      </c>
      <c r="K82" s="67"/>
      <c r="L82" s="24"/>
      <c r="M82" s="24"/>
      <c r="N82" s="9"/>
      <c r="O82" s="7" t="s">
        <v>457</v>
      </c>
    </row>
    <row r="83" spans="1:15" ht="43.4" customHeight="1">
      <c r="A83" s="28" t="s">
        <v>591</v>
      </c>
      <c r="B83" s="31" t="s">
        <v>592</v>
      </c>
      <c r="C83" s="24" t="s">
        <v>19</v>
      </c>
      <c r="D83" s="24"/>
      <c r="E83" s="9"/>
      <c r="F83" s="9"/>
      <c r="G83" s="72" t="s">
        <v>593</v>
      </c>
      <c r="H83" s="24"/>
      <c r="I83" s="24"/>
      <c r="J83" s="24"/>
      <c r="K83" s="24"/>
      <c r="L83" s="24"/>
      <c r="M83" s="24"/>
      <c r="N83" s="9"/>
      <c r="O83" s="7" t="s">
        <v>457</v>
      </c>
    </row>
    <row r="84" spans="1:15" ht="43.4" customHeight="1">
      <c r="A84" s="28"/>
      <c r="B84" s="31" t="s">
        <v>246</v>
      </c>
      <c r="C84" s="24" t="s">
        <v>29</v>
      </c>
      <c r="D84" s="15"/>
      <c r="E84" s="9"/>
      <c r="F84" s="9"/>
      <c r="G84" s="24"/>
      <c r="H84" s="24"/>
      <c r="I84" s="24"/>
      <c r="J84" s="24"/>
      <c r="K84" s="24"/>
      <c r="L84" s="24"/>
      <c r="M84" s="24"/>
      <c r="N84" s="9"/>
      <c r="O84" s="7" t="s">
        <v>457</v>
      </c>
    </row>
    <row r="85" spans="1:15" ht="43.4" customHeight="1">
      <c r="A85" s="28" t="s">
        <v>594</v>
      </c>
      <c r="B85" s="31" t="s">
        <v>595</v>
      </c>
      <c r="C85" s="24" t="s">
        <v>19</v>
      </c>
      <c r="D85" s="24"/>
      <c r="E85" s="9"/>
      <c r="F85" s="9"/>
      <c r="G85" s="72" t="s">
        <v>596</v>
      </c>
      <c r="H85" s="67" t="s">
        <v>88</v>
      </c>
      <c r="I85" s="67">
        <v>20</v>
      </c>
      <c r="J85" s="67">
        <v>10</v>
      </c>
      <c r="K85" s="67"/>
      <c r="L85" s="24"/>
      <c r="M85" s="24"/>
      <c r="N85" s="9"/>
      <c r="O85" s="7" t="s">
        <v>457</v>
      </c>
    </row>
    <row r="86" spans="1:15" ht="43.4" customHeight="1">
      <c r="A86" s="28" t="s">
        <v>597</v>
      </c>
      <c r="B86" s="31" t="s">
        <v>598</v>
      </c>
      <c r="C86" s="24" t="s">
        <v>19</v>
      </c>
      <c r="D86" s="24"/>
      <c r="E86" s="9"/>
      <c r="F86" s="9"/>
      <c r="G86" s="72" t="s">
        <v>599</v>
      </c>
      <c r="H86" s="67" t="s">
        <v>88</v>
      </c>
      <c r="I86" s="67">
        <v>20</v>
      </c>
      <c r="J86" s="67">
        <v>10</v>
      </c>
      <c r="K86" s="67"/>
      <c r="L86" s="24"/>
      <c r="M86" s="24"/>
      <c r="N86" s="9"/>
      <c r="O86" s="7" t="s">
        <v>457</v>
      </c>
    </row>
    <row r="87" spans="1:15" ht="43.4" customHeight="1">
      <c r="A87" s="28" t="s">
        <v>600</v>
      </c>
      <c r="B87" s="31" t="s">
        <v>601</v>
      </c>
      <c r="C87" s="24" t="s">
        <v>11</v>
      </c>
      <c r="D87" s="24">
        <v>6</v>
      </c>
      <c r="E87" s="9"/>
      <c r="F87" s="9"/>
      <c r="G87" s="72" t="s">
        <v>602</v>
      </c>
      <c r="H87" s="24"/>
      <c r="I87" s="24"/>
      <c r="J87" s="24"/>
      <c r="K87" s="24"/>
      <c r="L87" s="24"/>
      <c r="M87" s="24"/>
      <c r="N87" s="9"/>
      <c r="O87" s="7" t="s">
        <v>457</v>
      </c>
    </row>
    <row r="88" spans="1:15" ht="43.4" customHeight="1">
      <c r="A88" s="28" t="s">
        <v>603</v>
      </c>
      <c r="B88" s="31" t="s">
        <v>604</v>
      </c>
      <c r="C88" s="24" t="s">
        <v>19</v>
      </c>
      <c r="D88" s="24"/>
      <c r="E88" s="9"/>
      <c r="F88" s="9"/>
      <c r="G88" s="72" t="s">
        <v>605</v>
      </c>
      <c r="H88" s="67" t="s">
        <v>109</v>
      </c>
      <c r="I88" s="67">
        <v>12</v>
      </c>
      <c r="J88" s="67">
        <v>16</v>
      </c>
      <c r="K88" s="67">
        <v>8</v>
      </c>
      <c r="L88" s="24"/>
      <c r="M88" s="24"/>
      <c r="N88" s="9"/>
      <c r="O88" s="7" t="s">
        <v>457</v>
      </c>
    </row>
    <row r="89" spans="1:15" ht="43.4" customHeight="1">
      <c r="A89" s="28" t="s">
        <v>606</v>
      </c>
      <c r="B89" s="31" t="s">
        <v>508</v>
      </c>
      <c r="C89" s="24" t="s">
        <v>19</v>
      </c>
      <c r="D89" s="24"/>
      <c r="E89" s="9"/>
      <c r="F89" s="9"/>
      <c r="G89" s="72" t="s">
        <v>509</v>
      </c>
      <c r="H89" s="67" t="s">
        <v>109</v>
      </c>
      <c r="I89" s="67">
        <v>12</v>
      </c>
      <c r="J89" s="67">
        <v>18</v>
      </c>
      <c r="K89" s="67"/>
      <c r="L89" s="24"/>
      <c r="M89" s="24"/>
      <c r="N89" s="9"/>
      <c r="O89" s="7" t="s">
        <v>457</v>
      </c>
    </row>
    <row r="90" spans="1:15" ht="43.4" customHeight="1">
      <c r="A90" s="28" t="s">
        <v>607</v>
      </c>
      <c r="B90" s="66" t="s">
        <v>608</v>
      </c>
      <c r="C90" s="24" t="s">
        <v>11</v>
      </c>
      <c r="D90" s="24">
        <v>6</v>
      </c>
      <c r="E90" s="25"/>
      <c r="F90" s="25"/>
      <c r="G90" s="78" t="s">
        <v>609</v>
      </c>
      <c r="H90" s="73"/>
      <c r="I90" s="73"/>
      <c r="J90" s="73"/>
      <c r="K90" s="73"/>
      <c r="L90" s="25"/>
      <c r="M90" s="24" t="s">
        <v>20</v>
      </c>
      <c r="N90" s="7" t="s">
        <v>610</v>
      </c>
      <c r="O90" s="7" t="s">
        <v>457</v>
      </c>
    </row>
    <row r="91" spans="1:15" ht="43.4" customHeight="1">
      <c r="A91" s="28" t="s">
        <v>611</v>
      </c>
      <c r="B91" s="66" t="s">
        <v>612</v>
      </c>
      <c r="C91" s="24" t="s">
        <v>19</v>
      </c>
      <c r="D91" s="24"/>
      <c r="E91" s="25"/>
      <c r="F91" s="25"/>
      <c r="G91" s="78" t="s">
        <v>613</v>
      </c>
      <c r="H91" s="73" t="s">
        <v>127</v>
      </c>
      <c r="I91" s="73">
        <v>14</v>
      </c>
      <c r="J91" s="73">
        <v>8</v>
      </c>
      <c r="K91" s="73">
        <v>16</v>
      </c>
      <c r="L91" s="25"/>
      <c r="M91" s="24" t="s">
        <v>20</v>
      </c>
      <c r="N91" s="7" t="s">
        <v>610</v>
      </c>
      <c r="O91" s="7" t="s">
        <v>457</v>
      </c>
    </row>
    <row r="92" spans="1:15" ht="43.4" customHeight="1">
      <c r="A92" s="28" t="s">
        <v>614</v>
      </c>
      <c r="B92" s="66" t="s">
        <v>615</v>
      </c>
      <c r="C92" s="24" t="s">
        <v>19</v>
      </c>
      <c r="D92" s="24"/>
      <c r="E92" s="25"/>
      <c r="F92" s="25"/>
      <c r="G92" s="78" t="s">
        <v>616</v>
      </c>
      <c r="H92" s="73" t="s">
        <v>130</v>
      </c>
      <c r="I92" s="73">
        <v>12</v>
      </c>
      <c r="J92" s="73">
        <v>4</v>
      </c>
      <c r="K92" s="73">
        <v>4</v>
      </c>
      <c r="L92" s="25"/>
      <c r="M92" s="24" t="s">
        <v>20</v>
      </c>
      <c r="N92" s="7" t="s">
        <v>610</v>
      </c>
      <c r="O92" s="7" t="s">
        <v>457</v>
      </c>
    </row>
    <row r="93" spans="1:15" ht="43.4" customHeight="1">
      <c r="A93" s="28" t="s">
        <v>617</v>
      </c>
      <c r="B93" s="66" t="s">
        <v>618</v>
      </c>
      <c r="C93" s="24" t="s">
        <v>19</v>
      </c>
      <c r="D93" s="24"/>
      <c r="E93" s="25"/>
      <c r="F93" s="25"/>
      <c r="G93" s="78" t="s">
        <v>619</v>
      </c>
      <c r="H93" s="73" t="s">
        <v>127</v>
      </c>
      <c r="I93" s="73">
        <v>8</v>
      </c>
      <c r="J93" s="73">
        <v>4</v>
      </c>
      <c r="K93" s="73">
        <v>0</v>
      </c>
      <c r="L93" s="25"/>
      <c r="M93" s="24" t="s">
        <v>20</v>
      </c>
      <c r="N93" s="7" t="s">
        <v>610</v>
      </c>
      <c r="O93" s="7" t="s">
        <v>457</v>
      </c>
    </row>
    <row r="94" spans="1:15" ht="43.4" customHeight="1">
      <c r="A94" s="28" t="s">
        <v>620</v>
      </c>
      <c r="B94" s="66" t="s">
        <v>621</v>
      </c>
      <c r="C94" s="24" t="s">
        <v>11</v>
      </c>
      <c r="D94" s="24">
        <v>6</v>
      </c>
      <c r="E94" s="25"/>
      <c r="F94" s="25"/>
      <c r="G94" s="78" t="s">
        <v>622</v>
      </c>
      <c r="H94" s="73"/>
      <c r="I94" s="73"/>
      <c r="J94" s="73"/>
      <c r="K94" s="73"/>
      <c r="L94" s="25"/>
      <c r="M94" s="24" t="s">
        <v>20</v>
      </c>
      <c r="N94" s="7" t="s">
        <v>610</v>
      </c>
      <c r="O94" s="7" t="s">
        <v>457</v>
      </c>
    </row>
    <row r="95" spans="1:15" ht="43.4" customHeight="1">
      <c r="A95" s="28" t="s">
        <v>623</v>
      </c>
      <c r="B95" s="66" t="s">
        <v>624</v>
      </c>
      <c r="C95" s="24" t="s">
        <v>19</v>
      </c>
      <c r="D95" s="24"/>
      <c r="E95" s="25"/>
      <c r="F95" s="25"/>
      <c r="G95" s="78" t="s">
        <v>625</v>
      </c>
      <c r="H95" s="73" t="s">
        <v>115</v>
      </c>
      <c r="I95" s="73">
        <v>20</v>
      </c>
      <c r="J95" s="73">
        <v>14</v>
      </c>
      <c r="K95" s="73">
        <v>0</v>
      </c>
      <c r="L95" s="25"/>
      <c r="M95" s="24" t="s">
        <v>20</v>
      </c>
      <c r="N95" s="7" t="s">
        <v>610</v>
      </c>
      <c r="O95" s="7" t="s">
        <v>457</v>
      </c>
    </row>
    <row r="96" spans="1:15" ht="43.4" customHeight="1">
      <c r="A96" s="28" t="s">
        <v>626</v>
      </c>
      <c r="B96" s="66" t="s">
        <v>627</v>
      </c>
      <c r="C96" s="24" t="s">
        <v>19</v>
      </c>
      <c r="D96" s="24"/>
      <c r="E96" s="25"/>
      <c r="F96" s="25"/>
      <c r="G96" s="78" t="s">
        <v>628</v>
      </c>
      <c r="H96" s="73" t="s">
        <v>125</v>
      </c>
      <c r="I96" s="73">
        <v>16</v>
      </c>
      <c r="J96" s="73">
        <v>10</v>
      </c>
      <c r="K96" s="73">
        <v>12</v>
      </c>
      <c r="L96" s="25"/>
      <c r="M96" s="24" t="s">
        <v>20</v>
      </c>
      <c r="N96" s="7" t="s">
        <v>610</v>
      </c>
      <c r="O96" s="7" t="s">
        <v>457</v>
      </c>
    </row>
    <row r="97" spans="1:15" ht="43.4" customHeight="1">
      <c r="A97" s="28" t="s">
        <v>629</v>
      </c>
      <c r="B97" s="66" t="s">
        <v>208</v>
      </c>
      <c r="C97" s="24" t="s">
        <v>11</v>
      </c>
      <c r="D97" s="24">
        <v>6</v>
      </c>
      <c r="E97" s="24"/>
      <c r="F97" s="24"/>
      <c r="G97" s="72" t="s">
        <v>209</v>
      </c>
      <c r="H97" s="67" t="s">
        <v>118</v>
      </c>
      <c r="I97" s="67">
        <v>28</v>
      </c>
      <c r="J97" s="67">
        <v>28</v>
      </c>
      <c r="K97" s="67"/>
      <c r="L97" s="24"/>
      <c r="M97" s="24"/>
      <c r="N97" s="9"/>
      <c r="O97" s="9" t="s">
        <v>630</v>
      </c>
    </row>
    <row r="98" spans="1:15" ht="43.4" customHeight="1">
      <c r="A98" s="28" t="s">
        <v>631</v>
      </c>
      <c r="B98" s="66" t="s">
        <v>211</v>
      </c>
      <c r="C98" s="24" t="s">
        <v>11</v>
      </c>
      <c r="D98" s="24">
        <v>6</v>
      </c>
      <c r="E98" s="24"/>
      <c r="F98" s="24"/>
      <c r="G98" s="72" t="s">
        <v>212</v>
      </c>
      <c r="H98" s="67" t="s">
        <v>111</v>
      </c>
      <c r="I98" s="67">
        <v>20</v>
      </c>
      <c r="J98" s="67">
        <v>24</v>
      </c>
      <c r="K98" s="67">
        <v>12</v>
      </c>
      <c r="L98" s="24"/>
      <c r="M98" s="24"/>
      <c r="N98" s="9"/>
      <c r="O98" s="9" t="s">
        <v>630</v>
      </c>
    </row>
    <row r="99" spans="1:15" ht="43.4" customHeight="1">
      <c r="A99" s="28" t="s">
        <v>632</v>
      </c>
      <c r="B99" s="66" t="s">
        <v>214</v>
      </c>
      <c r="C99" s="24" t="s">
        <v>11</v>
      </c>
      <c r="D99" s="24">
        <v>6</v>
      </c>
      <c r="E99" s="24"/>
      <c r="F99" s="24"/>
      <c r="G99" s="72" t="s">
        <v>215</v>
      </c>
      <c r="H99" s="67" t="s">
        <v>108</v>
      </c>
      <c r="I99" s="67">
        <v>20</v>
      </c>
      <c r="J99" s="67">
        <v>36</v>
      </c>
      <c r="K99" s="67"/>
      <c r="L99" s="24"/>
      <c r="M99" s="24"/>
      <c r="N99" s="9"/>
      <c r="O99" s="9" t="s">
        <v>630</v>
      </c>
    </row>
    <row r="100" spans="1:15" ht="43.4" customHeight="1">
      <c r="A100" s="28" t="s">
        <v>633</v>
      </c>
      <c r="B100" s="66" t="s">
        <v>217</v>
      </c>
      <c r="C100" s="24" t="s">
        <v>11</v>
      </c>
      <c r="D100" s="24">
        <v>6</v>
      </c>
      <c r="E100" s="24"/>
      <c r="F100" s="24"/>
      <c r="G100" s="72" t="s">
        <v>218</v>
      </c>
      <c r="H100" s="67" t="s">
        <v>108</v>
      </c>
      <c r="I100" s="67">
        <v>20</v>
      </c>
      <c r="J100" s="67">
        <v>36</v>
      </c>
      <c r="K100" s="67"/>
      <c r="L100" s="24"/>
      <c r="M100" s="24"/>
      <c r="N100" s="9"/>
      <c r="O100" s="9" t="s">
        <v>630</v>
      </c>
    </row>
    <row r="101" spans="1:15" ht="43.4" customHeight="1">
      <c r="A101" s="28" t="s">
        <v>634</v>
      </c>
      <c r="B101" s="66" t="s">
        <v>220</v>
      </c>
      <c r="C101" s="24" t="s">
        <v>11</v>
      </c>
      <c r="D101" s="24">
        <v>6</v>
      </c>
      <c r="E101" s="24"/>
      <c r="F101" s="24"/>
      <c r="G101" s="72" t="s">
        <v>221</v>
      </c>
      <c r="H101" s="67" t="s">
        <v>108</v>
      </c>
      <c r="I101" s="67">
        <v>20</v>
      </c>
      <c r="J101" s="67">
        <v>36</v>
      </c>
      <c r="K101" s="67"/>
      <c r="L101" s="24"/>
      <c r="M101" s="24"/>
      <c r="N101" s="9"/>
      <c r="O101" s="9" t="s">
        <v>630</v>
      </c>
    </row>
    <row r="102" spans="1:15" ht="43.4" customHeight="1">
      <c r="A102" s="28" t="s">
        <v>635</v>
      </c>
      <c r="B102" s="66" t="s">
        <v>223</v>
      </c>
      <c r="C102" s="24" t="s">
        <v>11</v>
      </c>
      <c r="D102" s="24">
        <v>6</v>
      </c>
      <c r="E102" s="24"/>
      <c r="F102" s="24"/>
      <c r="G102" s="72" t="s">
        <v>224</v>
      </c>
      <c r="H102" s="67" t="s">
        <v>108</v>
      </c>
      <c r="I102" s="67">
        <v>20</v>
      </c>
      <c r="J102" s="67">
        <v>36</v>
      </c>
      <c r="K102" s="67"/>
      <c r="L102" s="24"/>
      <c r="M102" s="24"/>
      <c r="N102" s="9"/>
      <c r="O102" s="9" t="s">
        <v>630</v>
      </c>
    </row>
    <row r="103" spans="1:15" ht="43.4" customHeight="1">
      <c r="A103" s="28" t="s">
        <v>636</v>
      </c>
      <c r="B103" s="66" t="s">
        <v>226</v>
      </c>
      <c r="C103" s="24" t="s">
        <v>11</v>
      </c>
      <c r="D103" s="24">
        <v>6</v>
      </c>
      <c r="E103" s="24"/>
      <c r="F103" s="24"/>
      <c r="G103" s="72" t="s">
        <v>227</v>
      </c>
      <c r="H103" s="67" t="s">
        <v>110</v>
      </c>
      <c r="I103" s="67">
        <v>18</v>
      </c>
      <c r="J103" s="67">
        <v>18</v>
      </c>
      <c r="K103" s="67">
        <v>18</v>
      </c>
      <c r="L103" s="24"/>
      <c r="M103" s="24"/>
      <c r="N103" s="9"/>
      <c r="O103" s="9" t="s">
        <v>630</v>
      </c>
    </row>
    <row r="104" spans="1:15" ht="43.4" customHeight="1">
      <c r="A104" s="28" t="s">
        <v>637</v>
      </c>
      <c r="B104" s="66" t="s">
        <v>229</v>
      </c>
      <c r="C104" s="24" t="s">
        <v>11</v>
      </c>
      <c r="D104" s="24">
        <v>6</v>
      </c>
      <c r="E104" s="24"/>
      <c r="F104" s="24"/>
      <c r="G104" s="72" t="s">
        <v>230</v>
      </c>
      <c r="H104" s="67" t="s">
        <v>122</v>
      </c>
      <c r="I104" s="67">
        <v>16</v>
      </c>
      <c r="J104" s="67">
        <v>24</v>
      </c>
      <c r="K104" s="67">
        <v>10</v>
      </c>
      <c r="L104" s="24"/>
      <c r="M104" s="24"/>
      <c r="N104" s="9"/>
      <c r="O104" s="9" t="s">
        <v>630</v>
      </c>
    </row>
    <row r="105" spans="1:15" ht="43.4" customHeight="1">
      <c r="A105" s="28" t="s">
        <v>638</v>
      </c>
      <c r="B105" s="66" t="s">
        <v>232</v>
      </c>
      <c r="C105" s="24" t="s">
        <v>11</v>
      </c>
      <c r="D105" s="24">
        <v>6</v>
      </c>
      <c r="E105" s="24"/>
      <c r="F105" s="24"/>
      <c r="G105" s="72" t="s">
        <v>233</v>
      </c>
      <c r="H105" s="67" t="s">
        <v>110</v>
      </c>
      <c r="I105" s="67">
        <v>18</v>
      </c>
      <c r="J105" s="67">
        <v>18</v>
      </c>
      <c r="K105" s="67">
        <v>18</v>
      </c>
      <c r="L105" s="24"/>
      <c r="M105" s="24"/>
      <c r="N105" s="9"/>
      <c r="O105" s="9" t="s">
        <v>630</v>
      </c>
    </row>
    <row r="106" spans="1:15" ht="43.4" customHeight="1">
      <c r="A106" s="28" t="s">
        <v>639</v>
      </c>
      <c r="B106" s="66" t="s">
        <v>235</v>
      </c>
      <c r="C106" s="24" t="s">
        <v>11</v>
      </c>
      <c r="D106" s="24">
        <v>6</v>
      </c>
      <c r="E106" s="24"/>
      <c r="F106" s="24"/>
      <c r="G106" s="72" t="s">
        <v>236</v>
      </c>
      <c r="H106" s="67" t="s">
        <v>118</v>
      </c>
      <c r="I106" s="67">
        <v>28</v>
      </c>
      <c r="J106" s="67">
        <v>28</v>
      </c>
      <c r="K106" s="67"/>
      <c r="L106" s="24"/>
      <c r="M106" s="24"/>
      <c r="N106" s="9"/>
      <c r="O106" s="9" t="s">
        <v>630</v>
      </c>
    </row>
    <row r="107" spans="1:15" ht="43.4" customHeight="1">
      <c r="A107" s="28" t="s">
        <v>640</v>
      </c>
      <c r="B107" s="66" t="s">
        <v>238</v>
      </c>
      <c r="C107" s="24" t="s">
        <v>11</v>
      </c>
      <c r="D107" s="24">
        <v>6</v>
      </c>
      <c r="E107" s="24"/>
      <c r="F107" s="24"/>
      <c r="G107" s="72" t="s">
        <v>239</v>
      </c>
      <c r="H107" s="24"/>
      <c r="I107" s="24"/>
      <c r="J107" s="24"/>
      <c r="K107" s="24"/>
      <c r="L107" s="24"/>
      <c r="M107" s="24"/>
      <c r="N107" s="9"/>
      <c r="O107" s="9" t="s">
        <v>630</v>
      </c>
    </row>
    <row r="108" spans="1:15" ht="43.4" customHeight="1">
      <c r="A108" s="28" t="s">
        <v>641</v>
      </c>
      <c r="B108" s="66" t="s">
        <v>241</v>
      </c>
      <c r="C108" s="24" t="s">
        <v>19</v>
      </c>
      <c r="D108" s="24"/>
      <c r="E108" s="24"/>
      <c r="F108" s="24"/>
      <c r="G108" s="72" t="s">
        <v>242</v>
      </c>
      <c r="H108" s="67" t="s">
        <v>88</v>
      </c>
      <c r="I108" s="67">
        <v>20</v>
      </c>
      <c r="J108" s="67">
        <v>20</v>
      </c>
      <c r="K108" s="67"/>
      <c r="L108" s="24"/>
      <c r="M108" s="24"/>
      <c r="N108" s="9"/>
      <c r="O108" s="9" t="s">
        <v>630</v>
      </c>
    </row>
    <row r="109" spans="1:15" ht="43.4" customHeight="1">
      <c r="A109" s="28" t="s">
        <v>642</v>
      </c>
      <c r="B109" s="66" t="s">
        <v>244</v>
      </c>
      <c r="C109" s="24" t="s">
        <v>19</v>
      </c>
      <c r="D109" s="24"/>
      <c r="E109" s="24"/>
      <c r="F109" s="24"/>
      <c r="G109" s="72" t="s">
        <v>245</v>
      </c>
      <c r="H109" s="67" t="s">
        <v>89</v>
      </c>
      <c r="I109" s="24"/>
      <c r="J109" s="24"/>
      <c r="K109" s="24"/>
      <c r="L109" s="24"/>
      <c r="M109" s="24"/>
      <c r="N109" s="9"/>
      <c r="O109" s="9" t="s">
        <v>630</v>
      </c>
    </row>
    <row r="110" spans="1:15" ht="43.4" customHeight="1">
      <c r="A110" s="28"/>
      <c r="B110" s="66" t="s">
        <v>246</v>
      </c>
      <c r="C110" s="24" t="s">
        <v>29</v>
      </c>
      <c r="D110" s="24"/>
      <c r="E110" s="24"/>
      <c r="F110" s="24"/>
      <c r="G110" s="24"/>
      <c r="H110" s="24"/>
      <c r="I110" s="24"/>
      <c r="J110" s="24"/>
      <c r="K110" s="24"/>
      <c r="L110" s="24"/>
      <c r="M110" s="24"/>
      <c r="N110" s="9"/>
      <c r="O110" s="9" t="s">
        <v>630</v>
      </c>
    </row>
    <row r="111" spans="1:15" ht="43.4" customHeight="1">
      <c r="A111" s="28" t="s">
        <v>643</v>
      </c>
      <c r="B111" s="66" t="s">
        <v>248</v>
      </c>
      <c r="C111" s="24" t="s">
        <v>19</v>
      </c>
      <c r="D111" s="24"/>
      <c r="E111" s="24"/>
      <c r="F111" s="24"/>
      <c r="G111" s="72" t="s">
        <v>249</v>
      </c>
      <c r="H111" s="67" t="s">
        <v>88</v>
      </c>
      <c r="I111" s="67">
        <v>20</v>
      </c>
      <c r="J111" s="67">
        <v>10</v>
      </c>
      <c r="K111" s="67"/>
      <c r="L111" s="24"/>
      <c r="M111" s="24"/>
      <c r="N111" s="9"/>
      <c r="O111" s="9" t="s">
        <v>630</v>
      </c>
    </row>
    <row r="112" spans="1:15" ht="43.4" customHeight="1">
      <c r="A112" s="28" t="s">
        <v>644</v>
      </c>
      <c r="B112" s="66" t="s">
        <v>251</v>
      </c>
      <c r="C112" s="24" t="s">
        <v>19</v>
      </c>
      <c r="D112" s="24"/>
      <c r="E112" s="24"/>
      <c r="F112" s="24"/>
      <c r="G112" s="72" t="s">
        <v>252</v>
      </c>
      <c r="H112" s="67" t="s">
        <v>88</v>
      </c>
      <c r="I112" s="67">
        <v>20</v>
      </c>
      <c r="J112" s="67">
        <v>10</v>
      </c>
      <c r="K112" s="67"/>
      <c r="L112" s="24"/>
      <c r="M112" s="24"/>
      <c r="N112" s="9"/>
      <c r="O112" s="9" t="s">
        <v>630</v>
      </c>
    </row>
    <row r="113" spans="1:15" ht="43.4" customHeight="1">
      <c r="A113" s="28" t="s">
        <v>645</v>
      </c>
      <c r="B113" s="66" t="s">
        <v>254</v>
      </c>
      <c r="C113" s="24" t="s">
        <v>11</v>
      </c>
      <c r="D113" s="24">
        <v>6</v>
      </c>
      <c r="E113" s="24"/>
      <c r="F113" s="24"/>
      <c r="G113" s="72" t="s">
        <v>255</v>
      </c>
      <c r="H113" s="67" t="s">
        <v>114</v>
      </c>
      <c r="I113" s="24"/>
      <c r="J113" s="24"/>
      <c r="K113" s="24"/>
      <c r="L113" s="24"/>
      <c r="M113" s="24"/>
      <c r="N113" s="9"/>
      <c r="O113" s="9" t="s">
        <v>630</v>
      </c>
    </row>
    <row r="114" spans="1:15" ht="43.4" customHeight="1">
      <c r="A114" s="28" t="s">
        <v>646</v>
      </c>
      <c r="B114" s="66" t="s">
        <v>257</v>
      </c>
      <c r="C114" s="24" t="s">
        <v>19</v>
      </c>
      <c r="D114" s="24"/>
      <c r="E114" s="24"/>
      <c r="F114" s="24"/>
      <c r="G114" s="72" t="s">
        <v>258</v>
      </c>
      <c r="H114" s="67" t="s">
        <v>114</v>
      </c>
      <c r="I114" s="67">
        <v>10</v>
      </c>
      <c r="J114" s="67">
        <v>14</v>
      </c>
      <c r="K114" s="67">
        <v>6</v>
      </c>
      <c r="L114" s="24"/>
      <c r="M114" s="24"/>
      <c r="N114" s="9"/>
      <c r="O114" s="9" t="s">
        <v>630</v>
      </c>
    </row>
    <row r="115" spans="1:15" ht="43.4" customHeight="1">
      <c r="A115" s="28" t="s">
        <v>647</v>
      </c>
      <c r="B115" s="66" t="s">
        <v>260</v>
      </c>
      <c r="C115" s="24" t="s">
        <v>19</v>
      </c>
      <c r="D115" s="24"/>
      <c r="E115" s="25"/>
      <c r="F115" s="25"/>
      <c r="G115" s="78" t="s">
        <v>261</v>
      </c>
      <c r="H115" s="73" t="s">
        <v>114</v>
      </c>
      <c r="I115" s="73">
        <v>10</v>
      </c>
      <c r="J115" s="73">
        <v>12</v>
      </c>
      <c r="K115" s="73">
        <v>6</v>
      </c>
      <c r="L115" s="25"/>
      <c r="M115" s="24"/>
      <c r="N115" s="9"/>
      <c r="O115" s="9" t="s">
        <v>630</v>
      </c>
    </row>
    <row r="116" spans="1:15" ht="43.4" customHeight="1">
      <c r="A116" s="28" t="s">
        <v>648</v>
      </c>
      <c r="B116" s="66" t="s">
        <v>263</v>
      </c>
      <c r="C116" s="24" t="s">
        <v>11</v>
      </c>
      <c r="D116" s="24">
        <v>6</v>
      </c>
      <c r="E116" s="24"/>
      <c r="F116" s="24"/>
      <c r="G116" s="72" t="s">
        <v>264</v>
      </c>
      <c r="H116" s="67"/>
      <c r="I116" s="67"/>
      <c r="J116" s="67"/>
      <c r="K116" s="67"/>
      <c r="L116" s="7"/>
      <c r="M116" s="7" t="s">
        <v>20</v>
      </c>
      <c r="N116" s="75" t="s">
        <v>265</v>
      </c>
      <c r="O116" s="9" t="s">
        <v>630</v>
      </c>
    </row>
    <row r="117" spans="1:15" ht="43.4" customHeight="1">
      <c r="A117" s="28" t="s">
        <v>649</v>
      </c>
      <c r="B117" s="66" t="s">
        <v>267</v>
      </c>
      <c r="C117" s="24" t="s">
        <v>19</v>
      </c>
      <c r="D117" s="24"/>
      <c r="E117" s="24"/>
      <c r="F117" s="24"/>
      <c r="G117" s="72" t="s">
        <v>268</v>
      </c>
      <c r="H117" s="67" t="s">
        <v>126</v>
      </c>
      <c r="I117" s="67">
        <v>20</v>
      </c>
      <c r="J117" s="67">
        <v>10</v>
      </c>
      <c r="K117" s="67"/>
      <c r="L117" s="7"/>
      <c r="M117" s="7" t="s">
        <v>20</v>
      </c>
      <c r="N117" s="75" t="s">
        <v>265</v>
      </c>
      <c r="O117" s="9" t="s">
        <v>630</v>
      </c>
    </row>
    <row r="118" spans="1:15" ht="43.4" customHeight="1">
      <c r="A118" s="28" t="s">
        <v>650</v>
      </c>
      <c r="B118" s="66" t="s">
        <v>270</v>
      </c>
      <c r="C118" s="24" t="s">
        <v>19</v>
      </c>
      <c r="D118" s="24"/>
      <c r="E118" s="24"/>
      <c r="F118" s="24"/>
      <c r="G118" s="72" t="s">
        <v>271</v>
      </c>
      <c r="H118" s="67" t="s">
        <v>127</v>
      </c>
      <c r="I118" s="67">
        <v>8</v>
      </c>
      <c r="J118" s="67">
        <v>6</v>
      </c>
      <c r="K118" s="67"/>
      <c r="L118" s="7"/>
      <c r="M118" s="7" t="s">
        <v>20</v>
      </c>
      <c r="N118" s="75" t="s">
        <v>265</v>
      </c>
      <c r="O118" s="9" t="s">
        <v>630</v>
      </c>
    </row>
    <row r="119" spans="1:15" ht="43.4" customHeight="1">
      <c r="A119" s="28" t="s">
        <v>651</v>
      </c>
      <c r="B119" s="66" t="s">
        <v>273</v>
      </c>
      <c r="C119" s="24" t="s">
        <v>19</v>
      </c>
      <c r="D119" s="24"/>
      <c r="E119" s="24"/>
      <c r="F119" s="24"/>
      <c r="G119" s="72" t="s">
        <v>274</v>
      </c>
      <c r="H119" s="67" t="s">
        <v>125</v>
      </c>
      <c r="I119" s="67">
        <v>10</v>
      </c>
      <c r="J119" s="67">
        <v>6</v>
      </c>
      <c r="K119" s="67"/>
      <c r="L119" s="7"/>
      <c r="M119" s="7" t="s">
        <v>20</v>
      </c>
      <c r="N119" s="75" t="s">
        <v>265</v>
      </c>
      <c r="O119" s="9" t="s">
        <v>630</v>
      </c>
    </row>
    <row r="120" spans="1:15" ht="43.4" customHeight="1">
      <c r="A120" s="28" t="s">
        <v>652</v>
      </c>
      <c r="B120" s="66" t="s">
        <v>276</v>
      </c>
      <c r="C120" s="24" t="s">
        <v>11</v>
      </c>
      <c r="D120" s="24">
        <v>6</v>
      </c>
      <c r="E120" s="24"/>
      <c r="F120" s="24"/>
      <c r="G120" s="72" t="s">
        <v>277</v>
      </c>
      <c r="H120" s="67"/>
      <c r="I120" s="67"/>
      <c r="J120" s="67"/>
      <c r="K120" s="67"/>
      <c r="L120" s="7"/>
      <c r="M120" s="7" t="s">
        <v>20</v>
      </c>
      <c r="N120" s="75" t="s">
        <v>265</v>
      </c>
      <c r="O120" s="9" t="s">
        <v>630</v>
      </c>
    </row>
    <row r="121" spans="1:15" ht="43.4" customHeight="1">
      <c r="A121" s="28" t="s">
        <v>653</v>
      </c>
      <c r="B121" s="66" t="s">
        <v>279</v>
      </c>
      <c r="C121" s="24" t="s">
        <v>19</v>
      </c>
      <c r="D121" s="24"/>
      <c r="E121" s="24"/>
      <c r="F121" s="24"/>
      <c r="G121" s="72" t="s">
        <v>280</v>
      </c>
      <c r="H121" s="67" t="s">
        <v>125</v>
      </c>
      <c r="I121" s="67">
        <v>8</v>
      </c>
      <c r="J121" s="67">
        <v>10</v>
      </c>
      <c r="K121" s="67"/>
      <c r="L121" s="7"/>
      <c r="M121" s="7" t="s">
        <v>20</v>
      </c>
      <c r="N121" s="75" t="s">
        <v>265</v>
      </c>
      <c r="O121" s="9" t="s">
        <v>630</v>
      </c>
    </row>
    <row r="122" spans="1:15" ht="43.4" customHeight="1">
      <c r="A122" s="28" t="s">
        <v>654</v>
      </c>
      <c r="B122" s="66" t="s">
        <v>282</v>
      </c>
      <c r="C122" s="24" t="s">
        <v>19</v>
      </c>
      <c r="D122" s="24"/>
      <c r="E122" s="24"/>
      <c r="F122" s="24"/>
      <c r="G122" s="72" t="s">
        <v>283</v>
      </c>
      <c r="H122" s="67" t="s">
        <v>128</v>
      </c>
      <c r="I122" s="67">
        <v>10</v>
      </c>
      <c r="J122" s="67">
        <v>8</v>
      </c>
      <c r="K122" s="67"/>
      <c r="L122" s="7"/>
      <c r="M122" s="7" t="s">
        <v>20</v>
      </c>
      <c r="N122" s="75" t="s">
        <v>265</v>
      </c>
      <c r="O122" s="9" t="s">
        <v>630</v>
      </c>
    </row>
    <row r="123" spans="1:15" ht="43.4" customHeight="1">
      <c r="A123" s="28" t="s">
        <v>655</v>
      </c>
      <c r="B123" s="66" t="s">
        <v>285</v>
      </c>
      <c r="C123" s="24" t="s">
        <v>19</v>
      </c>
      <c r="D123" s="24"/>
      <c r="E123" s="24"/>
      <c r="F123" s="24"/>
      <c r="G123" s="72" t="s">
        <v>286</v>
      </c>
      <c r="H123" s="67" t="s">
        <v>128</v>
      </c>
      <c r="I123" s="67">
        <v>26</v>
      </c>
      <c r="J123" s="67"/>
      <c r="K123" s="67"/>
      <c r="L123" s="7"/>
      <c r="M123" s="7" t="s">
        <v>20</v>
      </c>
      <c r="N123" s="75" t="s">
        <v>265</v>
      </c>
      <c r="O123" s="9" t="s">
        <v>630</v>
      </c>
    </row>
    <row r="124" spans="1:15" ht="43.4" customHeight="1">
      <c r="A124" s="29"/>
      <c r="B124" s="32"/>
      <c r="C124" s="24"/>
      <c r="D124" s="15"/>
      <c r="E124" s="9"/>
      <c r="F124" s="9"/>
      <c r="G124" s="9"/>
      <c r="H124" s="15"/>
      <c r="I124" s="24"/>
      <c r="J124" s="24"/>
      <c r="K124" s="24"/>
      <c r="L124" s="24"/>
      <c r="M124" s="24"/>
      <c r="N124" s="9"/>
      <c r="O124" s="9"/>
    </row>
    <row r="125" spans="1:15" ht="43.4" customHeight="1">
      <c r="A125" s="28">
        <v>2</v>
      </c>
      <c r="B125" s="31" t="s">
        <v>656</v>
      </c>
      <c r="C125" s="24" t="s">
        <v>11</v>
      </c>
      <c r="D125" s="24">
        <v>6</v>
      </c>
      <c r="E125" s="24" t="s">
        <v>22</v>
      </c>
      <c r="F125" s="24"/>
      <c r="G125" s="79"/>
      <c r="H125" s="74"/>
      <c r="I125" s="74"/>
      <c r="J125" s="74"/>
      <c r="K125" s="74"/>
      <c r="L125" s="24"/>
      <c r="M125" s="24"/>
      <c r="N125" s="9"/>
      <c r="O125" s="9" t="s">
        <v>657</v>
      </c>
    </row>
    <row r="126" spans="1:15" ht="43.4" customHeight="1">
      <c r="A126" s="29"/>
      <c r="B126" s="32"/>
      <c r="C126" s="24"/>
      <c r="D126" s="15"/>
      <c r="E126" s="9"/>
      <c r="F126" s="9"/>
      <c r="G126" s="9"/>
      <c r="H126" s="15"/>
      <c r="I126" s="24"/>
      <c r="J126" s="24"/>
      <c r="K126" s="24"/>
      <c r="L126" s="24"/>
      <c r="M126" s="24"/>
      <c r="N126" s="9"/>
      <c r="O126" s="9"/>
    </row>
    <row r="127" spans="1:15" ht="43.4" customHeight="1">
      <c r="A127" s="29"/>
      <c r="B127" s="32"/>
      <c r="C127" s="24"/>
      <c r="D127" s="15"/>
      <c r="E127" s="9"/>
      <c r="F127" s="9"/>
      <c r="G127" s="9"/>
      <c r="H127" s="15"/>
      <c r="I127" s="24"/>
      <c r="J127" s="24"/>
      <c r="K127" s="24"/>
      <c r="L127" s="24"/>
      <c r="M127" s="24"/>
      <c r="N127" s="9"/>
      <c r="O127" s="9"/>
    </row>
    <row r="128" spans="1:15" ht="43.4" customHeight="1">
      <c r="A128" s="29"/>
      <c r="B128" s="32"/>
      <c r="C128" s="24"/>
      <c r="D128" s="15"/>
      <c r="E128" s="9"/>
      <c r="F128" s="9"/>
      <c r="G128" s="9"/>
      <c r="H128" s="15"/>
      <c r="I128" s="24"/>
      <c r="J128" s="24"/>
      <c r="K128" s="24"/>
      <c r="L128" s="24"/>
      <c r="M128" s="24"/>
      <c r="N128" s="9"/>
      <c r="O128" s="9"/>
    </row>
    <row r="129" spans="1:15" ht="43.4" customHeight="1">
      <c r="A129" s="29"/>
      <c r="B129" s="32"/>
      <c r="C129" s="24"/>
      <c r="D129" s="15"/>
      <c r="E129" s="9"/>
      <c r="F129" s="9"/>
      <c r="G129" s="9"/>
      <c r="H129" s="15"/>
      <c r="I129" s="24"/>
      <c r="J129" s="24"/>
      <c r="K129" s="24"/>
      <c r="L129" s="24"/>
      <c r="M129" s="24"/>
      <c r="N129" s="9"/>
      <c r="O129" s="9"/>
    </row>
    <row r="130" spans="1:15" ht="43.4" customHeight="1">
      <c r="A130" s="29"/>
      <c r="B130" s="32"/>
      <c r="C130" s="24"/>
      <c r="D130" s="15"/>
      <c r="E130" s="9"/>
      <c r="F130" s="9"/>
      <c r="G130" s="9"/>
      <c r="H130" s="15"/>
      <c r="I130" s="24"/>
      <c r="J130" s="24"/>
      <c r="K130" s="24"/>
      <c r="L130" s="24"/>
      <c r="M130" s="24"/>
      <c r="N130" s="9"/>
      <c r="O130" s="9"/>
    </row>
    <row r="131" spans="1:15" ht="43.4" customHeight="1">
      <c r="A131" s="29"/>
      <c r="B131" s="32"/>
      <c r="C131" s="24"/>
      <c r="D131" s="15"/>
      <c r="E131" s="9"/>
      <c r="F131" s="9"/>
      <c r="G131" s="9"/>
      <c r="H131" s="15"/>
      <c r="I131" s="24"/>
      <c r="J131" s="24"/>
      <c r="K131" s="24"/>
      <c r="L131" s="24"/>
      <c r="M131" s="24"/>
      <c r="N131" s="9"/>
      <c r="O131" s="9"/>
    </row>
    <row r="132" spans="1:15" ht="43.4" customHeight="1">
      <c r="A132" s="29"/>
      <c r="B132" s="32"/>
      <c r="C132" s="24"/>
      <c r="D132" s="15"/>
      <c r="E132" s="9"/>
      <c r="F132" s="9"/>
      <c r="G132" s="9"/>
      <c r="H132" s="15"/>
      <c r="I132" s="24"/>
      <c r="J132" s="24"/>
      <c r="K132" s="24"/>
      <c r="L132" s="24"/>
      <c r="M132" s="24"/>
      <c r="N132" s="9"/>
      <c r="O132" s="9"/>
    </row>
    <row r="133" spans="1:15" ht="43.4" customHeight="1">
      <c r="A133" s="29"/>
      <c r="B133" s="32"/>
      <c r="C133" s="24"/>
      <c r="D133" s="15"/>
      <c r="E133" s="9"/>
      <c r="F133" s="9"/>
      <c r="G133" s="9"/>
      <c r="H133" s="15"/>
      <c r="I133" s="24"/>
      <c r="J133" s="24"/>
      <c r="K133" s="24"/>
      <c r="L133" s="24"/>
      <c r="M133" s="24"/>
      <c r="N133" s="9"/>
      <c r="O133" s="9"/>
    </row>
    <row r="134" spans="1:15" ht="43.4" customHeight="1">
      <c r="A134" s="29"/>
      <c r="B134" s="32"/>
      <c r="C134" s="24"/>
      <c r="D134" s="15"/>
      <c r="E134" s="9"/>
      <c r="F134" s="9"/>
      <c r="G134" s="9"/>
      <c r="H134" s="15"/>
      <c r="I134" s="24"/>
      <c r="J134" s="24"/>
      <c r="K134" s="24"/>
      <c r="L134" s="24"/>
      <c r="M134" s="24"/>
      <c r="N134" s="9"/>
      <c r="O134" s="9"/>
    </row>
    <row r="135" spans="1:15" ht="43.4" customHeight="1">
      <c r="A135" s="29"/>
      <c r="B135" s="32"/>
      <c r="C135" s="24"/>
      <c r="D135" s="15"/>
      <c r="E135" s="9"/>
      <c r="F135" s="9"/>
      <c r="G135" s="9"/>
      <c r="H135" s="15"/>
      <c r="I135" s="24"/>
      <c r="J135" s="24"/>
      <c r="K135" s="24"/>
      <c r="L135" s="24"/>
      <c r="M135" s="24"/>
      <c r="N135" s="9"/>
      <c r="O135" s="9"/>
    </row>
    <row r="136" spans="1:15" ht="43.4" customHeight="1">
      <c r="A136" s="29"/>
      <c r="B136" s="32"/>
      <c r="C136" s="24"/>
      <c r="D136" s="15"/>
      <c r="E136" s="9"/>
      <c r="F136" s="9"/>
      <c r="G136" s="9"/>
      <c r="H136" s="15"/>
      <c r="I136" s="24"/>
      <c r="J136" s="24"/>
      <c r="K136" s="24"/>
      <c r="L136" s="24"/>
      <c r="M136" s="24"/>
      <c r="N136" s="9"/>
      <c r="O136" s="9"/>
    </row>
    <row r="137" spans="1:15" ht="43.4" customHeight="1">
      <c r="A137" s="29"/>
      <c r="B137" s="32"/>
      <c r="C137" s="24"/>
      <c r="D137" s="15"/>
      <c r="E137" s="9"/>
      <c r="F137" s="9"/>
      <c r="G137" s="9"/>
      <c r="H137" s="15"/>
      <c r="I137" s="24"/>
      <c r="J137" s="24"/>
      <c r="K137" s="24"/>
      <c r="L137" s="24"/>
      <c r="M137" s="24"/>
      <c r="N137" s="9"/>
      <c r="O137" s="9"/>
    </row>
    <row r="138" spans="1:15" ht="43.4" customHeight="1">
      <c r="A138" s="29"/>
      <c r="B138" s="32"/>
      <c r="C138" s="24"/>
      <c r="D138" s="15"/>
      <c r="E138" s="9"/>
      <c r="F138" s="9"/>
      <c r="G138" s="9"/>
      <c r="H138" s="15"/>
      <c r="I138" s="24"/>
      <c r="J138" s="24"/>
      <c r="K138" s="24"/>
      <c r="L138" s="24"/>
      <c r="M138" s="24"/>
      <c r="N138" s="9"/>
      <c r="O138" s="9"/>
    </row>
    <row r="139" spans="1:15" ht="43.4" customHeight="1">
      <c r="A139" s="29"/>
      <c r="B139" s="32"/>
      <c r="C139" s="24"/>
      <c r="D139" s="15"/>
      <c r="E139" s="9"/>
      <c r="F139" s="9"/>
      <c r="G139" s="9"/>
      <c r="H139" s="15"/>
      <c r="I139" s="24"/>
      <c r="J139" s="24"/>
      <c r="K139" s="24"/>
      <c r="L139" s="24"/>
      <c r="M139" s="24"/>
      <c r="N139" s="9"/>
      <c r="O139" s="9"/>
    </row>
    <row r="140" spans="1:15" ht="43.4" customHeight="1">
      <c r="A140" s="29"/>
      <c r="B140" s="32"/>
      <c r="C140" s="24"/>
      <c r="D140" s="15"/>
      <c r="E140" s="9"/>
      <c r="F140" s="9"/>
      <c r="G140" s="9"/>
      <c r="H140" s="15"/>
      <c r="I140" s="24"/>
      <c r="J140" s="24"/>
      <c r="K140" s="24"/>
      <c r="L140" s="24"/>
      <c r="M140" s="24"/>
      <c r="N140" s="9"/>
      <c r="O140" s="9"/>
    </row>
    <row r="141" spans="1:15" ht="43.4" customHeight="1">
      <c r="A141" s="29"/>
      <c r="B141" s="32"/>
      <c r="C141" s="24"/>
      <c r="D141" s="15"/>
      <c r="E141" s="9"/>
      <c r="F141" s="9"/>
      <c r="G141" s="9"/>
      <c r="H141" s="15"/>
      <c r="I141" s="24"/>
      <c r="J141" s="24"/>
      <c r="K141" s="24"/>
      <c r="L141" s="24"/>
      <c r="M141" s="24"/>
      <c r="N141" s="9"/>
      <c r="O141" s="9"/>
    </row>
    <row r="142" spans="1:15" ht="43.4" customHeight="1">
      <c r="A142" s="29"/>
      <c r="B142" s="32"/>
      <c r="C142" s="24"/>
      <c r="D142" s="15"/>
      <c r="E142" s="9"/>
      <c r="F142" s="9"/>
      <c r="G142" s="9"/>
      <c r="H142" s="15"/>
      <c r="I142" s="24"/>
      <c r="J142" s="24"/>
      <c r="K142" s="24"/>
      <c r="L142" s="24"/>
      <c r="M142" s="24"/>
      <c r="N142" s="9"/>
      <c r="O142" s="9"/>
    </row>
    <row r="143" spans="1:15" ht="43.4" customHeight="1">
      <c r="A143" s="29"/>
      <c r="B143" s="32"/>
      <c r="C143" s="24"/>
      <c r="D143" s="15"/>
      <c r="E143" s="9"/>
      <c r="F143" s="9"/>
      <c r="G143" s="9"/>
      <c r="H143" s="15"/>
      <c r="I143" s="24"/>
      <c r="J143" s="24"/>
      <c r="K143" s="24"/>
      <c r="L143" s="24"/>
      <c r="M143" s="24"/>
      <c r="N143" s="9"/>
      <c r="O143" s="9"/>
    </row>
    <row r="144" spans="1:15" ht="43.4" customHeight="1">
      <c r="A144" s="29"/>
      <c r="B144" s="32"/>
      <c r="C144" s="24"/>
      <c r="D144" s="15"/>
      <c r="E144" s="9"/>
      <c r="F144" s="9"/>
      <c r="G144" s="9"/>
      <c r="H144" s="15"/>
      <c r="I144" s="24"/>
      <c r="J144" s="24"/>
      <c r="K144" s="24"/>
      <c r="L144" s="24"/>
      <c r="M144" s="24"/>
      <c r="N144" s="9"/>
      <c r="O144" s="9"/>
    </row>
    <row r="145" spans="1:15" ht="43.4" customHeight="1">
      <c r="A145" s="29"/>
      <c r="B145" s="32"/>
      <c r="C145" s="24"/>
      <c r="D145" s="15"/>
      <c r="E145" s="9"/>
      <c r="F145" s="9"/>
      <c r="G145" s="9"/>
      <c r="H145" s="15"/>
      <c r="I145" s="24"/>
      <c r="J145" s="24"/>
      <c r="K145" s="24"/>
      <c r="L145" s="24"/>
      <c r="M145" s="24"/>
      <c r="N145" s="9"/>
      <c r="O145" s="9"/>
    </row>
    <row r="146" spans="1:15" ht="43.4" customHeight="1">
      <c r="A146" s="29"/>
      <c r="B146" s="32"/>
      <c r="C146" s="24"/>
      <c r="D146" s="15"/>
      <c r="E146" s="9"/>
      <c r="F146" s="9"/>
      <c r="G146" s="9"/>
      <c r="H146" s="15"/>
      <c r="I146" s="24"/>
      <c r="J146" s="24"/>
      <c r="K146" s="24"/>
      <c r="L146" s="24"/>
      <c r="M146" s="24"/>
      <c r="N146" s="9"/>
      <c r="O146" s="9"/>
    </row>
    <row r="147" spans="1:15" ht="43.4" customHeight="1">
      <c r="A147" s="29"/>
      <c r="B147" s="32"/>
      <c r="C147" s="24"/>
      <c r="D147" s="15"/>
      <c r="E147" s="9"/>
      <c r="F147" s="9"/>
      <c r="G147" s="9"/>
      <c r="H147" s="15"/>
      <c r="I147" s="24"/>
      <c r="J147" s="24"/>
      <c r="K147" s="24"/>
      <c r="L147" s="24"/>
      <c r="M147" s="24"/>
      <c r="N147" s="9"/>
      <c r="O147" s="9"/>
    </row>
    <row r="148" spans="1:15" ht="43.4" customHeight="1">
      <c r="A148" s="29"/>
      <c r="B148" s="32"/>
      <c r="C148" s="24"/>
      <c r="D148" s="15"/>
      <c r="E148" s="9"/>
      <c r="F148" s="9"/>
      <c r="G148" s="9"/>
      <c r="H148" s="15"/>
      <c r="I148" s="24"/>
      <c r="J148" s="24"/>
      <c r="K148" s="24"/>
      <c r="L148" s="24"/>
      <c r="M148" s="24"/>
      <c r="N148" s="9"/>
      <c r="O148" s="9"/>
    </row>
    <row r="149" spans="1:15" ht="43.4" customHeight="1">
      <c r="A149" s="29"/>
      <c r="B149" s="32"/>
      <c r="C149" s="24"/>
      <c r="D149" s="15"/>
      <c r="E149" s="9"/>
      <c r="F149" s="9"/>
      <c r="G149" s="9"/>
      <c r="H149" s="15"/>
      <c r="I149" s="24"/>
      <c r="J149" s="24"/>
      <c r="K149" s="24"/>
      <c r="L149" s="24"/>
      <c r="M149" s="24"/>
      <c r="N149" s="9"/>
      <c r="O149" s="9"/>
    </row>
    <row r="150" spans="1:15" ht="43.4" customHeight="1">
      <c r="A150" s="29"/>
      <c r="B150" s="32"/>
      <c r="C150" s="24"/>
      <c r="D150" s="15"/>
      <c r="E150" s="9"/>
      <c r="F150" s="9"/>
      <c r="G150" s="9"/>
      <c r="H150" s="15"/>
      <c r="I150" s="24"/>
      <c r="J150" s="24"/>
      <c r="K150" s="24"/>
      <c r="L150" s="24"/>
      <c r="M150" s="24"/>
      <c r="N150" s="9"/>
      <c r="O150" s="9"/>
    </row>
    <row r="151" spans="1:15" ht="43.4" customHeight="1">
      <c r="A151" s="29"/>
      <c r="B151" s="32"/>
      <c r="C151" s="24"/>
      <c r="D151" s="15"/>
      <c r="E151" s="9"/>
      <c r="F151" s="9"/>
      <c r="G151" s="9"/>
      <c r="H151" s="15"/>
      <c r="I151" s="24"/>
      <c r="J151" s="24"/>
      <c r="K151" s="24"/>
      <c r="L151" s="24"/>
      <c r="M151" s="24"/>
      <c r="N151" s="9"/>
      <c r="O151" s="9"/>
    </row>
    <row r="152" spans="1:15" ht="43.4" customHeight="1">
      <c r="A152" s="29"/>
      <c r="B152" s="32"/>
      <c r="C152" s="24"/>
      <c r="D152" s="15"/>
      <c r="E152" s="9"/>
      <c r="F152" s="9"/>
      <c r="G152" s="9"/>
      <c r="H152" s="15"/>
      <c r="I152" s="24"/>
      <c r="J152" s="24"/>
      <c r="K152" s="24"/>
      <c r="L152" s="24"/>
      <c r="M152" s="24"/>
      <c r="N152" s="9"/>
      <c r="O152" s="9"/>
    </row>
    <row r="153" spans="1:15" ht="43.4" customHeight="1">
      <c r="A153" s="29"/>
      <c r="B153" s="32"/>
      <c r="C153" s="24"/>
      <c r="D153" s="15"/>
      <c r="E153" s="9"/>
      <c r="F153" s="9"/>
      <c r="G153" s="9"/>
      <c r="H153" s="15"/>
      <c r="I153" s="24"/>
      <c r="J153" s="24"/>
      <c r="K153" s="24"/>
      <c r="L153" s="24"/>
      <c r="M153" s="24"/>
      <c r="N153" s="9"/>
      <c r="O153" s="9"/>
    </row>
    <row r="154" spans="1:15" ht="43.4" customHeight="1">
      <c r="A154" s="29"/>
      <c r="B154" s="32"/>
      <c r="C154" s="24"/>
      <c r="D154" s="15"/>
      <c r="E154" s="9"/>
      <c r="F154" s="9"/>
      <c r="G154" s="9"/>
      <c r="H154" s="15"/>
      <c r="I154" s="24"/>
      <c r="J154" s="24"/>
      <c r="K154" s="24"/>
      <c r="L154" s="24"/>
      <c r="M154" s="24"/>
      <c r="N154" s="9"/>
      <c r="O154" s="9"/>
    </row>
    <row r="155" spans="1:15" ht="43.4" customHeight="1">
      <c r="A155" s="29"/>
      <c r="B155" s="32"/>
      <c r="C155" s="24"/>
      <c r="D155" s="15"/>
      <c r="E155" s="9"/>
      <c r="F155" s="9"/>
      <c r="G155" s="9"/>
      <c r="H155" s="15"/>
      <c r="I155" s="24"/>
      <c r="J155" s="24"/>
      <c r="K155" s="24"/>
      <c r="L155" s="24"/>
      <c r="M155" s="24"/>
      <c r="N155" s="9"/>
      <c r="O155" s="9"/>
    </row>
    <row r="156" spans="1:15" ht="43.4" customHeight="1">
      <c r="A156" s="29"/>
      <c r="B156" s="32"/>
      <c r="C156" s="24"/>
      <c r="D156" s="15"/>
      <c r="E156" s="9"/>
      <c r="F156" s="9"/>
      <c r="G156" s="9"/>
      <c r="H156" s="15"/>
      <c r="I156" s="24"/>
      <c r="J156" s="24"/>
      <c r="K156" s="24"/>
      <c r="L156" s="24"/>
      <c r="M156" s="24"/>
      <c r="N156" s="9"/>
      <c r="O156" s="9"/>
    </row>
    <row r="157" spans="1:15" ht="43.4" customHeight="1">
      <c r="A157" s="29"/>
      <c r="B157" s="32"/>
      <c r="C157" s="24"/>
      <c r="D157" s="15"/>
      <c r="E157" s="9"/>
      <c r="F157" s="9"/>
      <c r="G157" s="9"/>
      <c r="H157" s="15"/>
      <c r="I157" s="24"/>
      <c r="J157" s="24"/>
      <c r="K157" s="24"/>
      <c r="L157" s="24"/>
      <c r="M157" s="24"/>
      <c r="N157" s="9"/>
      <c r="O157" s="9"/>
    </row>
    <row r="158" spans="1:15" ht="43.4" customHeight="1">
      <c r="A158" s="29"/>
      <c r="B158" s="32"/>
      <c r="C158" s="24"/>
      <c r="D158" s="15"/>
      <c r="E158" s="9"/>
      <c r="F158" s="9"/>
      <c r="G158" s="9"/>
      <c r="H158" s="15"/>
      <c r="I158" s="24"/>
      <c r="J158" s="24"/>
      <c r="K158" s="24"/>
      <c r="L158" s="24"/>
      <c r="M158" s="24"/>
      <c r="N158" s="9"/>
      <c r="O158" s="9"/>
    </row>
    <row r="159" spans="1:15" ht="43.4" customHeight="1">
      <c r="A159" s="29"/>
      <c r="B159" s="32"/>
      <c r="C159" s="24"/>
      <c r="D159" s="15"/>
      <c r="E159" s="9"/>
      <c r="F159" s="9"/>
      <c r="G159" s="9"/>
      <c r="H159" s="15"/>
      <c r="I159" s="24"/>
      <c r="J159" s="24"/>
      <c r="K159" s="24"/>
      <c r="L159" s="24"/>
      <c r="M159" s="24"/>
      <c r="N159" s="9"/>
      <c r="O159" s="9"/>
    </row>
    <row r="160" spans="1:15" ht="43.4" customHeight="1">
      <c r="A160" s="29"/>
      <c r="B160" s="32"/>
      <c r="C160" s="24"/>
      <c r="D160" s="15"/>
      <c r="E160" s="9"/>
      <c r="F160" s="9"/>
      <c r="G160" s="9"/>
      <c r="H160" s="15"/>
      <c r="I160" s="24"/>
      <c r="J160" s="24"/>
      <c r="K160" s="24"/>
      <c r="L160" s="24"/>
      <c r="M160" s="24"/>
      <c r="N160" s="9"/>
      <c r="O160" s="9"/>
    </row>
    <row r="161" spans="1:15" ht="43.4" customHeight="1">
      <c r="A161" s="29"/>
      <c r="B161" s="32"/>
      <c r="C161" s="24"/>
      <c r="D161" s="15"/>
      <c r="E161" s="9"/>
      <c r="F161" s="9"/>
      <c r="G161" s="9"/>
      <c r="H161" s="15"/>
      <c r="I161" s="24"/>
      <c r="J161" s="24"/>
      <c r="K161" s="24"/>
      <c r="L161" s="24"/>
      <c r="M161" s="24"/>
      <c r="N161" s="9"/>
      <c r="O161" s="9"/>
    </row>
    <row r="162" spans="1:15" ht="43.4" customHeight="1">
      <c r="A162" s="29"/>
      <c r="B162" s="32"/>
      <c r="C162" s="24"/>
      <c r="D162" s="15"/>
      <c r="E162" s="9"/>
      <c r="F162" s="9"/>
      <c r="G162" s="9"/>
      <c r="H162" s="15"/>
      <c r="I162" s="24"/>
      <c r="J162" s="24"/>
      <c r="K162" s="24"/>
      <c r="L162" s="24"/>
      <c r="M162" s="24"/>
      <c r="N162" s="9"/>
      <c r="O162" s="9"/>
    </row>
    <row r="163" spans="1:15" ht="43.4" customHeight="1">
      <c r="A163" s="29"/>
      <c r="B163" s="32"/>
      <c r="C163" s="24"/>
      <c r="D163" s="15"/>
      <c r="E163" s="9"/>
      <c r="F163" s="9"/>
      <c r="G163" s="9"/>
      <c r="H163" s="15"/>
      <c r="I163" s="24"/>
      <c r="J163" s="24"/>
      <c r="K163" s="24"/>
      <c r="L163" s="24"/>
      <c r="M163" s="24"/>
      <c r="N163" s="9"/>
      <c r="O163" s="9"/>
    </row>
    <row r="164" spans="1:15" ht="43.4" customHeight="1">
      <c r="A164" s="29"/>
      <c r="B164" s="32"/>
      <c r="C164" s="24"/>
      <c r="D164" s="15"/>
      <c r="E164" s="9"/>
      <c r="F164" s="9"/>
      <c r="G164" s="9"/>
      <c r="H164" s="15"/>
      <c r="I164" s="24"/>
      <c r="J164" s="24"/>
      <c r="K164" s="24"/>
      <c r="L164" s="24"/>
      <c r="M164" s="24"/>
      <c r="N164" s="9"/>
      <c r="O164" s="9"/>
    </row>
    <row r="165" spans="1:15" ht="43.4" customHeight="1">
      <c r="A165" s="29"/>
      <c r="B165" s="32"/>
      <c r="C165" s="24"/>
      <c r="D165" s="15"/>
      <c r="E165" s="9"/>
      <c r="F165" s="9"/>
      <c r="G165" s="9"/>
      <c r="H165" s="15"/>
      <c r="I165" s="24"/>
      <c r="J165" s="24"/>
      <c r="K165" s="24"/>
      <c r="L165" s="24"/>
      <c r="M165" s="24"/>
      <c r="N165" s="9"/>
      <c r="O165" s="9"/>
    </row>
    <row r="166" spans="1:15" ht="43.4" customHeight="1">
      <c r="A166" s="29"/>
      <c r="B166" s="32"/>
      <c r="C166" s="24"/>
      <c r="D166" s="15"/>
      <c r="E166" s="9"/>
      <c r="F166" s="9"/>
      <c r="G166" s="9"/>
      <c r="H166" s="15"/>
      <c r="I166" s="24"/>
      <c r="J166" s="24"/>
      <c r="K166" s="24"/>
      <c r="L166" s="24"/>
      <c r="M166" s="24"/>
      <c r="N166" s="9"/>
      <c r="O166" s="9"/>
    </row>
    <row r="167" spans="1:15" ht="43.4" customHeight="1">
      <c r="A167" s="29"/>
      <c r="B167" s="32"/>
      <c r="C167" s="24"/>
      <c r="D167" s="15"/>
      <c r="E167" s="9"/>
      <c r="F167" s="9"/>
      <c r="G167" s="9"/>
      <c r="H167" s="15"/>
      <c r="I167" s="24"/>
      <c r="J167" s="24"/>
      <c r="K167" s="24"/>
      <c r="L167" s="24"/>
      <c r="M167" s="24"/>
      <c r="N167" s="9"/>
      <c r="O167" s="9"/>
    </row>
    <row r="168" spans="1:15" ht="43.4" customHeight="1">
      <c r="A168" s="29"/>
      <c r="B168" s="32"/>
      <c r="C168" s="24"/>
      <c r="D168" s="15"/>
      <c r="E168" s="9"/>
      <c r="F168" s="9"/>
      <c r="G168" s="9"/>
      <c r="H168" s="15"/>
      <c r="I168" s="24"/>
      <c r="J168" s="24"/>
      <c r="K168" s="24"/>
      <c r="L168" s="24"/>
      <c r="M168" s="24"/>
      <c r="N168" s="9"/>
      <c r="O168" s="9"/>
    </row>
    <row r="169" spans="1:15" ht="43.4" customHeight="1">
      <c r="A169" s="29"/>
      <c r="B169" s="32"/>
      <c r="C169" s="24"/>
      <c r="D169" s="15"/>
      <c r="E169" s="9"/>
      <c r="F169" s="9"/>
      <c r="G169" s="9"/>
      <c r="H169" s="15"/>
      <c r="I169" s="24"/>
      <c r="J169" s="24"/>
      <c r="K169" s="24"/>
      <c r="L169" s="24"/>
      <c r="M169" s="24"/>
      <c r="N169" s="9"/>
      <c r="O169" s="9"/>
    </row>
    <row r="170" spans="1:15" ht="43.4" customHeight="1">
      <c r="A170" s="29"/>
      <c r="B170" s="32"/>
      <c r="C170" s="24"/>
      <c r="D170" s="15"/>
      <c r="E170" s="9"/>
      <c r="F170" s="9"/>
      <c r="G170" s="9"/>
      <c r="H170" s="15"/>
      <c r="I170" s="24"/>
      <c r="J170" s="24"/>
      <c r="K170" s="24"/>
      <c r="L170" s="24"/>
      <c r="M170" s="24"/>
      <c r="N170" s="9"/>
      <c r="O170" s="9"/>
    </row>
    <row r="171" spans="1:15" ht="43.4" customHeight="1">
      <c r="A171" s="29"/>
      <c r="B171" s="32"/>
      <c r="C171" s="24"/>
      <c r="D171" s="15"/>
      <c r="E171" s="9"/>
      <c r="F171" s="9"/>
      <c r="G171" s="9"/>
      <c r="H171" s="15"/>
      <c r="I171" s="24"/>
      <c r="J171" s="24"/>
      <c r="K171" s="24"/>
      <c r="L171" s="24"/>
      <c r="M171" s="24"/>
      <c r="N171" s="9"/>
      <c r="O171" s="9"/>
    </row>
    <row r="172" spans="1:15" ht="43.4" customHeight="1">
      <c r="A172" s="29"/>
      <c r="B172" s="32"/>
      <c r="C172" s="24"/>
      <c r="D172" s="15"/>
      <c r="E172" s="9"/>
      <c r="F172" s="9"/>
      <c r="G172" s="9"/>
      <c r="H172" s="15"/>
      <c r="I172" s="24"/>
      <c r="J172" s="24"/>
      <c r="K172" s="24"/>
      <c r="L172" s="24"/>
      <c r="M172" s="24"/>
      <c r="N172" s="9"/>
      <c r="O172" s="9"/>
    </row>
    <row r="173" spans="1:15" ht="43.4" customHeight="1">
      <c r="A173" s="28"/>
      <c r="B173" s="71"/>
      <c r="C173" s="24"/>
      <c r="D173" s="24"/>
      <c r="E173" s="9"/>
      <c r="F173" s="9"/>
      <c r="G173" s="9"/>
      <c r="H173" s="15"/>
      <c r="I173" s="24"/>
      <c r="J173" s="24"/>
      <c r="K173" s="24"/>
      <c r="L173" s="24"/>
      <c r="M173" s="24"/>
      <c r="N173" s="9"/>
      <c r="O173" s="9"/>
    </row>
    <row r="174" spans="1:15" ht="43.4" customHeight="1">
      <c r="A174" s="29"/>
      <c r="B174" s="32"/>
      <c r="C174" s="24"/>
      <c r="D174" s="15"/>
      <c r="E174" s="9"/>
      <c r="F174" s="9"/>
      <c r="G174" s="9"/>
      <c r="H174" s="15"/>
      <c r="I174" s="24"/>
      <c r="J174" s="24"/>
      <c r="K174" s="24"/>
      <c r="L174" s="24"/>
      <c r="M174" s="24"/>
      <c r="N174" s="9"/>
      <c r="O174" s="9"/>
    </row>
    <row r="175" spans="1:15" ht="43.4" customHeight="1">
      <c r="A175" s="29"/>
      <c r="B175" s="32"/>
      <c r="C175" s="24"/>
      <c r="D175" s="15"/>
      <c r="E175" s="9"/>
      <c r="F175" s="9"/>
      <c r="G175" s="9"/>
      <c r="H175" s="15"/>
      <c r="I175" s="24"/>
      <c r="J175" s="24"/>
      <c r="K175" s="24"/>
      <c r="L175" s="24"/>
      <c r="M175" s="24"/>
      <c r="N175" s="9"/>
      <c r="O175" s="9"/>
    </row>
    <row r="176" spans="1:15" ht="43.4" customHeight="1">
      <c r="A176" s="29"/>
      <c r="B176" s="32"/>
      <c r="C176" s="24"/>
      <c r="D176" s="15"/>
      <c r="E176" s="9"/>
      <c r="F176" s="9"/>
      <c r="G176" s="9"/>
      <c r="H176" s="15"/>
      <c r="I176" s="24"/>
      <c r="J176" s="24"/>
      <c r="K176" s="24"/>
      <c r="L176" s="24"/>
      <c r="M176" s="24"/>
      <c r="N176" s="9"/>
      <c r="O176" s="9"/>
    </row>
    <row r="177" spans="1:15" ht="43.4" customHeight="1">
      <c r="A177" s="29"/>
      <c r="B177" s="32"/>
      <c r="C177" s="24"/>
      <c r="D177" s="15"/>
      <c r="E177" s="9"/>
      <c r="F177" s="9"/>
      <c r="G177" s="9"/>
      <c r="H177" s="15"/>
      <c r="I177" s="24"/>
      <c r="J177" s="24"/>
      <c r="K177" s="24"/>
      <c r="L177" s="24"/>
      <c r="M177" s="24"/>
      <c r="N177" s="9"/>
      <c r="O177" s="9"/>
    </row>
    <row r="178" spans="1:15" ht="43.4" customHeight="1">
      <c r="A178" s="29"/>
      <c r="B178" s="32"/>
      <c r="C178" s="24"/>
      <c r="D178" s="15"/>
      <c r="E178" s="9"/>
      <c r="F178" s="9"/>
      <c r="G178" s="9"/>
      <c r="H178" s="15"/>
      <c r="I178" s="24"/>
      <c r="J178" s="24"/>
      <c r="K178" s="24"/>
      <c r="L178" s="24"/>
      <c r="M178" s="24"/>
      <c r="N178" s="9"/>
      <c r="O178" s="9"/>
    </row>
    <row r="179" spans="1:15" ht="43.4" customHeight="1">
      <c r="A179" s="29"/>
      <c r="B179" s="32"/>
      <c r="C179" s="24"/>
      <c r="D179" s="15"/>
      <c r="E179" s="9"/>
      <c r="F179" s="9"/>
      <c r="G179" s="9"/>
      <c r="H179" s="9"/>
      <c r="I179" s="24"/>
      <c r="J179" s="24"/>
      <c r="K179" s="24"/>
      <c r="L179" s="24"/>
      <c r="M179" s="24"/>
      <c r="N179" s="9"/>
      <c r="O179" s="9"/>
    </row>
    <row r="180" spans="1:15" ht="43.4" customHeight="1">
      <c r="A180" s="29"/>
      <c r="B180" s="32"/>
      <c r="C180" s="24"/>
      <c r="D180" s="15"/>
      <c r="E180" s="9"/>
      <c r="F180" s="9"/>
      <c r="G180" s="9"/>
      <c r="H180" s="9"/>
      <c r="I180" s="24"/>
      <c r="J180" s="24"/>
      <c r="K180" s="24"/>
      <c r="L180" s="24"/>
      <c r="M180" s="24"/>
      <c r="N180" s="9"/>
      <c r="O180" s="9"/>
    </row>
    <row r="181" spans="1:15" ht="43.4" customHeight="1">
      <c r="A181" s="29"/>
      <c r="B181" s="32"/>
      <c r="C181" s="24"/>
      <c r="D181" s="15"/>
      <c r="E181" s="9"/>
      <c r="F181" s="9"/>
      <c r="G181" s="9"/>
      <c r="H181" s="9"/>
      <c r="I181" s="24"/>
      <c r="J181" s="24"/>
      <c r="K181" s="24"/>
      <c r="L181" s="24"/>
      <c r="M181" s="24"/>
      <c r="N181" s="9"/>
      <c r="O181" s="9"/>
    </row>
    <row r="182" spans="1:15" ht="43.4" customHeight="1">
      <c r="A182" s="29"/>
      <c r="B182" s="32"/>
      <c r="C182" s="24"/>
      <c r="D182" s="15"/>
      <c r="E182" s="9"/>
      <c r="F182" s="9"/>
      <c r="G182" s="9"/>
      <c r="H182" s="9"/>
      <c r="I182" s="24"/>
      <c r="J182" s="24"/>
      <c r="K182" s="24"/>
      <c r="L182" s="24"/>
      <c r="M182" s="24"/>
      <c r="N182" s="9"/>
      <c r="O182" s="9"/>
    </row>
    <row r="183" spans="1:15" ht="43.4" customHeight="1">
      <c r="A183" s="29"/>
      <c r="B183" s="32"/>
      <c r="C183" s="24"/>
      <c r="D183" s="15"/>
      <c r="E183" s="9"/>
      <c r="F183" s="9"/>
      <c r="G183" s="9"/>
      <c r="H183" s="9"/>
      <c r="I183" s="24"/>
      <c r="J183" s="24"/>
      <c r="K183" s="24"/>
      <c r="L183" s="24"/>
      <c r="M183" s="24"/>
      <c r="N183" s="9"/>
      <c r="O183" s="9"/>
    </row>
    <row r="184" spans="1:15" ht="43.4" customHeight="1">
      <c r="A184" s="29"/>
      <c r="B184" s="32"/>
      <c r="C184" s="24"/>
      <c r="D184" s="15"/>
      <c r="E184" s="9"/>
      <c r="F184" s="9"/>
      <c r="G184" s="9"/>
      <c r="H184" s="9"/>
      <c r="I184" s="24"/>
      <c r="J184" s="24"/>
      <c r="K184" s="24"/>
      <c r="L184" s="24"/>
      <c r="M184" s="24"/>
      <c r="N184" s="9"/>
      <c r="O184" s="9"/>
    </row>
    <row r="185" spans="1:15" ht="43.4" customHeight="1">
      <c r="A185" s="29"/>
      <c r="B185" s="32"/>
      <c r="C185" s="24"/>
      <c r="D185" s="15"/>
      <c r="E185" s="9"/>
      <c r="F185" s="9"/>
      <c r="G185" s="9"/>
      <c r="H185" s="9"/>
      <c r="I185" s="24"/>
      <c r="J185" s="24"/>
      <c r="K185" s="24"/>
      <c r="L185" s="24"/>
      <c r="M185" s="24"/>
      <c r="N185" s="9"/>
      <c r="O185" s="9"/>
    </row>
    <row r="186" spans="1:15" ht="43.4" customHeight="1">
      <c r="A186" s="29"/>
      <c r="B186" s="32"/>
      <c r="C186" s="24"/>
      <c r="D186" s="15"/>
      <c r="E186" s="9"/>
      <c r="F186" s="9"/>
      <c r="G186" s="9"/>
      <c r="H186" s="9"/>
      <c r="I186" s="24"/>
      <c r="J186" s="24"/>
      <c r="K186" s="24"/>
      <c r="L186" s="24"/>
      <c r="M186" s="24"/>
      <c r="N186" s="9"/>
      <c r="O186" s="9"/>
    </row>
    <row r="187" spans="1:15" ht="43.4" customHeight="1">
      <c r="A187" s="29"/>
      <c r="B187" s="32"/>
      <c r="C187" s="24"/>
      <c r="D187" s="15"/>
      <c r="E187" s="9"/>
      <c r="F187" s="9"/>
      <c r="G187" s="9"/>
      <c r="H187" s="9"/>
      <c r="I187" s="24"/>
      <c r="J187" s="24"/>
      <c r="K187" s="24"/>
      <c r="L187" s="24"/>
      <c r="M187" s="24"/>
      <c r="N187" s="9"/>
      <c r="O187" s="9"/>
    </row>
    <row r="188" spans="1:15" ht="43.4" customHeight="1">
      <c r="A188" s="29"/>
      <c r="B188" s="32"/>
      <c r="C188" s="24"/>
      <c r="D188" s="15"/>
      <c r="E188" s="9"/>
      <c r="F188" s="9"/>
      <c r="G188" s="9"/>
      <c r="H188" s="9"/>
      <c r="I188" s="24"/>
      <c r="J188" s="24"/>
      <c r="K188" s="24"/>
      <c r="L188" s="24"/>
      <c r="M188" s="24"/>
      <c r="N188" s="9"/>
      <c r="O188" s="9"/>
    </row>
    <row r="189" spans="1:15" ht="43.4" customHeight="1">
      <c r="A189" s="29"/>
      <c r="B189" s="32"/>
      <c r="C189" s="24"/>
      <c r="D189" s="15"/>
      <c r="E189" s="9"/>
      <c r="F189" s="9"/>
      <c r="G189" s="9"/>
      <c r="H189" s="9"/>
      <c r="I189" s="24"/>
      <c r="J189" s="24"/>
      <c r="K189" s="24"/>
      <c r="L189" s="24"/>
      <c r="M189" s="24"/>
      <c r="N189" s="9"/>
      <c r="O189" s="9"/>
    </row>
    <row r="190" spans="1:15" ht="43.4" customHeight="1">
      <c r="A190" s="29"/>
      <c r="B190" s="32"/>
      <c r="C190" s="24"/>
      <c r="D190" s="15"/>
      <c r="E190" s="9"/>
      <c r="F190" s="9"/>
      <c r="G190" s="9"/>
      <c r="H190" s="9"/>
      <c r="I190" s="24"/>
      <c r="J190" s="24"/>
      <c r="K190" s="24"/>
      <c r="L190" s="24"/>
      <c r="M190" s="24"/>
      <c r="N190" s="9"/>
      <c r="O190" s="9"/>
    </row>
    <row r="191" spans="1:15" ht="43.4" customHeight="1">
      <c r="A191" s="29"/>
      <c r="B191" s="32"/>
      <c r="C191" s="24"/>
      <c r="D191" s="15"/>
      <c r="E191" s="9"/>
      <c r="F191" s="9"/>
      <c r="G191" s="9"/>
      <c r="H191" s="9"/>
      <c r="I191" s="24"/>
      <c r="J191" s="24"/>
      <c r="K191" s="24"/>
      <c r="L191" s="24"/>
      <c r="M191" s="24"/>
      <c r="N191" s="9"/>
      <c r="O191" s="9"/>
    </row>
    <row r="192" spans="1:15" ht="43.4" customHeight="1">
      <c r="A192" s="29"/>
      <c r="B192" s="32"/>
      <c r="C192" s="24"/>
      <c r="D192" s="15"/>
      <c r="E192" s="9"/>
      <c r="F192" s="9"/>
      <c r="G192" s="9"/>
      <c r="H192" s="9"/>
      <c r="I192" s="24"/>
      <c r="J192" s="24"/>
      <c r="K192" s="24"/>
      <c r="L192" s="24"/>
      <c r="M192" s="24"/>
      <c r="N192" s="9"/>
      <c r="O192" s="9"/>
    </row>
    <row r="193" spans="1:15" ht="43.4" customHeight="1">
      <c r="A193" s="29"/>
      <c r="B193" s="32"/>
      <c r="C193" s="24"/>
      <c r="D193" s="15"/>
      <c r="E193" s="9"/>
      <c r="F193" s="9"/>
      <c r="G193" s="9"/>
      <c r="H193" s="9"/>
      <c r="I193" s="24"/>
      <c r="J193" s="24"/>
      <c r="K193" s="24"/>
      <c r="L193" s="24"/>
      <c r="M193" s="24"/>
      <c r="N193" s="9"/>
      <c r="O193" s="9"/>
    </row>
    <row r="194" spans="1:15" ht="43.4" customHeight="1">
      <c r="A194" s="29"/>
      <c r="B194" s="32"/>
      <c r="C194" s="24"/>
      <c r="D194" s="15"/>
      <c r="E194" s="9"/>
      <c r="F194" s="9"/>
      <c r="G194" s="9"/>
      <c r="H194" s="9"/>
      <c r="I194" s="24"/>
      <c r="J194" s="24"/>
      <c r="K194" s="24"/>
      <c r="L194" s="24"/>
      <c r="M194" s="24"/>
      <c r="N194" s="9"/>
      <c r="O194" s="9"/>
    </row>
    <row r="195" spans="1:15" ht="43.4" customHeight="1">
      <c r="A195" s="29"/>
      <c r="B195" s="32"/>
      <c r="C195" s="24"/>
      <c r="D195" s="15"/>
      <c r="E195" s="9"/>
      <c r="F195" s="9"/>
      <c r="G195" s="9"/>
      <c r="H195" s="9"/>
      <c r="I195" s="24"/>
      <c r="J195" s="24"/>
      <c r="K195" s="24"/>
      <c r="L195" s="24"/>
      <c r="M195" s="24"/>
      <c r="N195" s="9"/>
      <c r="O195" s="9"/>
    </row>
    <row r="196" spans="1:15" ht="43.4" customHeight="1">
      <c r="A196" s="29"/>
      <c r="B196" s="32"/>
      <c r="C196" s="24"/>
      <c r="D196" s="15"/>
      <c r="E196" s="9"/>
      <c r="F196" s="9"/>
      <c r="G196" s="9"/>
      <c r="H196" s="9"/>
      <c r="I196" s="24"/>
      <c r="J196" s="24"/>
      <c r="K196" s="24"/>
      <c r="L196" s="24"/>
      <c r="M196" s="24"/>
      <c r="N196" s="9"/>
      <c r="O196" s="9"/>
    </row>
    <row r="197" spans="1:15" ht="43.4" customHeight="1">
      <c r="A197" s="29"/>
      <c r="B197" s="32"/>
      <c r="C197" s="24"/>
      <c r="D197" s="15"/>
      <c r="E197" s="9"/>
      <c r="F197" s="9"/>
      <c r="G197" s="9"/>
      <c r="H197" s="9"/>
      <c r="I197" s="24"/>
      <c r="J197" s="24"/>
      <c r="K197" s="24"/>
      <c r="L197" s="24"/>
      <c r="M197" s="24"/>
      <c r="N197" s="9"/>
      <c r="O197" s="9"/>
    </row>
    <row r="198" spans="1:15" ht="43.4" customHeight="1">
      <c r="A198" s="29"/>
      <c r="B198" s="32"/>
      <c r="C198" s="24"/>
      <c r="D198" s="15"/>
      <c r="E198" s="9"/>
      <c r="F198" s="9"/>
      <c r="G198" s="9"/>
      <c r="H198" s="9"/>
      <c r="I198" s="24"/>
      <c r="J198" s="24"/>
      <c r="K198" s="24"/>
      <c r="L198" s="24"/>
      <c r="M198" s="24"/>
      <c r="N198" s="9"/>
      <c r="O198" s="9"/>
    </row>
    <row r="199" spans="1:15" ht="43.4" customHeight="1">
      <c r="A199" s="29"/>
      <c r="B199" s="32"/>
      <c r="C199" s="24"/>
      <c r="D199" s="15"/>
      <c r="E199" s="9"/>
      <c r="F199" s="9"/>
      <c r="G199" s="9"/>
      <c r="H199" s="9"/>
      <c r="I199" s="24"/>
      <c r="J199" s="24"/>
      <c r="K199" s="24"/>
      <c r="L199" s="24"/>
      <c r="M199" s="24"/>
      <c r="N199" s="9"/>
      <c r="O199" s="9"/>
    </row>
    <row r="200" spans="1:15" ht="43.4" customHeight="1">
      <c r="A200" s="29"/>
      <c r="B200" s="32"/>
      <c r="C200" s="24"/>
      <c r="D200" s="15"/>
      <c r="E200" s="9"/>
      <c r="F200" s="9"/>
      <c r="G200" s="9"/>
      <c r="H200" s="9"/>
      <c r="I200" s="24"/>
      <c r="J200" s="24"/>
      <c r="K200" s="24"/>
      <c r="L200" s="24"/>
      <c r="M200" s="24"/>
      <c r="N200" s="9"/>
      <c r="O200" s="9"/>
    </row>
    <row r="201" spans="1:15" ht="43.4" customHeight="1">
      <c r="A201" s="29"/>
      <c r="B201" s="32"/>
      <c r="C201" s="24"/>
      <c r="D201" s="15"/>
      <c r="E201" s="9"/>
      <c r="F201" s="9"/>
      <c r="G201" s="9"/>
      <c r="H201" s="9"/>
      <c r="I201" s="24"/>
      <c r="J201" s="24"/>
      <c r="K201" s="24"/>
      <c r="L201" s="24"/>
      <c r="M201" s="24"/>
      <c r="N201" s="9"/>
      <c r="O201" s="9"/>
    </row>
    <row r="202" spans="1:15" ht="43.4" customHeight="1">
      <c r="A202" s="29"/>
      <c r="B202" s="32"/>
      <c r="C202" s="24"/>
      <c r="D202" s="15"/>
      <c r="E202" s="9"/>
      <c r="F202" s="9"/>
      <c r="G202" s="9"/>
      <c r="H202" s="9"/>
      <c r="I202" s="24"/>
      <c r="J202" s="24"/>
      <c r="K202" s="24"/>
      <c r="L202" s="24"/>
      <c r="M202" s="24"/>
      <c r="N202" s="9"/>
      <c r="O202" s="9"/>
    </row>
    <row r="203" spans="1:15" ht="43.4" customHeight="1">
      <c r="A203" s="29"/>
      <c r="B203" s="32"/>
      <c r="C203" s="24"/>
      <c r="D203" s="15"/>
      <c r="E203" s="9"/>
      <c r="F203" s="9"/>
      <c r="G203" s="9"/>
      <c r="H203" s="9"/>
      <c r="I203" s="24"/>
      <c r="J203" s="24"/>
      <c r="K203" s="24"/>
      <c r="L203" s="24"/>
      <c r="M203" s="24"/>
      <c r="N203" s="9"/>
      <c r="O203" s="9"/>
    </row>
    <row r="204" spans="1:15" ht="43.4" customHeight="1">
      <c r="A204" s="29"/>
      <c r="B204" s="32"/>
      <c r="C204" s="24"/>
      <c r="D204" s="15"/>
      <c r="E204" s="9"/>
      <c r="F204" s="9"/>
      <c r="G204" s="9"/>
      <c r="H204" s="9"/>
      <c r="I204" s="24"/>
      <c r="J204" s="24"/>
      <c r="K204" s="24"/>
      <c r="L204" s="24"/>
      <c r="M204" s="24"/>
      <c r="N204" s="9"/>
      <c r="O204" s="9"/>
    </row>
    <row r="205" spans="1:15" ht="43.4" customHeight="1">
      <c r="A205" s="29"/>
      <c r="B205" s="32"/>
      <c r="C205" s="24"/>
      <c r="D205" s="15"/>
      <c r="E205" s="9"/>
      <c r="F205" s="9"/>
      <c r="G205" s="9"/>
      <c r="H205" s="9"/>
      <c r="I205" s="24"/>
      <c r="J205" s="24"/>
      <c r="K205" s="24"/>
      <c r="L205" s="24"/>
      <c r="M205" s="24"/>
      <c r="N205" s="9"/>
      <c r="O205" s="9"/>
    </row>
    <row r="206" spans="1:15" ht="43.4" customHeight="1">
      <c r="A206" s="29"/>
      <c r="B206" s="32"/>
      <c r="C206" s="24"/>
      <c r="D206" s="15"/>
      <c r="E206" s="9"/>
      <c r="F206" s="9"/>
      <c r="G206" s="9"/>
      <c r="H206" s="9"/>
      <c r="I206" s="24"/>
      <c r="J206" s="24"/>
      <c r="K206" s="24"/>
      <c r="L206" s="24"/>
      <c r="M206" s="24"/>
      <c r="N206" s="9"/>
      <c r="O206" s="9"/>
    </row>
    <row r="207" spans="1:15" ht="43.4" customHeight="1">
      <c r="A207" s="29"/>
      <c r="B207" s="32"/>
      <c r="C207" s="24"/>
      <c r="D207" s="15"/>
      <c r="E207" s="9"/>
      <c r="F207" s="9"/>
      <c r="G207" s="9"/>
      <c r="H207" s="9"/>
      <c r="I207" s="24"/>
      <c r="J207" s="24"/>
      <c r="K207" s="24"/>
      <c r="L207" s="24"/>
      <c r="M207" s="24"/>
      <c r="N207" s="9"/>
      <c r="O207" s="9"/>
    </row>
    <row r="208" spans="1:15" ht="43.4" customHeight="1">
      <c r="A208" s="29"/>
      <c r="B208" s="32"/>
      <c r="C208" s="24"/>
      <c r="D208" s="15"/>
      <c r="E208" s="9"/>
      <c r="F208" s="9"/>
      <c r="G208" s="9"/>
      <c r="H208" s="9"/>
      <c r="I208" s="24"/>
      <c r="J208" s="24"/>
      <c r="K208" s="24"/>
      <c r="L208" s="24"/>
      <c r="M208" s="24"/>
      <c r="N208" s="9"/>
      <c r="O208" s="9"/>
    </row>
    <row r="209" spans="1:15" ht="43.4" customHeight="1">
      <c r="A209" s="29"/>
      <c r="B209" s="32"/>
      <c r="C209" s="24"/>
      <c r="D209" s="15"/>
      <c r="E209" s="9"/>
      <c r="F209" s="9"/>
      <c r="G209" s="9"/>
      <c r="H209" s="9"/>
      <c r="I209" s="24"/>
      <c r="J209" s="24"/>
      <c r="K209" s="24"/>
      <c r="L209" s="24"/>
      <c r="M209" s="24"/>
      <c r="N209" s="9"/>
      <c r="O209" s="9"/>
    </row>
    <row r="210" spans="1:15" ht="43.4" customHeight="1">
      <c r="A210" s="29"/>
      <c r="B210" s="32"/>
      <c r="C210" s="24"/>
      <c r="D210" s="15"/>
      <c r="E210" s="9"/>
      <c r="F210" s="9"/>
      <c r="G210" s="9"/>
      <c r="H210" s="9"/>
      <c r="I210" s="24"/>
      <c r="J210" s="24"/>
      <c r="K210" s="24"/>
      <c r="L210" s="24"/>
      <c r="M210" s="24"/>
      <c r="N210" s="9"/>
      <c r="O210" s="9"/>
    </row>
    <row r="211" spans="1:15" ht="43.4" customHeight="1">
      <c r="A211" s="29"/>
      <c r="B211" s="32"/>
      <c r="C211" s="24"/>
      <c r="D211" s="15"/>
      <c r="E211" s="9"/>
      <c r="F211" s="9"/>
      <c r="G211" s="9"/>
      <c r="H211" s="9"/>
      <c r="I211" s="24"/>
      <c r="J211" s="24"/>
      <c r="K211" s="24"/>
      <c r="L211" s="24"/>
      <c r="M211" s="24"/>
      <c r="N211" s="9"/>
      <c r="O211" s="9"/>
    </row>
    <row r="212" spans="1:15" ht="43.4" customHeight="1">
      <c r="A212" s="29"/>
      <c r="B212" s="32"/>
      <c r="C212" s="24"/>
      <c r="D212" s="15"/>
      <c r="E212" s="9"/>
      <c r="F212" s="9"/>
      <c r="G212" s="9"/>
      <c r="H212" s="9"/>
      <c r="I212" s="24"/>
      <c r="J212" s="24"/>
      <c r="K212" s="24"/>
      <c r="L212" s="24"/>
      <c r="M212" s="24"/>
      <c r="N212" s="9"/>
      <c r="O212" s="9"/>
    </row>
    <row r="213" spans="1:15" ht="43.4" customHeight="1">
      <c r="A213" s="29"/>
      <c r="B213" s="32"/>
      <c r="C213" s="24"/>
      <c r="D213" s="15"/>
      <c r="E213" s="9"/>
      <c r="F213" s="9"/>
      <c r="G213" s="9"/>
      <c r="H213" s="9"/>
      <c r="I213" s="24"/>
      <c r="J213" s="24"/>
      <c r="K213" s="24"/>
      <c r="L213" s="24"/>
      <c r="M213" s="24"/>
      <c r="N213" s="9"/>
      <c r="O213" s="9"/>
    </row>
    <row r="214" spans="1:15" ht="43.4" customHeight="1">
      <c r="A214" s="29"/>
      <c r="B214" s="32"/>
      <c r="C214" s="24"/>
      <c r="D214" s="15"/>
      <c r="E214" s="9"/>
      <c r="F214" s="9"/>
      <c r="G214" s="9"/>
      <c r="H214" s="9"/>
      <c r="I214" s="24"/>
      <c r="J214" s="24"/>
      <c r="K214" s="24"/>
      <c r="L214" s="24"/>
      <c r="M214" s="24"/>
      <c r="N214" s="9"/>
      <c r="O214" s="9"/>
    </row>
    <row r="215" spans="1:15" ht="43.4" customHeight="1">
      <c r="A215" s="29"/>
      <c r="B215" s="32"/>
      <c r="C215" s="24"/>
      <c r="D215" s="15"/>
      <c r="E215" s="9"/>
      <c r="F215" s="9"/>
      <c r="G215" s="9"/>
      <c r="H215" s="9"/>
      <c r="I215" s="24"/>
      <c r="J215" s="24"/>
      <c r="K215" s="24"/>
      <c r="L215" s="24"/>
      <c r="M215" s="24"/>
      <c r="N215" s="9"/>
      <c r="O215" s="9"/>
    </row>
    <row r="216" spans="1:15" ht="43.4" customHeight="1">
      <c r="A216" s="29"/>
      <c r="B216" s="32"/>
      <c r="C216" s="24"/>
      <c r="D216" s="15"/>
      <c r="E216" s="9"/>
      <c r="F216" s="9"/>
      <c r="G216" s="9"/>
      <c r="H216" s="9"/>
      <c r="I216" s="24"/>
      <c r="J216" s="24"/>
      <c r="K216" s="24"/>
      <c r="L216" s="24"/>
      <c r="M216" s="24"/>
      <c r="N216" s="9"/>
      <c r="O216" s="9"/>
    </row>
    <row r="217" spans="1:15" ht="43.4" customHeight="1">
      <c r="A217" s="29"/>
      <c r="B217" s="32"/>
      <c r="C217" s="24"/>
      <c r="D217" s="15"/>
      <c r="E217" s="9"/>
      <c r="F217" s="9"/>
      <c r="G217" s="9"/>
      <c r="H217" s="9"/>
      <c r="I217" s="24"/>
      <c r="J217" s="24"/>
      <c r="K217" s="24"/>
      <c r="L217" s="24"/>
      <c r="M217" s="24"/>
      <c r="N217" s="9"/>
      <c r="O217" s="9"/>
    </row>
    <row r="218" spans="1:15" ht="43.4" customHeight="1">
      <c r="A218" s="29"/>
      <c r="B218" s="32"/>
      <c r="C218" s="24"/>
      <c r="D218" s="15"/>
      <c r="E218" s="9"/>
      <c r="F218" s="9"/>
      <c r="G218" s="9"/>
      <c r="H218" s="9"/>
      <c r="I218" s="24"/>
      <c r="J218" s="24"/>
      <c r="K218" s="24"/>
      <c r="L218" s="24"/>
      <c r="M218" s="24"/>
      <c r="N218" s="9"/>
      <c r="O218" s="9"/>
    </row>
    <row r="219" spans="1:15" ht="43.4" customHeight="1">
      <c r="A219" s="29"/>
      <c r="B219" s="32"/>
      <c r="C219" s="24"/>
      <c r="D219" s="15"/>
      <c r="E219" s="9"/>
      <c r="F219" s="9"/>
      <c r="G219" s="9"/>
      <c r="H219" s="9"/>
      <c r="I219" s="24"/>
      <c r="J219" s="24"/>
      <c r="K219" s="24"/>
      <c r="L219" s="24"/>
      <c r="M219" s="24"/>
      <c r="N219" s="9"/>
      <c r="O219" s="9"/>
    </row>
    <row r="220" spans="1:15" ht="43.4" customHeight="1">
      <c r="A220" s="29"/>
      <c r="B220" s="32"/>
      <c r="C220" s="24"/>
      <c r="D220" s="15"/>
      <c r="E220" s="9"/>
      <c r="F220" s="9"/>
      <c r="G220" s="9"/>
      <c r="H220" s="9"/>
      <c r="I220" s="24"/>
      <c r="J220" s="24"/>
      <c r="K220" s="24"/>
      <c r="L220" s="24"/>
      <c r="M220" s="24"/>
      <c r="N220" s="9"/>
      <c r="O220" s="9"/>
    </row>
    <row r="221" spans="1:15" ht="43.4" customHeight="1">
      <c r="A221" s="29"/>
      <c r="B221" s="32"/>
      <c r="C221" s="24"/>
      <c r="D221" s="15"/>
      <c r="E221" s="9"/>
      <c r="F221" s="9"/>
      <c r="G221" s="9"/>
      <c r="H221" s="9"/>
      <c r="I221" s="24"/>
      <c r="J221" s="24"/>
      <c r="K221" s="24"/>
      <c r="L221" s="24"/>
      <c r="M221" s="24"/>
      <c r="N221" s="9"/>
      <c r="O221" s="9"/>
    </row>
    <row r="222" spans="1:15" ht="43.4" customHeight="1">
      <c r="A222" s="29"/>
      <c r="B222" s="32"/>
      <c r="C222" s="24"/>
      <c r="D222" s="15"/>
      <c r="E222" s="9"/>
      <c r="F222" s="9"/>
      <c r="G222" s="9"/>
      <c r="H222" s="9"/>
      <c r="I222" s="24"/>
      <c r="J222" s="24"/>
      <c r="K222" s="24"/>
      <c r="L222" s="24"/>
      <c r="M222" s="24"/>
      <c r="N222" s="9"/>
      <c r="O222" s="9"/>
    </row>
    <row r="223" spans="1:15" ht="43.4" customHeight="1">
      <c r="A223" s="29"/>
      <c r="B223" s="32"/>
      <c r="C223" s="24"/>
      <c r="D223" s="15"/>
      <c r="E223" s="9"/>
      <c r="F223" s="9"/>
      <c r="G223" s="9"/>
      <c r="H223" s="9"/>
      <c r="I223" s="24"/>
      <c r="J223" s="24"/>
      <c r="K223" s="24"/>
      <c r="L223" s="24"/>
      <c r="M223" s="24"/>
      <c r="N223" s="9"/>
      <c r="O223" s="9"/>
    </row>
    <row r="224" spans="1:15" ht="43.4" customHeight="1">
      <c r="A224" s="29"/>
      <c r="B224" s="32"/>
      <c r="C224" s="24"/>
      <c r="D224" s="15"/>
      <c r="E224" s="9"/>
      <c r="F224" s="9"/>
      <c r="G224" s="9"/>
      <c r="H224" s="9"/>
      <c r="I224" s="24"/>
      <c r="J224" s="24"/>
      <c r="K224" s="24"/>
      <c r="L224" s="24"/>
      <c r="M224" s="24"/>
      <c r="N224" s="9"/>
      <c r="O224" s="9"/>
    </row>
    <row r="225" spans="1:15" ht="43.4" customHeight="1">
      <c r="A225" s="29"/>
      <c r="B225" s="32"/>
      <c r="C225" s="24"/>
      <c r="D225" s="15"/>
      <c r="E225" s="9"/>
      <c r="F225" s="9"/>
      <c r="G225" s="9"/>
      <c r="H225" s="9"/>
      <c r="I225" s="24"/>
      <c r="J225" s="24"/>
      <c r="K225" s="24"/>
      <c r="L225" s="24"/>
      <c r="M225" s="24"/>
      <c r="N225" s="9"/>
      <c r="O225" s="9"/>
    </row>
    <row r="226" spans="1:15" ht="43.4" customHeight="1">
      <c r="A226" s="29"/>
      <c r="B226" s="32"/>
      <c r="C226" s="24"/>
      <c r="D226" s="15"/>
      <c r="E226" s="9"/>
      <c r="F226" s="9"/>
      <c r="G226" s="9"/>
      <c r="H226" s="9"/>
      <c r="I226" s="24"/>
      <c r="J226" s="24"/>
      <c r="K226" s="24"/>
      <c r="L226" s="24"/>
      <c r="M226" s="24"/>
      <c r="N226" s="9"/>
      <c r="O226" s="9"/>
    </row>
    <row r="227" spans="1:15" ht="43.4" customHeight="1">
      <c r="A227" s="29"/>
      <c r="B227" s="32"/>
      <c r="C227" s="24"/>
      <c r="D227" s="15"/>
      <c r="E227" s="9"/>
      <c r="F227" s="9"/>
      <c r="G227" s="9"/>
      <c r="H227" s="9"/>
      <c r="I227" s="24"/>
      <c r="J227" s="24"/>
      <c r="K227" s="24"/>
      <c r="L227" s="24"/>
      <c r="M227" s="24"/>
      <c r="N227" s="9"/>
      <c r="O227" s="9"/>
    </row>
    <row r="228" spans="1:15" ht="43.4" customHeight="1">
      <c r="A228" s="29"/>
      <c r="B228" s="32"/>
      <c r="C228" s="24"/>
      <c r="D228" s="15"/>
      <c r="E228" s="9"/>
      <c r="F228" s="9"/>
      <c r="G228" s="9"/>
      <c r="H228" s="9"/>
      <c r="I228" s="24"/>
      <c r="J228" s="24"/>
      <c r="K228" s="24"/>
      <c r="L228" s="24"/>
      <c r="M228" s="24"/>
      <c r="N228" s="9"/>
      <c r="O228" s="9"/>
    </row>
    <row r="229" spans="1:15" ht="43.4" customHeight="1">
      <c r="A229" s="29"/>
      <c r="B229" s="32"/>
      <c r="C229" s="24"/>
      <c r="D229" s="15"/>
      <c r="E229" s="9"/>
      <c r="F229" s="9"/>
      <c r="G229" s="9"/>
      <c r="H229" s="9"/>
      <c r="I229" s="24"/>
      <c r="J229" s="24"/>
      <c r="K229" s="24"/>
      <c r="L229" s="24"/>
      <c r="M229" s="24"/>
      <c r="N229" s="9"/>
      <c r="O229" s="9"/>
    </row>
    <row r="230" spans="1:15" ht="43.4" customHeight="1">
      <c r="A230" s="29"/>
      <c r="B230" s="32"/>
      <c r="C230" s="24"/>
      <c r="D230" s="15"/>
      <c r="E230" s="9"/>
      <c r="F230" s="9"/>
      <c r="G230" s="9"/>
      <c r="H230" s="9"/>
      <c r="I230" s="24"/>
      <c r="J230" s="24"/>
      <c r="K230" s="24"/>
      <c r="L230" s="24"/>
      <c r="M230" s="24"/>
      <c r="N230" s="9"/>
      <c r="O230" s="9"/>
    </row>
    <row r="231" spans="1:15" ht="43.4" customHeight="1">
      <c r="A231" s="29"/>
      <c r="B231" s="32"/>
      <c r="C231" s="24"/>
      <c r="D231" s="15"/>
      <c r="E231" s="9"/>
      <c r="F231" s="9"/>
      <c r="G231" s="9"/>
      <c r="H231" s="9"/>
      <c r="I231" s="24"/>
      <c r="J231" s="24"/>
      <c r="K231" s="24"/>
      <c r="L231" s="24"/>
      <c r="M231" s="24"/>
      <c r="N231" s="9"/>
      <c r="O231" s="9"/>
    </row>
    <row r="232" spans="1:15" ht="43.4" customHeight="1">
      <c r="A232" s="29"/>
      <c r="B232" s="32"/>
      <c r="C232" s="24"/>
      <c r="D232" s="15"/>
      <c r="E232" s="9"/>
      <c r="F232" s="9"/>
      <c r="G232" s="9"/>
      <c r="H232" s="9"/>
      <c r="I232" s="24"/>
      <c r="J232" s="24"/>
      <c r="K232" s="24"/>
      <c r="L232" s="24"/>
      <c r="M232" s="24"/>
      <c r="N232" s="9"/>
      <c r="O232" s="9"/>
    </row>
    <row r="233" spans="1:15" ht="43.4" customHeight="1">
      <c r="A233" s="29"/>
      <c r="B233" s="32"/>
      <c r="C233" s="24"/>
      <c r="D233" s="15"/>
      <c r="E233" s="9"/>
      <c r="F233" s="9"/>
      <c r="G233" s="9"/>
      <c r="H233" s="9"/>
      <c r="I233" s="24"/>
      <c r="J233" s="24"/>
      <c r="K233" s="24"/>
      <c r="L233" s="24"/>
      <c r="M233" s="24"/>
      <c r="N233" s="9"/>
      <c r="O233" s="9"/>
    </row>
    <row r="234" spans="1:15" ht="43.4" customHeight="1">
      <c r="A234" s="29"/>
      <c r="B234" s="32"/>
      <c r="C234" s="24"/>
      <c r="D234" s="15"/>
      <c r="E234" s="9"/>
      <c r="F234" s="9"/>
      <c r="G234" s="9"/>
      <c r="H234" s="9"/>
      <c r="I234" s="24"/>
      <c r="J234" s="24"/>
      <c r="K234" s="24"/>
      <c r="L234" s="24"/>
      <c r="M234" s="24"/>
      <c r="N234" s="9"/>
      <c r="O234" s="9"/>
    </row>
    <row r="235" spans="1:15" ht="43.4" customHeight="1">
      <c r="A235" s="29"/>
      <c r="B235" s="32"/>
      <c r="C235" s="24"/>
      <c r="D235" s="15"/>
      <c r="E235" s="9"/>
      <c r="F235" s="9"/>
      <c r="G235" s="9"/>
      <c r="H235" s="9"/>
      <c r="I235" s="24"/>
      <c r="J235" s="24"/>
      <c r="K235" s="24"/>
      <c r="L235" s="24"/>
      <c r="M235" s="24"/>
      <c r="N235" s="9"/>
      <c r="O235" s="9"/>
    </row>
    <row r="236" spans="1:15" ht="43.4" customHeight="1">
      <c r="A236" s="29"/>
      <c r="B236" s="32"/>
      <c r="C236" s="24"/>
      <c r="D236" s="15"/>
      <c r="E236" s="9"/>
      <c r="F236" s="9"/>
      <c r="G236" s="9"/>
      <c r="H236" s="9"/>
      <c r="I236" s="24"/>
      <c r="J236" s="24"/>
      <c r="K236" s="24"/>
      <c r="L236" s="24"/>
      <c r="M236" s="24"/>
      <c r="N236" s="9"/>
      <c r="O236" s="9"/>
    </row>
    <row r="237" spans="1:15" ht="43.4" customHeight="1">
      <c r="A237" s="29"/>
      <c r="B237" s="32"/>
      <c r="C237" s="24"/>
      <c r="D237" s="15"/>
      <c r="E237" s="9"/>
      <c r="F237" s="9"/>
      <c r="G237" s="9"/>
      <c r="H237" s="9"/>
      <c r="I237" s="24"/>
      <c r="J237" s="24"/>
      <c r="K237" s="24"/>
      <c r="L237" s="24"/>
      <c r="M237" s="24"/>
      <c r="N237" s="9"/>
      <c r="O237" s="9"/>
    </row>
    <row r="238" spans="1:15" ht="43.4" customHeight="1">
      <c r="A238" s="29"/>
      <c r="B238" s="32"/>
      <c r="C238" s="24"/>
      <c r="D238" s="15"/>
      <c r="E238" s="9"/>
      <c r="F238" s="9"/>
      <c r="G238" s="9"/>
      <c r="H238" s="9"/>
      <c r="I238" s="24"/>
      <c r="J238" s="24"/>
      <c r="K238" s="24"/>
      <c r="L238" s="24"/>
      <c r="M238" s="24"/>
      <c r="N238" s="9"/>
      <c r="O238" s="9"/>
    </row>
    <row r="239" spans="1:15" ht="43.4" customHeight="1">
      <c r="A239" s="29"/>
      <c r="B239" s="32"/>
      <c r="C239" s="24"/>
      <c r="D239" s="15"/>
      <c r="E239" s="9"/>
      <c r="F239" s="9"/>
      <c r="G239" s="9"/>
      <c r="H239" s="9"/>
      <c r="I239" s="24"/>
      <c r="J239" s="24"/>
      <c r="K239" s="24"/>
      <c r="L239" s="24"/>
      <c r="M239" s="24"/>
      <c r="N239" s="9"/>
      <c r="O239" s="9"/>
    </row>
    <row r="240" spans="1:15" ht="43.4" customHeight="1">
      <c r="A240" s="29"/>
      <c r="B240" s="32"/>
      <c r="C240" s="24"/>
      <c r="D240" s="15"/>
      <c r="E240" s="9"/>
      <c r="F240" s="9"/>
      <c r="G240" s="9"/>
      <c r="H240" s="9"/>
      <c r="I240" s="24"/>
      <c r="J240" s="24"/>
      <c r="K240" s="24"/>
      <c r="L240" s="24"/>
      <c r="M240" s="24"/>
      <c r="N240" s="9"/>
      <c r="O240" s="9"/>
    </row>
    <row r="241" spans="1:15" ht="43.4" customHeight="1">
      <c r="A241" s="29"/>
      <c r="B241" s="32"/>
      <c r="C241" s="24"/>
      <c r="D241" s="15"/>
      <c r="E241" s="9"/>
      <c r="F241" s="9"/>
      <c r="G241" s="9"/>
      <c r="H241" s="9"/>
      <c r="I241" s="24"/>
      <c r="J241" s="24"/>
      <c r="K241" s="24"/>
      <c r="L241" s="24"/>
      <c r="M241" s="24"/>
      <c r="N241" s="9"/>
      <c r="O241" s="9"/>
    </row>
    <row r="242" spans="1:15" ht="43.4" customHeight="1">
      <c r="A242" s="29"/>
      <c r="B242" s="32"/>
      <c r="C242" s="24"/>
      <c r="D242" s="15"/>
      <c r="E242" s="9"/>
      <c r="F242" s="9"/>
      <c r="G242" s="9"/>
      <c r="H242" s="9"/>
      <c r="I242" s="24"/>
      <c r="J242" s="24"/>
      <c r="K242" s="24"/>
      <c r="L242" s="24"/>
      <c r="M242" s="24"/>
      <c r="N242" s="9"/>
      <c r="O242" s="9"/>
    </row>
    <row r="243" spans="1:15" ht="43.4" customHeight="1">
      <c r="A243" s="29"/>
      <c r="B243" s="32"/>
      <c r="C243" s="24"/>
      <c r="D243" s="15"/>
      <c r="E243" s="9"/>
      <c r="F243" s="9"/>
      <c r="G243" s="9"/>
      <c r="H243" s="9"/>
      <c r="I243" s="24"/>
      <c r="J243" s="24"/>
      <c r="K243" s="24"/>
      <c r="L243" s="24"/>
      <c r="M243" s="24"/>
      <c r="N243" s="9"/>
      <c r="O243" s="9"/>
    </row>
    <row r="244" spans="1:15" ht="43.4" customHeight="1">
      <c r="A244" s="29"/>
      <c r="B244" s="32"/>
      <c r="C244" s="24"/>
      <c r="D244" s="15"/>
      <c r="E244" s="9"/>
      <c r="F244" s="9"/>
      <c r="G244" s="9"/>
      <c r="H244" s="9"/>
      <c r="I244" s="24"/>
      <c r="J244" s="24"/>
      <c r="K244" s="24"/>
      <c r="L244" s="24"/>
      <c r="M244" s="24"/>
      <c r="N244" s="9"/>
      <c r="O244" s="9"/>
    </row>
    <row r="245" spans="1:15" ht="43.4" customHeight="1">
      <c r="A245" s="29"/>
      <c r="B245" s="32"/>
      <c r="C245" s="24"/>
      <c r="D245" s="15"/>
      <c r="E245" s="9"/>
      <c r="F245" s="9"/>
      <c r="G245" s="9"/>
      <c r="H245" s="9"/>
      <c r="I245" s="24"/>
      <c r="J245" s="24"/>
      <c r="K245" s="24"/>
      <c r="L245" s="24"/>
      <c r="M245" s="24"/>
      <c r="N245" s="9"/>
      <c r="O245" s="9"/>
    </row>
    <row r="246" spans="1:15" ht="43.4" customHeight="1">
      <c r="A246" s="29"/>
      <c r="B246" s="32"/>
      <c r="C246" s="24"/>
      <c r="D246" s="15"/>
      <c r="E246" s="9"/>
      <c r="F246" s="9"/>
      <c r="G246" s="9"/>
      <c r="H246" s="9"/>
      <c r="I246" s="24"/>
      <c r="J246" s="24"/>
      <c r="K246" s="24"/>
      <c r="L246" s="24"/>
      <c r="M246" s="24"/>
      <c r="N246" s="9"/>
      <c r="O246" s="9"/>
    </row>
    <row r="247" spans="1:15" ht="43.4" customHeight="1">
      <c r="A247" s="29"/>
      <c r="B247" s="32"/>
      <c r="C247" s="24"/>
      <c r="D247" s="15"/>
      <c r="E247" s="9"/>
      <c r="F247" s="9"/>
      <c r="G247" s="9"/>
      <c r="H247" s="9"/>
      <c r="I247" s="24"/>
      <c r="J247" s="24"/>
      <c r="K247" s="24"/>
      <c r="L247" s="24"/>
      <c r="M247" s="24"/>
      <c r="N247" s="9"/>
      <c r="O247" s="9"/>
    </row>
    <row r="248" spans="1:15" ht="43.4" customHeight="1">
      <c r="A248" s="29"/>
      <c r="B248" s="32"/>
      <c r="C248" s="24"/>
      <c r="D248" s="15"/>
      <c r="E248" s="9"/>
      <c r="F248" s="9"/>
      <c r="G248" s="9"/>
      <c r="H248" s="9"/>
      <c r="I248" s="24"/>
      <c r="J248" s="24"/>
      <c r="K248" s="24"/>
      <c r="L248" s="24"/>
      <c r="M248" s="24"/>
      <c r="N248" s="9"/>
      <c r="O248" s="9"/>
    </row>
    <row r="249" spans="1:15" ht="43.4" customHeight="1">
      <c r="A249" s="29"/>
      <c r="B249" s="32"/>
      <c r="C249" s="24"/>
      <c r="D249" s="15"/>
      <c r="E249" s="9"/>
      <c r="F249" s="9"/>
      <c r="G249" s="9"/>
      <c r="H249" s="9"/>
      <c r="I249" s="24"/>
      <c r="J249" s="24"/>
      <c r="K249" s="24"/>
      <c r="L249" s="24"/>
      <c r="M249" s="24"/>
      <c r="N249" s="9"/>
      <c r="O249" s="9"/>
    </row>
    <row r="250" spans="1:15" ht="43.4" customHeight="1">
      <c r="A250" s="29"/>
      <c r="B250" s="32"/>
      <c r="C250" s="24"/>
      <c r="D250" s="15"/>
      <c r="E250" s="9"/>
      <c r="F250" s="9"/>
      <c r="G250" s="9"/>
      <c r="H250" s="9"/>
      <c r="I250" s="24"/>
      <c r="J250" s="24"/>
      <c r="K250" s="24"/>
      <c r="L250" s="24"/>
      <c r="M250" s="24"/>
      <c r="N250" s="9"/>
      <c r="O250" s="9"/>
    </row>
    <row r="251" spans="1:15" ht="43.4" customHeight="1">
      <c r="A251" s="29"/>
      <c r="B251" s="32"/>
      <c r="C251" s="24"/>
      <c r="D251" s="15"/>
      <c r="E251" s="9"/>
      <c r="F251" s="9"/>
      <c r="G251" s="9"/>
      <c r="H251" s="9"/>
      <c r="I251" s="24"/>
      <c r="J251" s="24"/>
      <c r="K251" s="24"/>
      <c r="L251" s="24"/>
      <c r="M251" s="24"/>
      <c r="N251" s="9"/>
      <c r="O251" s="9"/>
    </row>
    <row r="252" spans="1:15" ht="43.4" customHeight="1">
      <c r="A252" s="29"/>
      <c r="B252" s="32"/>
      <c r="C252" s="24"/>
      <c r="D252" s="15"/>
      <c r="E252" s="9"/>
      <c r="F252" s="9"/>
      <c r="G252" s="9"/>
      <c r="H252" s="9"/>
      <c r="I252" s="24"/>
      <c r="J252" s="24"/>
      <c r="K252" s="24"/>
      <c r="L252" s="24"/>
      <c r="M252" s="24"/>
      <c r="N252" s="9"/>
      <c r="O252" s="9"/>
    </row>
    <row r="253" spans="1:15" ht="43.4" customHeight="1">
      <c r="A253" s="29"/>
      <c r="B253" s="32"/>
      <c r="C253" s="24"/>
      <c r="D253" s="15"/>
      <c r="E253" s="9"/>
      <c r="F253" s="9"/>
      <c r="G253" s="9"/>
      <c r="H253" s="9"/>
      <c r="I253" s="24"/>
      <c r="J253" s="24"/>
      <c r="K253" s="24"/>
      <c r="L253" s="24"/>
      <c r="M253" s="24"/>
      <c r="N253" s="9"/>
      <c r="O253" s="9"/>
    </row>
    <row r="254" spans="1:15" ht="43.4" customHeight="1">
      <c r="A254" s="29"/>
      <c r="B254" s="32"/>
      <c r="C254" s="24"/>
      <c r="D254" s="15"/>
      <c r="E254" s="9"/>
      <c r="F254" s="9"/>
      <c r="G254" s="9"/>
      <c r="H254" s="9"/>
      <c r="I254" s="24"/>
      <c r="J254" s="24"/>
      <c r="K254" s="24"/>
      <c r="L254" s="24"/>
      <c r="M254" s="24"/>
      <c r="N254" s="9"/>
      <c r="O254" s="9"/>
    </row>
    <row r="255" spans="1:15" ht="43.4" customHeight="1">
      <c r="A255" s="29"/>
      <c r="B255" s="32"/>
      <c r="C255" s="24"/>
      <c r="D255" s="15"/>
      <c r="E255" s="9"/>
      <c r="F255" s="9"/>
      <c r="G255" s="9"/>
      <c r="H255" s="9"/>
      <c r="I255" s="24"/>
      <c r="J255" s="24"/>
      <c r="K255" s="24"/>
      <c r="L255" s="24"/>
      <c r="M255" s="24"/>
      <c r="N255" s="9"/>
      <c r="O255" s="9"/>
    </row>
    <row r="256" spans="1:15" ht="43.4" customHeight="1">
      <c r="A256" s="29"/>
      <c r="B256" s="32"/>
      <c r="C256" s="24"/>
      <c r="D256" s="15"/>
      <c r="E256" s="9"/>
      <c r="F256" s="9"/>
      <c r="G256" s="9"/>
      <c r="H256" s="9"/>
      <c r="I256" s="24"/>
      <c r="J256" s="24"/>
      <c r="K256" s="24"/>
      <c r="L256" s="24"/>
      <c r="M256" s="24"/>
      <c r="N256" s="9"/>
      <c r="O256" s="9"/>
    </row>
    <row r="257" spans="1:15" ht="43.4" customHeight="1">
      <c r="A257" s="29"/>
      <c r="B257" s="32"/>
      <c r="C257" s="24"/>
      <c r="D257" s="15"/>
      <c r="E257" s="9"/>
      <c r="F257" s="9"/>
      <c r="G257" s="9"/>
      <c r="H257" s="9"/>
      <c r="I257" s="24"/>
      <c r="J257" s="24"/>
      <c r="K257" s="24"/>
      <c r="L257" s="24"/>
      <c r="M257" s="24"/>
      <c r="N257" s="9"/>
      <c r="O257" s="9"/>
    </row>
    <row r="258" spans="1:15" ht="43.4" customHeight="1">
      <c r="A258" s="29"/>
      <c r="B258" s="32"/>
      <c r="C258" s="24"/>
      <c r="D258" s="15"/>
      <c r="E258" s="9"/>
      <c r="F258" s="9"/>
      <c r="G258" s="9"/>
      <c r="H258" s="9"/>
      <c r="I258" s="24"/>
      <c r="J258" s="24"/>
      <c r="K258" s="24"/>
      <c r="L258" s="24"/>
      <c r="M258" s="24"/>
      <c r="N258" s="9"/>
      <c r="O258" s="9"/>
    </row>
    <row r="259" spans="1:15" ht="43.4" customHeight="1">
      <c r="A259" s="29"/>
      <c r="B259" s="32"/>
      <c r="C259" s="24"/>
      <c r="D259" s="15"/>
      <c r="E259" s="9"/>
      <c r="F259" s="9"/>
      <c r="G259" s="9"/>
      <c r="H259" s="9"/>
      <c r="I259" s="24"/>
      <c r="J259" s="24"/>
      <c r="K259" s="24"/>
      <c r="L259" s="24"/>
      <c r="M259" s="24"/>
      <c r="N259" s="9"/>
      <c r="O259" s="9"/>
    </row>
    <row r="260" spans="1:15" ht="43.4" customHeight="1">
      <c r="A260" s="29"/>
      <c r="B260" s="32"/>
      <c r="C260" s="24"/>
      <c r="D260" s="15"/>
      <c r="E260" s="9"/>
      <c r="F260" s="9"/>
      <c r="G260" s="9"/>
      <c r="H260" s="9"/>
      <c r="I260" s="24"/>
      <c r="J260" s="24"/>
      <c r="K260" s="24"/>
      <c r="L260" s="24"/>
      <c r="M260" s="24"/>
      <c r="N260" s="9"/>
      <c r="O260" s="9"/>
    </row>
    <row r="261" spans="1:15" ht="43.4" customHeight="1">
      <c r="A261" s="29"/>
      <c r="B261" s="32"/>
      <c r="C261" s="24"/>
      <c r="D261" s="15"/>
      <c r="E261" s="9"/>
      <c r="F261" s="9"/>
      <c r="G261" s="9"/>
      <c r="H261" s="9"/>
      <c r="I261" s="24"/>
      <c r="J261" s="24"/>
      <c r="K261" s="24"/>
      <c r="L261" s="24"/>
      <c r="M261" s="24"/>
      <c r="N261" s="9"/>
      <c r="O261" s="9"/>
    </row>
    <row r="262" spans="1:15" ht="43.4" customHeight="1">
      <c r="A262" s="29"/>
      <c r="B262" s="32"/>
      <c r="C262" s="24"/>
      <c r="D262" s="15"/>
      <c r="E262" s="9"/>
      <c r="F262" s="9"/>
      <c r="G262" s="9"/>
      <c r="H262" s="9"/>
      <c r="I262" s="24"/>
      <c r="J262" s="24"/>
      <c r="K262" s="24"/>
      <c r="L262" s="24"/>
      <c r="M262" s="24"/>
      <c r="N262" s="9"/>
      <c r="O262" s="9"/>
    </row>
    <row r="263" spans="1:15" ht="43.4" customHeight="1">
      <c r="A263" s="29"/>
      <c r="B263" s="32"/>
      <c r="C263" s="24"/>
      <c r="D263" s="15"/>
      <c r="E263" s="9"/>
      <c r="F263" s="9"/>
      <c r="G263" s="9"/>
      <c r="H263" s="9"/>
      <c r="I263" s="24"/>
      <c r="J263" s="24"/>
      <c r="K263" s="24"/>
      <c r="L263" s="24"/>
      <c r="M263" s="24"/>
      <c r="N263" s="9"/>
      <c r="O263" s="9"/>
    </row>
    <row r="264" spans="1:15" ht="43.4" customHeight="1">
      <c r="A264" s="29"/>
      <c r="B264" s="32"/>
      <c r="C264" s="24"/>
      <c r="D264" s="15"/>
      <c r="E264" s="9"/>
      <c r="F264" s="9"/>
      <c r="G264" s="9"/>
      <c r="H264" s="9"/>
      <c r="I264" s="24"/>
      <c r="J264" s="24"/>
      <c r="K264" s="24"/>
      <c r="L264" s="24"/>
      <c r="M264" s="24"/>
      <c r="N264" s="9"/>
      <c r="O264" s="9"/>
    </row>
    <row r="265" spans="1:15" ht="43.4" customHeight="1">
      <c r="A265" s="29"/>
      <c r="B265" s="32"/>
      <c r="C265" s="24"/>
      <c r="D265" s="15"/>
      <c r="E265" s="9"/>
      <c r="F265" s="9"/>
      <c r="G265" s="9"/>
      <c r="H265" s="9"/>
      <c r="I265" s="24"/>
      <c r="J265" s="24"/>
      <c r="K265" s="24"/>
      <c r="L265" s="24"/>
      <c r="M265" s="24"/>
      <c r="N265" s="9"/>
      <c r="O265" s="9"/>
    </row>
    <row r="266" spans="1:15" ht="43.4" customHeight="1">
      <c r="A266" s="29"/>
      <c r="B266" s="32"/>
      <c r="C266" s="24"/>
      <c r="D266" s="15"/>
      <c r="E266" s="9"/>
      <c r="F266" s="9"/>
      <c r="G266" s="9"/>
      <c r="H266" s="9"/>
      <c r="I266" s="24"/>
      <c r="J266" s="24"/>
      <c r="K266" s="24"/>
      <c r="L266" s="24"/>
      <c r="M266" s="24"/>
      <c r="N266" s="9"/>
      <c r="O266" s="9"/>
    </row>
    <row r="267" spans="1:15" ht="43.4" customHeight="1">
      <c r="A267" s="29"/>
      <c r="B267" s="32"/>
      <c r="C267" s="24"/>
      <c r="D267" s="15"/>
      <c r="E267" s="9"/>
      <c r="F267" s="9"/>
      <c r="G267" s="9"/>
      <c r="H267" s="9"/>
      <c r="I267" s="24"/>
      <c r="J267" s="24"/>
      <c r="K267" s="24"/>
      <c r="L267" s="24"/>
      <c r="M267" s="24"/>
      <c r="N267" s="9"/>
      <c r="O267" s="9"/>
    </row>
    <row r="268" spans="1:15" ht="43.4" customHeight="1">
      <c r="A268" s="29"/>
      <c r="B268" s="32"/>
      <c r="C268" s="24"/>
      <c r="D268" s="15"/>
      <c r="E268" s="9"/>
      <c r="F268" s="9"/>
      <c r="G268" s="9"/>
      <c r="H268" s="9"/>
      <c r="I268" s="24"/>
      <c r="J268" s="24"/>
      <c r="K268" s="24"/>
      <c r="L268" s="24"/>
      <c r="M268" s="24"/>
      <c r="N268" s="9"/>
      <c r="O268" s="9"/>
    </row>
    <row r="269" spans="1:15" ht="43.4" customHeight="1">
      <c r="A269" s="29"/>
      <c r="B269" s="32"/>
      <c r="C269" s="24"/>
      <c r="D269" s="15"/>
      <c r="E269" s="9"/>
      <c r="F269" s="9"/>
      <c r="G269" s="9"/>
      <c r="H269" s="9"/>
      <c r="I269" s="24"/>
      <c r="J269" s="24"/>
      <c r="K269" s="24"/>
      <c r="L269" s="24"/>
      <c r="M269" s="24"/>
      <c r="N269" s="9"/>
      <c r="O269" s="9"/>
    </row>
    <row r="270" spans="1:15" ht="43.4" customHeight="1">
      <c r="A270" s="29"/>
      <c r="B270" s="32"/>
      <c r="C270" s="24"/>
      <c r="D270" s="15"/>
      <c r="E270" s="9"/>
      <c r="F270" s="9"/>
      <c r="G270" s="9"/>
      <c r="H270" s="9"/>
      <c r="I270" s="24"/>
      <c r="J270" s="24"/>
      <c r="K270" s="24"/>
      <c r="L270" s="24"/>
      <c r="M270" s="24"/>
      <c r="N270" s="9"/>
      <c r="O270" s="9"/>
    </row>
    <row r="271" spans="1:15" ht="43.4" customHeight="1">
      <c r="A271" s="29"/>
      <c r="B271" s="32"/>
      <c r="C271" s="24"/>
      <c r="D271" s="15"/>
      <c r="E271" s="9"/>
      <c r="F271" s="9"/>
      <c r="G271" s="9"/>
      <c r="H271" s="9"/>
      <c r="I271" s="24"/>
      <c r="J271" s="24"/>
      <c r="K271" s="24"/>
      <c r="L271" s="24"/>
      <c r="M271" s="24"/>
      <c r="N271" s="9"/>
      <c r="O271" s="9"/>
    </row>
    <row r="272" spans="1:15" ht="43.4" customHeight="1">
      <c r="A272" s="29"/>
      <c r="B272" s="32"/>
      <c r="C272" s="24"/>
      <c r="D272" s="15"/>
      <c r="E272" s="9"/>
      <c r="F272" s="9"/>
      <c r="G272" s="9"/>
      <c r="H272" s="9"/>
      <c r="I272" s="24"/>
      <c r="J272" s="24"/>
      <c r="K272" s="24"/>
      <c r="L272" s="24"/>
      <c r="M272" s="24"/>
      <c r="N272" s="9"/>
      <c r="O272" s="9"/>
    </row>
    <row r="273" spans="1:15" ht="43.4" customHeight="1">
      <c r="A273" s="29"/>
      <c r="B273" s="32"/>
      <c r="C273" s="24"/>
      <c r="D273" s="15"/>
      <c r="E273" s="9"/>
      <c r="F273" s="9"/>
      <c r="G273" s="9"/>
      <c r="H273" s="9"/>
      <c r="I273" s="24"/>
      <c r="J273" s="24"/>
      <c r="K273" s="24"/>
      <c r="L273" s="24"/>
      <c r="M273" s="24"/>
      <c r="N273" s="9"/>
      <c r="O273" s="9"/>
    </row>
    <row r="274" spans="1:15" ht="43.4" customHeight="1">
      <c r="A274" s="29"/>
      <c r="B274" s="32"/>
      <c r="C274" s="24"/>
      <c r="D274" s="15"/>
      <c r="E274" s="9"/>
      <c r="F274" s="9"/>
      <c r="G274" s="9"/>
      <c r="H274" s="9"/>
      <c r="I274" s="24"/>
      <c r="J274" s="24"/>
      <c r="K274" s="24"/>
      <c r="L274" s="24"/>
      <c r="M274" s="24"/>
      <c r="N274" s="9"/>
      <c r="O274" s="9"/>
    </row>
    <row r="275" spans="1:15" ht="43.4" customHeight="1">
      <c r="A275" s="29"/>
      <c r="B275" s="32"/>
      <c r="C275" s="24"/>
      <c r="D275" s="15"/>
      <c r="E275" s="9"/>
      <c r="F275" s="9"/>
      <c r="G275" s="9"/>
      <c r="H275" s="9"/>
      <c r="I275" s="24"/>
      <c r="J275" s="24"/>
      <c r="K275" s="24"/>
      <c r="L275" s="24"/>
      <c r="M275" s="24"/>
      <c r="N275" s="9"/>
      <c r="O275" s="9"/>
    </row>
    <row r="276" spans="1:15" ht="43.4" customHeight="1">
      <c r="A276" s="29"/>
      <c r="B276" s="32"/>
      <c r="C276" s="24"/>
      <c r="D276" s="15"/>
      <c r="E276" s="9"/>
      <c r="F276" s="9"/>
      <c r="G276" s="9"/>
      <c r="H276" s="9"/>
      <c r="I276" s="24"/>
      <c r="J276" s="24"/>
      <c r="K276" s="24"/>
      <c r="L276" s="24"/>
      <c r="M276" s="24"/>
      <c r="N276" s="9"/>
      <c r="O276" s="9"/>
    </row>
    <row r="277" spans="1:15" ht="43.4" customHeight="1">
      <c r="A277" s="29"/>
      <c r="B277" s="32"/>
      <c r="C277" s="24"/>
      <c r="D277" s="15"/>
      <c r="E277" s="9"/>
      <c r="F277" s="9"/>
      <c r="G277" s="9"/>
      <c r="H277" s="9"/>
      <c r="I277" s="24"/>
      <c r="J277" s="24"/>
      <c r="K277" s="24"/>
      <c r="L277" s="24"/>
      <c r="M277" s="24"/>
      <c r="N277" s="9"/>
      <c r="O277" s="9"/>
    </row>
    <row r="278" spans="1:15" ht="43.4" customHeight="1">
      <c r="A278" s="29"/>
      <c r="B278" s="32"/>
      <c r="C278" s="24"/>
      <c r="D278" s="15"/>
      <c r="E278" s="9"/>
      <c r="F278" s="9"/>
      <c r="G278" s="9"/>
      <c r="H278" s="9"/>
      <c r="I278" s="24"/>
      <c r="J278" s="24"/>
      <c r="K278" s="24"/>
      <c r="L278" s="24"/>
      <c r="M278" s="24"/>
      <c r="N278" s="9"/>
      <c r="O278" s="9"/>
    </row>
    <row r="279" spans="1:15" ht="43.4" customHeight="1">
      <c r="A279" s="29"/>
      <c r="B279" s="32"/>
      <c r="C279" s="24"/>
      <c r="D279" s="15"/>
      <c r="E279" s="9"/>
      <c r="F279" s="9"/>
      <c r="G279" s="9"/>
      <c r="H279" s="9"/>
      <c r="I279" s="24"/>
      <c r="J279" s="24"/>
      <c r="K279" s="24"/>
      <c r="L279" s="24"/>
      <c r="M279" s="24"/>
      <c r="N279" s="9"/>
      <c r="O279" s="9"/>
    </row>
    <row r="280" spans="1:15" ht="43.4" customHeight="1">
      <c r="A280" s="29"/>
      <c r="B280" s="32"/>
      <c r="C280" s="24"/>
      <c r="D280" s="15"/>
      <c r="E280" s="9"/>
      <c r="F280" s="9"/>
      <c r="G280" s="9"/>
      <c r="H280" s="9"/>
      <c r="I280" s="24"/>
      <c r="J280" s="24"/>
      <c r="K280" s="24"/>
      <c r="L280" s="24"/>
      <c r="M280" s="24"/>
      <c r="N280" s="9"/>
      <c r="O280" s="9"/>
    </row>
    <row r="281" spans="1:15" ht="43.4" customHeight="1">
      <c r="A281" s="29"/>
      <c r="B281" s="32"/>
      <c r="C281" s="24"/>
      <c r="D281" s="15"/>
      <c r="E281" s="9"/>
      <c r="F281" s="9"/>
      <c r="G281" s="9"/>
      <c r="H281" s="9"/>
      <c r="I281" s="24"/>
      <c r="J281" s="24"/>
      <c r="K281" s="24"/>
      <c r="L281" s="24"/>
      <c r="M281" s="24"/>
      <c r="N281" s="9"/>
      <c r="O281" s="9"/>
    </row>
    <row r="282" spans="1:15" ht="43.4" customHeight="1">
      <c r="A282" s="29"/>
      <c r="B282" s="32"/>
      <c r="C282" s="24"/>
      <c r="D282" s="15"/>
      <c r="E282" s="9"/>
      <c r="F282" s="9"/>
      <c r="G282" s="9"/>
      <c r="H282" s="9"/>
      <c r="I282" s="24"/>
      <c r="J282" s="24"/>
      <c r="K282" s="24"/>
      <c r="L282" s="24"/>
      <c r="M282" s="24"/>
      <c r="N282" s="9"/>
      <c r="O282" s="9"/>
    </row>
    <row r="283" spans="1:15" ht="43.4" customHeight="1">
      <c r="A283" s="29"/>
      <c r="B283" s="32"/>
      <c r="C283" s="24"/>
      <c r="D283" s="15"/>
      <c r="E283" s="9"/>
      <c r="F283" s="9"/>
      <c r="G283" s="9"/>
      <c r="H283" s="9"/>
      <c r="I283" s="24"/>
      <c r="J283" s="24"/>
      <c r="K283" s="24"/>
      <c r="L283" s="24"/>
      <c r="M283" s="24"/>
      <c r="N283" s="9"/>
      <c r="O283" s="9"/>
    </row>
    <row r="284" spans="1:15" ht="43.4" customHeight="1">
      <c r="A284" s="29"/>
      <c r="B284" s="32"/>
      <c r="C284" s="24"/>
      <c r="D284" s="15"/>
      <c r="E284" s="9"/>
      <c r="F284" s="9"/>
      <c r="G284" s="9"/>
      <c r="H284" s="9"/>
      <c r="I284" s="24"/>
      <c r="J284" s="24"/>
      <c r="K284" s="24"/>
      <c r="L284" s="24"/>
      <c r="M284" s="24"/>
      <c r="N284" s="9"/>
      <c r="O284" s="9"/>
    </row>
    <row r="285" spans="1:15" ht="43.4" customHeight="1">
      <c r="A285" s="29"/>
      <c r="B285" s="32"/>
      <c r="C285" s="24"/>
      <c r="D285" s="15"/>
      <c r="E285" s="9"/>
      <c r="F285" s="9"/>
      <c r="G285" s="9"/>
      <c r="H285" s="9"/>
      <c r="I285" s="24"/>
      <c r="J285" s="24"/>
      <c r="K285" s="24"/>
      <c r="L285" s="24"/>
      <c r="M285" s="24"/>
      <c r="N285" s="9"/>
      <c r="O285" s="9"/>
    </row>
    <row r="286" spans="1:15" ht="43.4" customHeight="1">
      <c r="A286" s="29"/>
      <c r="B286" s="32"/>
      <c r="C286" s="24"/>
      <c r="D286" s="15"/>
      <c r="E286" s="9"/>
      <c r="F286" s="9"/>
      <c r="G286" s="9"/>
      <c r="H286" s="9"/>
      <c r="I286" s="24"/>
      <c r="J286" s="24"/>
      <c r="K286" s="24"/>
      <c r="L286" s="24"/>
      <c r="M286" s="24"/>
      <c r="N286" s="9"/>
      <c r="O286" s="9"/>
    </row>
    <row r="287" spans="1:15" ht="43.4" customHeight="1">
      <c r="A287" s="29"/>
      <c r="B287" s="32"/>
      <c r="C287" s="24"/>
      <c r="D287" s="15"/>
      <c r="E287" s="9"/>
      <c r="F287" s="9"/>
      <c r="G287" s="9"/>
      <c r="H287" s="9"/>
      <c r="I287" s="24"/>
      <c r="J287" s="24"/>
      <c r="K287" s="24"/>
      <c r="L287" s="24"/>
      <c r="M287" s="24"/>
      <c r="N287" s="9"/>
      <c r="O287" s="9"/>
    </row>
    <row r="288" spans="1:15" ht="43.4" customHeight="1">
      <c r="A288" s="29"/>
      <c r="B288" s="32"/>
      <c r="C288" s="24"/>
      <c r="D288" s="15"/>
      <c r="E288" s="9"/>
      <c r="F288" s="9"/>
      <c r="G288" s="9"/>
      <c r="H288" s="9"/>
      <c r="I288" s="24"/>
      <c r="J288" s="24"/>
      <c r="K288" s="24"/>
      <c r="L288" s="24"/>
      <c r="M288" s="24"/>
      <c r="N288" s="9"/>
      <c r="O288" s="9"/>
    </row>
    <row r="289" spans="1:15" ht="43.4" customHeight="1">
      <c r="A289" s="29"/>
      <c r="B289" s="32"/>
      <c r="C289" s="24"/>
      <c r="D289" s="15"/>
      <c r="E289" s="9"/>
      <c r="F289" s="9"/>
      <c r="G289" s="9"/>
      <c r="H289" s="9"/>
      <c r="I289" s="24"/>
      <c r="J289" s="24"/>
      <c r="K289" s="24"/>
      <c r="L289" s="24"/>
      <c r="M289" s="24"/>
      <c r="N289" s="9"/>
      <c r="O289" s="9"/>
    </row>
    <row r="290" spans="1:15" ht="43.4" customHeight="1">
      <c r="A290" s="29"/>
      <c r="B290" s="32"/>
      <c r="C290" s="24"/>
      <c r="D290" s="15"/>
      <c r="E290" s="9"/>
      <c r="F290" s="9"/>
      <c r="G290" s="9"/>
      <c r="H290" s="9"/>
      <c r="I290" s="24"/>
      <c r="J290" s="24"/>
      <c r="K290" s="24"/>
      <c r="L290" s="24"/>
      <c r="M290" s="24"/>
      <c r="N290" s="9"/>
      <c r="O290" s="9"/>
    </row>
    <row r="291" spans="1:15" ht="43.4" customHeight="1">
      <c r="A291" s="29"/>
      <c r="B291" s="32"/>
      <c r="C291" s="24"/>
      <c r="D291" s="15"/>
      <c r="E291" s="9"/>
      <c r="F291" s="9"/>
      <c r="G291" s="9"/>
      <c r="H291" s="9"/>
      <c r="I291" s="24"/>
      <c r="J291" s="24"/>
      <c r="K291" s="24"/>
      <c r="L291" s="24"/>
      <c r="M291" s="24"/>
      <c r="N291" s="9"/>
      <c r="O291" s="9"/>
    </row>
    <row r="292" spans="1:15" ht="43.4" customHeight="1">
      <c r="A292" s="29"/>
      <c r="B292" s="32"/>
      <c r="C292" s="24"/>
      <c r="D292" s="15"/>
      <c r="E292" s="9"/>
      <c r="F292" s="9"/>
      <c r="G292" s="9"/>
      <c r="H292" s="9"/>
      <c r="I292" s="24"/>
      <c r="J292" s="24"/>
      <c r="K292" s="24"/>
      <c r="L292" s="24"/>
      <c r="M292" s="24"/>
      <c r="N292" s="9"/>
      <c r="O292" s="9"/>
    </row>
    <row r="293" spans="1:15" ht="43.4" customHeight="1">
      <c r="A293" s="29"/>
      <c r="B293" s="32"/>
      <c r="C293" s="24"/>
      <c r="D293" s="15"/>
      <c r="E293" s="9"/>
      <c r="F293" s="9"/>
      <c r="G293" s="9"/>
      <c r="H293" s="9"/>
      <c r="I293" s="24"/>
      <c r="J293" s="24"/>
      <c r="K293" s="24"/>
      <c r="L293" s="24"/>
      <c r="M293" s="24"/>
      <c r="N293" s="9"/>
      <c r="O293" s="9"/>
    </row>
    <row r="294" spans="1:15" ht="43.4" customHeight="1">
      <c r="A294" s="29"/>
      <c r="B294" s="32"/>
      <c r="C294" s="24"/>
      <c r="D294" s="15"/>
      <c r="E294" s="9"/>
      <c r="F294" s="9"/>
      <c r="G294" s="9"/>
      <c r="H294" s="9"/>
      <c r="I294" s="24"/>
      <c r="J294" s="24"/>
      <c r="K294" s="24"/>
      <c r="L294" s="24"/>
      <c r="M294" s="24"/>
      <c r="N294" s="9"/>
      <c r="O294" s="9"/>
    </row>
    <row r="295" spans="1:15" ht="43.4" customHeight="1">
      <c r="A295" s="29"/>
      <c r="B295" s="32"/>
      <c r="C295" s="24"/>
      <c r="D295" s="15"/>
      <c r="E295" s="9"/>
      <c r="F295" s="9"/>
      <c r="G295" s="9"/>
      <c r="H295" s="9"/>
      <c r="I295" s="24"/>
      <c r="J295" s="24"/>
      <c r="K295" s="24"/>
      <c r="L295" s="24"/>
      <c r="M295" s="24"/>
      <c r="N295" s="9"/>
      <c r="O295" s="9"/>
    </row>
    <row r="296" spans="1:15" ht="43.4" customHeight="1">
      <c r="A296" s="29"/>
      <c r="B296" s="32"/>
      <c r="C296" s="24"/>
      <c r="D296" s="15"/>
      <c r="E296" s="9"/>
      <c r="F296" s="9"/>
      <c r="G296" s="9"/>
      <c r="H296" s="9"/>
      <c r="I296" s="24"/>
      <c r="J296" s="24"/>
      <c r="K296" s="24"/>
      <c r="L296" s="24"/>
      <c r="M296" s="24"/>
      <c r="N296" s="9"/>
      <c r="O296" s="9"/>
    </row>
    <row r="297" spans="1:15" ht="43.4" customHeight="1">
      <c r="A297" s="29"/>
      <c r="B297" s="32"/>
      <c r="C297" s="24"/>
      <c r="D297" s="15"/>
      <c r="E297" s="9"/>
      <c r="F297" s="9"/>
      <c r="G297" s="9"/>
      <c r="H297" s="9"/>
      <c r="I297" s="24"/>
      <c r="J297" s="24"/>
      <c r="K297" s="24"/>
      <c r="L297" s="24"/>
      <c r="M297" s="24"/>
      <c r="N297" s="9"/>
      <c r="O297" s="9"/>
    </row>
    <row r="298" spans="1:15" ht="43.4" customHeight="1">
      <c r="A298" s="29"/>
      <c r="B298" s="32"/>
      <c r="C298" s="24"/>
      <c r="D298" s="15"/>
      <c r="E298" s="9"/>
      <c r="F298" s="9"/>
      <c r="G298" s="9"/>
      <c r="H298" s="9"/>
      <c r="I298" s="24"/>
      <c r="J298" s="24"/>
      <c r="K298" s="24"/>
      <c r="L298" s="24"/>
      <c r="M298" s="24"/>
      <c r="N298" s="9"/>
      <c r="O298" s="9"/>
    </row>
    <row r="299" spans="1:15" ht="43.4" customHeight="1">
      <c r="A299" s="29"/>
      <c r="B299" s="32"/>
      <c r="C299" s="24"/>
      <c r="D299" s="15"/>
      <c r="E299" s="9"/>
      <c r="F299" s="9"/>
      <c r="G299" s="9"/>
      <c r="H299" s="9"/>
      <c r="I299" s="24"/>
      <c r="J299" s="24"/>
      <c r="K299" s="24"/>
      <c r="L299" s="24"/>
      <c r="M299" s="24"/>
      <c r="N299" s="9"/>
      <c r="O299" s="9"/>
    </row>
    <row r="300" spans="1:15" ht="43.4" customHeight="1">
      <c r="A300" s="29"/>
      <c r="B300" s="32"/>
      <c r="C300" s="24"/>
      <c r="D300" s="15"/>
      <c r="E300" s="9"/>
      <c r="F300" s="9"/>
      <c r="G300" s="9"/>
      <c r="H300" s="9"/>
      <c r="I300" s="24"/>
      <c r="J300" s="24"/>
      <c r="K300" s="24"/>
      <c r="L300" s="24"/>
      <c r="M300" s="24"/>
      <c r="N300" s="9"/>
      <c r="O300" s="9"/>
    </row>
    <row r="301" spans="1:15" ht="43.4" customHeight="1">
      <c r="A301" s="29"/>
      <c r="B301" s="32"/>
      <c r="C301" s="24"/>
      <c r="D301" s="15"/>
      <c r="E301" s="9"/>
      <c r="F301" s="9"/>
      <c r="G301" s="9"/>
      <c r="H301" s="9"/>
      <c r="I301" s="24"/>
      <c r="J301" s="24"/>
      <c r="K301" s="24"/>
      <c r="L301" s="24"/>
      <c r="M301" s="24"/>
      <c r="N301" s="9"/>
      <c r="O301" s="9"/>
    </row>
    <row r="302" spans="1:15" ht="43.4" customHeight="1">
      <c r="A302" s="29"/>
      <c r="B302" s="32"/>
      <c r="C302" s="24"/>
      <c r="D302" s="15"/>
      <c r="E302" s="9"/>
      <c r="F302" s="9"/>
      <c r="G302" s="9"/>
      <c r="H302" s="9"/>
      <c r="I302" s="24"/>
      <c r="J302" s="24"/>
      <c r="K302" s="24"/>
      <c r="L302" s="24"/>
      <c r="M302" s="24"/>
      <c r="N302" s="9"/>
      <c r="O302" s="9"/>
    </row>
    <row r="303" spans="1:15" ht="43.4" customHeight="1">
      <c r="A303" s="29"/>
      <c r="B303" s="32"/>
      <c r="C303" s="24"/>
      <c r="D303" s="15"/>
      <c r="E303" s="9"/>
      <c r="F303" s="9"/>
      <c r="G303" s="9"/>
      <c r="H303" s="9"/>
      <c r="I303" s="24"/>
      <c r="J303" s="24"/>
      <c r="K303" s="24"/>
      <c r="L303" s="24"/>
      <c r="M303" s="24"/>
      <c r="N303" s="9"/>
      <c r="O303" s="9"/>
    </row>
    <row r="304" spans="1:15" ht="43.4" customHeight="1">
      <c r="A304" s="29"/>
      <c r="B304" s="32"/>
      <c r="C304" s="24"/>
      <c r="D304" s="15"/>
      <c r="E304" s="9"/>
      <c r="F304" s="9"/>
      <c r="G304" s="9"/>
      <c r="H304" s="9"/>
      <c r="I304" s="24"/>
      <c r="J304" s="24"/>
      <c r="K304" s="24"/>
      <c r="L304" s="24"/>
      <c r="M304" s="24"/>
      <c r="N304" s="9"/>
      <c r="O304" s="9"/>
    </row>
    <row r="305" spans="1:15" ht="43.4" customHeight="1">
      <c r="A305" s="29"/>
      <c r="B305" s="32"/>
      <c r="C305" s="24"/>
      <c r="D305" s="15"/>
      <c r="E305" s="9"/>
      <c r="F305" s="9"/>
      <c r="G305" s="9"/>
      <c r="H305" s="9"/>
      <c r="I305" s="24"/>
      <c r="J305" s="24"/>
      <c r="K305" s="24"/>
      <c r="L305" s="24"/>
      <c r="M305" s="24"/>
      <c r="N305" s="9"/>
      <c r="O305" s="9"/>
    </row>
    <row r="306" spans="1:15" ht="43.4" customHeight="1">
      <c r="A306" s="29"/>
      <c r="B306" s="32"/>
      <c r="C306" s="24"/>
      <c r="D306" s="15"/>
      <c r="E306" s="9"/>
      <c r="F306" s="9"/>
      <c r="G306" s="9"/>
      <c r="H306" s="9"/>
      <c r="I306" s="24"/>
      <c r="J306" s="24"/>
      <c r="K306" s="24"/>
      <c r="L306" s="24"/>
      <c r="M306" s="24"/>
      <c r="N306" s="9"/>
      <c r="O306" s="9"/>
    </row>
    <row r="307" spans="1:15" ht="43.4" customHeight="1">
      <c r="A307" s="29"/>
      <c r="B307" s="32"/>
      <c r="C307" s="24"/>
      <c r="D307" s="15"/>
      <c r="E307" s="9"/>
      <c r="F307" s="9"/>
      <c r="G307" s="9"/>
      <c r="H307" s="9"/>
      <c r="I307" s="24"/>
      <c r="J307" s="24"/>
      <c r="K307" s="24"/>
      <c r="L307" s="24"/>
      <c r="M307" s="24"/>
      <c r="N307" s="9"/>
      <c r="O307" s="9"/>
    </row>
    <row r="308" spans="1:15" ht="43.4" customHeight="1">
      <c r="A308" s="29"/>
      <c r="B308" s="32"/>
      <c r="C308" s="24"/>
      <c r="D308" s="15"/>
      <c r="E308" s="9"/>
      <c r="F308" s="9"/>
      <c r="G308" s="9"/>
      <c r="H308" s="9"/>
      <c r="I308" s="24"/>
      <c r="J308" s="24"/>
      <c r="K308" s="24"/>
      <c r="L308" s="24"/>
      <c r="M308" s="24"/>
      <c r="N308" s="9"/>
      <c r="O308" s="9"/>
    </row>
    <row r="309" spans="1:15" ht="43.4" customHeight="1">
      <c r="A309" s="29"/>
      <c r="B309" s="32"/>
      <c r="C309" s="24"/>
      <c r="D309" s="15"/>
      <c r="E309" s="9"/>
      <c r="F309" s="9"/>
      <c r="G309" s="9"/>
      <c r="H309" s="9"/>
      <c r="I309" s="24"/>
      <c r="J309" s="24"/>
      <c r="K309" s="24"/>
      <c r="L309" s="24"/>
      <c r="M309" s="24"/>
      <c r="N309" s="9"/>
      <c r="O309" s="9"/>
    </row>
    <row r="310" spans="1:15" ht="43.4" customHeight="1">
      <c r="A310" s="29"/>
      <c r="B310" s="32"/>
      <c r="C310" s="24"/>
      <c r="D310" s="15"/>
      <c r="E310" s="9"/>
      <c r="F310" s="9"/>
      <c r="G310" s="9"/>
      <c r="H310" s="9"/>
      <c r="I310" s="24"/>
      <c r="J310" s="24"/>
      <c r="K310" s="24"/>
      <c r="L310" s="24"/>
      <c r="M310" s="24"/>
      <c r="N310" s="9"/>
      <c r="O310" s="9"/>
    </row>
    <row r="311" spans="1:15" ht="43.4" customHeight="1">
      <c r="A311" s="29"/>
      <c r="B311" s="32"/>
      <c r="C311" s="24"/>
      <c r="D311" s="15"/>
      <c r="E311" s="9"/>
      <c r="F311" s="9"/>
      <c r="G311" s="9"/>
      <c r="H311" s="9"/>
      <c r="I311" s="24"/>
      <c r="J311" s="24"/>
      <c r="K311" s="24"/>
      <c r="L311" s="24"/>
      <c r="M311" s="24"/>
      <c r="N311" s="9"/>
      <c r="O311" s="9"/>
    </row>
    <row r="312" spans="1:15" ht="43.4" customHeight="1">
      <c r="A312" s="29"/>
      <c r="B312" s="32"/>
      <c r="C312" s="24"/>
      <c r="D312" s="15"/>
      <c r="E312" s="9"/>
      <c r="F312" s="9"/>
      <c r="G312" s="9"/>
      <c r="H312" s="9"/>
      <c r="I312" s="24"/>
      <c r="J312" s="24"/>
      <c r="K312" s="24"/>
      <c r="L312" s="24"/>
      <c r="M312" s="24"/>
      <c r="N312" s="9"/>
      <c r="O312" s="9"/>
    </row>
    <row r="313" spans="1:15" ht="43.4" customHeight="1">
      <c r="A313" s="29"/>
      <c r="B313" s="32"/>
      <c r="C313" s="24"/>
      <c r="D313" s="15"/>
      <c r="E313" s="9"/>
      <c r="F313" s="9"/>
      <c r="G313" s="9"/>
      <c r="H313" s="9"/>
      <c r="I313" s="24"/>
      <c r="J313" s="24"/>
      <c r="K313" s="24"/>
      <c r="L313" s="24"/>
      <c r="M313" s="24"/>
      <c r="N313" s="9"/>
      <c r="O313" s="9"/>
    </row>
    <row r="314" spans="1:15" ht="43.4" customHeight="1">
      <c r="A314" s="29"/>
      <c r="B314" s="32"/>
      <c r="C314" s="24"/>
      <c r="D314" s="15"/>
      <c r="E314" s="9"/>
      <c r="F314" s="9"/>
      <c r="G314" s="9"/>
      <c r="H314" s="9"/>
      <c r="I314" s="24"/>
      <c r="J314" s="24"/>
      <c r="K314" s="24"/>
      <c r="L314" s="24"/>
      <c r="M314" s="24"/>
      <c r="N314" s="9"/>
      <c r="O314" s="9"/>
    </row>
    <row r="315" spans="1:15" ht="43.4" customHeight="1">
      <c r="A315" s="29"/>
      <c r="B315" s="32"/>
      <c r="C315" s="24"/>
      <c r="D315" s="24"/>
      <c r="E315" s="9"/>
      <c r="F315" s="9"/>
      <c r="G315" s="9"/>
      <c r="H315" s="9"/>
      <c r="I315" s="24"/>
      <c r="J315" s="24"/>
      <c r="K315" s="24"/>
      <c r="L315" s="24"/>
      <c r="M315" s="24"/>
      <c r="N315" s="9"/>
      <c r="O315" s="9"/>
    </row>
    <row r="316" spans="1:15" ht="43.4" customHeight="1">
      <c r="A316" s="29"/>
      <c r="B316" s="32"/>
      <c r="C316" s="24"/>
      <c r="D316" s="24"/>
      <c r="E316" s="9"/>
      <c r="F316" s="9"/>
      <c r="G316" s="9"/>
      <c r="H316" s="9"/>
      <c r="I316" s="24"/>
      <c r="J316" s="24"/>
      <c r="K316" s="24"/>
      <c r="L316" s="24"/>
      <c r="M316" s="24"/>
      <c r="N316" s="9"/>
      <c r="O316" s="9"/>
    </row>
    <row r="317" spans="1:15" ht="43.4" customHeight="1">
      <c r="A317" s="29"/>
      <c r="B317" s="32"/>
      <c r="C317" s="24"/>
      <c r="D317" s="24"/>
      <c r="E317" s="9"/>
      <c r="F317" s="9"/>
      <c r="G317" s="9"/>
      <c r="H317" s="9"/>
      <c r="I317" s="24"/>
      <c r="J317" s="24"/>
      <c r="K317" s="24"/>
      <c r="L317" s="24"/>
      <c r="M317" s="24"/>
      <c r="N317" s="9"/>
      <c r="O317" s="9"/>
    </row>
    <row r="318" spans="1:15" ht="43.4" customHeight="1">
      <c r="A318" s="29"/>
      <c r="B318" s="32"/>
      <c r="C318" s="24"/>
      <c r="D318" s="24"/>
      <c r="E318" s="9"/>
      <c r="F318" s="9"/>
      <c r="G318" s="9"/>
      <c r="H318" s="9"/>
      <c r="I318" s="24"/>
      <c r="J318" s="24"/>
      <c r="K318" s="24"/>
      <c r="L318" s="24"/>
      <c r="M318" s="24"/>
      <c r="N318" s="9"/>
      <c r="O318" s="9"/>
    </row>
  </sheetData>
  <sheetProtection formatCells="0" insertRows="0"/>
  <mergeCells count="21">
    <mergeCell ref="A1:J6"/>
    <mergeCell ref="C7:D9"/>
    <mergeCell ref="E7:F9"/>
    <mergeCell ref="G7:G9"/>
    <mergeCell ref="H7:J9"/>
    <mergeCell ref="A7:A11"/>
    <mergeCell ref="B7:B11"/>
    <mergeCell ref="C10:D11"/>
    <mergeCell ref="E10:J11"/>
    <mergeCell ref="C16:D17"/>
    <mergeCell ref="E16:F17"/>
    <mergeCell ref="A14:A15"/>
    <mergeCell ref="H14:I15"/>
    <mergeCell ref="H16:I17"/>
    <mergeCell ref="B14:B15"/>
    <mergeCell ref="C14:D15"/>
    <mergeCell ref="E14:F15"/>
    <mergeCell ref="G14:G15"/>
    <mergeCell ref="G16:G17"/>
    <mergeCell ref="A16:A17"/>
    <mergeCell ref="B16:B17"/>
  </mergeCells>
  <conditionalFormatting sqref="A1:A7 D1:E9 G1:N9 E10 K10:N12 H72 G73:N73 L74:N75 H76:N76 L78:N82 H81 H83:N83 L85:N86 H87:N87 D124:E124 G124:N124">
    <cfRule type="expression" dxfId="602" priority="241">
      <formula>$C1="Option"</formula>
    </cfRule>
  </conditionalFormatting>
  <conditionalFormatting sqref="A13:A89 G77:N77">
    <cfRule type="expression" dxfId="601" priority="204">
      <formula>$C13="Option"</formula>
    </cfRule>
  </conditionalFormatting>
  <conditionalFormatting sqref="A24">
    <cfRule type="expression" dxfId="600" priority="235">
      <formula>$F24="Création"</formula>
    </cfRule>
    <cfRule type="expression" dxfId="599" priority="234">
      <formula>$F24="Modification"</formula>
    </cfRule>
    <cfRule type="expression" dxfId="598" priority="233">
      <formula>$F24="Fermeture"</formula>
    </cfRule>
  </conditionalFormatting>
  <conditionalFormatting sqref="A24:A115">
    <cfRule type="expression" dxfId="597" priority="4">
      <formula>$C24="Option"</formula>
    </cfRule>
    <cfRule type="expression" dxfId="596" priority="5">
      <formula>$F24="Fermeture"</formula>
    </cfRule>
    <cfRule type="expression" dxfId="595" priority="6">
      <formula>$F24="Modification"</formula>
    </cfRule>
    <cfRule type="expression" dxfId="594" priority="7">
      <formula>$F24="Création"</formula>
    </cfRule>
  </conditionalFormatting>
  <conditionalFormatting sqref="A26:A89 C77:N77">
    <cfRule type="expression" dxfId="593" priority="207">
      <formula>$F26="Modification"</formula>
    </cfRule>
    <cfRule type="expression" dxfId="592" priority="208">
      <formula>$F26="Création"</formula>
    </cfRule>
  </conditionalFormatting>
  <conditionalFormatting sqref="A84 C84:N84">
    <cfRule type="expression" dxfId="591" priority="187">
      <formula>$F84="Modification"</formula>
    </cfRule>
    <cfRule type="expression" dxfId="590" priority="188">
      <formula>$F84="Création"</formula>
    </cfRule>
  </conditionalFormatting>
  <conditionalFormatting sqref="A84 G84:N84">
    <cfRule type="expression" dxfId="589" priority="184">
      <formula>$C84="Option"</formula>
    </cfRule>
  </conditionalFormatting>
  <conditionalFormatting sqref="A124:A1019 G126:N1019">
    <cfRule type="expression" dxfId="588" priority="173">
      <formula>$C124="Option"</formula>
    </cfRule>
  </conditionalFormatting>
  <conditionalFormatting sqref="A173 E173:J173">
    <cfRule type="expression" dxfId="587" priority="174">
      <formula>$F173="Fermeture"</formula>
    </cfRule>
    <cfRule type="expression" dxfId="586" priority="176">
      <formula>$F173="Création"</formula>
    </cfRule>
    <cfRule type="expression" dxfId="585" priority="175">
      <formula>$F173="Modification"</formula>
    </cfRule>
  </conditionalFormatting>
  <conditionalFormatting sqref="A25:H25">
    <cfRule type="expression" dxfId="584" priority="213">
      <formula>$F25="Création"</formula>
    </cfRule>
    <cfRule type="expression" dxfId="583" priority="212">
      <formula>$F25="Modification"</formula>
    </cfRule>
    <cfRule type="expression" dxfId="582" priority="211">
      <formula>$F25="Fermeture"</formula>
    </cfRule>
  </conditionalFormatting>
  <conditionalFormatting sqref="A1:O7 C8:O9 C10 E10 K10:O12 A13:O13 A14:H14 J14:O17 A15:F15 A16:H16 A17:F17 A18:O23 L50:N72 H72 C73:N73 L74:N75 H76:N76 L78:N82 H81 H83:N83 L85:N86 H87:N87 L88:N89 A124:O124 A125 A126:O172 K173:O173 A174:O1017">
    <cfRule type="expression" dxfId="581" priority="245">
      <formula>$F1="Modification"</formula>
    </cfRule>
    <cfRule type="expression" dxfId="580" priority="246">
      <formula>$F1="Création"</formula>
    </cfRule>
  </conditionalFormatting>
  <conditionalFormatting sqref="A1:O7 C8:O9 K10:O12 A13:O13 J14:O17 A18:O23 L50:N72 C73:N73 L74:N75 H76:N76 L78:N82 H83:N83 L85:N86 H87:N87 L88:N89 A124:O124 A126:O172 K173:O173 A174:O1017 E10 H72 H81 A14:H14 A16:H16 A15:F15 A17:F17 A125 C10">
    <cfRule type="expression" dxfId="579" priority="244">
      <formula>$F1="Fermeture"</formula>
    </cfRule>
  </conditionalFormatting>
  <conditionalFormatting sqref="B24">
    <cfRule type="expression" dxfId="578" priority="147">
      <formula>$F24="Modification"</formula>
    </cfRule>
    <cfRule type="expression" dxfId="577" priority="148">
      <formula>$F24="Création"</formula>
    </cfRule>
    <cfRule type="expression" dxfId="576" priority="146">
      <formula>$F24="Fermeture"</formula>
    </cfRule>
  </conditionalFormatting>
  <conditionalFormatting sqref="B26:B89">
    <cfRule type="expression" dxfId="575" priority="183">
      <formula>$F26="Création"</formula>
    </cfRule>
    <cfRule type="expression" dxfId="574" priority="182">
      <formula>$F26="Modification"</formula>
    </cfRule>
    <cfRule type="expression" dxfId="573" priority="181">
      <formula>$F26="Fermeture"</formula>
    </cfRule>
  </conditionalFormatting>
  <conditionalFormatting sqref="B125:D125">
    <cfRule type="expression" dxfId="572" priority="108">
      <formula>$F125="Fermeture"</formula>
    </cfRule>
    <cfRule type="expression" dxfId="571" priority="110">
      <formula>$F125="Création"</formula>
    </cfRule>
    <cfRule type="expression" dxfId="570" priority="109">
      <formula>$F125="Modification"</formula>
    </cfRule>
  </conditionalFormatting>
  <conditionalFormatting sqref="C125">
    <cfRule type="expression" dxfId="569" priority="116">
      <formula>#REF!="Modification"</formula>
    </cfRule>
    <cfRule type="expression" dxfId="568" priority="115">
      <formula>#REF!="Fermeture"</formula>
    </cfRule>
    <cfRule type="expression" dxfId="567" priority="117">
      <formula>#REF!="Création"</formula>
    </cfRule>
  </conditionalFormatting>
  <conditionalFormatting sqref="C173:D173">
    <cfRule type="expression" dxfId="566" priority="170">
      <formula>$F173="Fermeture"</formula>
    </cfRule>
    <cfRule type="expression" dxfId="565" priority="171">
      <formula>$F173="Modification"</formula>
    </cfRule>
    <cfRule type="expression" dxfId="564" priority="172">
      <formula>$F173="Création"</formula>
    </cfRule>
  </conditionalFormatting>
  <conditionalFormatting sqref="C26:F72">
    <cfRule type="expression" dxfId="563" priority="201">
      <formula>$F26="Fermeture"</formula>
    </cfRule>
    <cfRule type="expression" dxfId="562" priority="202">
      <formula>$F26="Modification"</formula>
    </cfRule>
    <cfRule type="expression" dxfId="561" priority="203">
      <formula>$F26="Création"</formula>
    </cfRule>
  </conditionalFormatting>
  <conditionalFormatting sqref="C74:F76">
    <cfRule type="expression" dxfId="560" priority="197">
      <formula>$F74="Fermeture"</formula>
    </cfRule>
    <cfRule type="expression" dxfId="559" priority="199">
      <formula>$F74="Création"</formula>
    </cfRule>
    <cfRule type="expression" dxfId="558" priority="198">
      <formula>$F74="Modification"</formula>
    </cfRule>
  </conditionalFormatting>
  <conditionalFormatting sqref="C78:F83">
    <cfRule type="expression" dxfId="557" priority="195">
      <formula>$F78="Création"</formula>
    </cfRule>
    <cfRule type="expression" dxfId="556" priority="194">
      <formula>$F78="Modification"</formula>
    </cfRule>
    <cfRule type="expression" dxfId="555" priority="193">
      <formula>$F78="Fermeture"</formula>
    </cfRule>
  </conditionalFormatting>
  <conditionalFormatting sqref="C85:F109">
    <cfRule type="expression" dxfId="554" priority="16">
      <formula>$F85="Fermeture"</formula>
    </cfRule>
    <cfRule type="expression" dxfId="553" priority="17">
      <formula>$F85="Modification"</formula>
    </cfRule>
    <cfRule type="expression" dxfId="552" priority="18">
      <formula>$F85="Création"</formula>
    </cfRule>
  </conditionalFormatting>
  <conditionalFormatting sqref="C24:N24">
    <cfRule type="expression" dxfId="551" priority="229">
      <formula>$F24="Modification"</formula>
    </cfRule>
    <cfRule type="expression" dxfId="550" priority="230">
      <formula>$F24="Création"</formula>
    </cfRule>
    <cfRule type="expression" dxfId="549" priority="228">
      <formula>$F24="Fermeture"</formula>
    </cfRule>
  </conditionalFormatting>
  <conditionalFormatting sqref="C77:N77 A26:A89">
    <cfRule type="expression" dxfId="548" priority="206">
      <formula>$F26="Fermeture"</formula>
    </cfRule>
  </conditionalFormatting>
  <conditionalFormatting sqref="C84:N84 A84">
    <cfRule type="expression" dxfId="547" priority="186">
      <formula>$F84="Fermeture"</formula>
    </cfRule>
  </conditionalFormatting>
  <conditionalFormatting sqref="D125">
    <cfRule type="expression" dxfId="546" priority="114">
      <formula>#REF!="Option"</formula>
    </cfRule>
  </conditionalFormatting>
  <conditionalFormatting sqref="D13:E115">
    <cfRule type="expression" dxfId="545" priority="15">
      <formula>$C13="Option"</formula>
    </cfRule>
  </conditionalFormatting>
  <conditionalFormatting sqref="D126:E1019">
    <cfRule type="expression" dxfId="544" priority="169">
      <formula>$C126="Option"</formula>
    </cfRule>
  </conditionalFormatting>
  <conditionalFormatting sqref="E125">
    <cfRule type="expression" dxfId="543" priority="118">
      <formula>$C125="Option"</formula>
    </cfRule>
  </conditionalFormatting>
  <conditionalFormatting sqref="E125:F125">
    <cfRule type="expression" dxfId="542" priority="121">
      <formula>$F125="Création"</formula>
    </cfRule>
    <cfRule type="expression" dxfId="541" priority="120">
      <formula>$F125="Modification"</formula>
    </cfRule>
    <cfRule type="expression" dxfId="540" priority="119">
      <formula>$F125="Fermeture"</formula>
    </cfRule>
  </conditionalFormatting>
  <conditionalFormatting sqref="G13:N25">
    <cfRule type="expression" dxfId="539" priority="209">
      <formula>$C13="Option"</formula>
    </cfRule>
  </conditionalFormatting>
  <conditionalFormatting sqref="H24:H25">
    <cfRule type="expression" dxfId="538" priority="210">
      <formula>$M24="Porteuse"</formula>
    </cfRule>
  </conditionalFormatting>
  <conditionalFormatting sqref="H107 H110">
    <cfRule type="expression" dxfId="537" priority="161">
      <formula>$M107="Porteuse"</formula>
    </cfRule>
  </conditionalFormatting>
  <conditionalFormatting sqref="H107:K107 C110:H110">
    <cfRule type="expression" dxfId="536" priority="163">
      <formula>$F107="Modification"</formula>
    </cfRule>
    <cfRule type="expression" dxfId="535" priority="164">
      <formula>$F107="Création"</formula>
    </cfRule>
    <cfRule type="expression" dxfId="534" priority="162">
      <formula>$F107="Fermeture"</formula>
    </cfRule>
  </conditionalFormatting>
  <conditionalFormatting sqref="H107:K107 G110:H110">
    <cfRule type="expression" dxfId="533" priority="160">
      <formula>$C107="Option"</formula>
    </cfRule>
  </conditionalFormatting>
  <conditionalFormatting sqref="I109:K110 C111:F115 I113:K113">
    <cfRule type="expression" dxfId="532" priority="168">
      <formula>$F109="Création"</formula>
    </cfRule>
    <cfRule type="expression" dxfId="531" priority="167">
      <formula>$F109="Modification"</formula>
    </cfRule>
  </conditionalFormatting>
  <conditionalFormatting sqref="I109:K110 I113:K113 C111:F115">
    <cfRule type="expression" dxfId="530" priority="166">
      <formula>$F109="Fermeture"</formula>
    </cfRule>
  </conditionalFormatting>
  <conditionalFormatting sqref="I109:K110 I113:K113">
    <cfRule type="expression" dxfId="529" priority="165">
      <formula>$C109="Option"</formula>
    </cfRule>
  </conditionalFormatting>
  <conditionalFormatting sqref="I25:N25">
    <cfRule type="expression" dxfId="528" priority="218">
      <formula>$F25="Création"</formula>
    </cfRule>
    <cfRule type="expression" dxfId="527" priority="217">
      <formula>$F25="Modification"</formula>
    </cfRule>
    <cfRule type="expression" dxfId="526" priority="216">
      <formula>$F25="Fermeture"</formula>
    </cfRule>
  </conditionalFormatting>
  <conditionalFormatting sqref="L26:N26">
    <cfRule type="expression" dxfId="525" priority="240">
      <formula>$F26="Création"</formula>
    </cfRule>
    <cfRule type="expression" dxfId="524" priority="239">
      <formula>$F26="Modification"</formula>
    </cfRule>
    <cfRule type="expression" dxfId="523" priority="238">
      <formula>$F26="Fermeture"</formula>
    </cfRule>
  </conditionalFormatting>
  <conditionalFormatting sqref="L26:N72">
    <cfRule type="expression" dxfId="522" priority="74">
      <formula>$C26="Option"</formula>
    </cfRule>
  </conditionalFormatting>
  <conditionalFormatting sqref="L27:N49">
    <cfRule type="expression" dxfId="521" priority="78">
      <formula>$F27="Création"</formula>
    </cfRule>
    <cfRule type="expression" dxfId="520" priority="77">
      <formula>$F27="Modification"</formula>
    </cfRule>
    <cfRule type="expression" dxfId="519" priority="76">
      <formula>$F27="Fermeture"</formula>
    </cfRule>
  </conditionalFormatting>
  <conditionalFormatting sqref="L88:N115">
    <cfRule type="expression" dxfId="518" priority="19">
      <formula>$C88="Option"</formula>
    </cfRule>
  </conditionalFormatting>
  <conditionalFormatting sqref="L90:N96">
    <cfRule type="expression" dxfId="517" priority="23">
      <formula>$F90="Création"</formula>
    </cfRule>
    <cfRule type="expression" dxfId="516" priority="21">
      <formula>$F90="Fermeture"</formula>
    </cfRule>
    <cfRule type="expression" dxfId="515" priority="22">
      <formula>$F90="Modification"</formula>
    </cfRule>
  </conditionalFormatting>
  <conditionalFormatting sqref="L125:N125">
    <cfRule type="expression" dxfId="514" priority="126">
      <formula>$F125="Création"</formula>
    </cfRule>
    <cfRule type="expression" dxfId="513" priority="125">
      <formula>$F125="Modification"</formula>
    </cfRule>
    <cfRule type="expression" dxfId="512" priority="122">
      <formula>$C125="Option"</formula>
    </cfRule>
    <cfRule type="expression" dxfId="511" priority="124">
      <formula>$F125="Fermeture"</formula>
    </cfRule>
  </conditionalFormatting>
  <conditionalFormatting sqref="L97:O115">
    <cfRule type="expression" dxfId="510" priority="52">
      <formula>$F97="Création"</formula>
    </cfRule>
    <cfRule type="expression" dxfId="509" priority="51">
      <formula>$F97="Modification"</formula>
    </cfRule>
    <cfRule type="expression" dxfId="508" priority="50">
      <formula>$F97="Fermeture"</formula>
    </cfRule>
  </conditionalFormatting>
  <conditionalFormatting sqref="N1:N23 N50:N76 N78:N83 N85:N89 N124 N126:N1017">
    <cfRule type="expression" dxfId="507" priority="243">
      <formula>$M1="Porteuse"</formula>
    </cfRule>
  </conditionalFormatting>
  <conditionalFormatting sqref="N24:N26">
    <cfRule type="expression" dxfId="506" priority="215">
      <formula>$M24="Porteuse"</formula>
    </cfRule>
  </conditionalFormatting>
  <conditionalFormatting sqref="N27:N49">
    <cfRule type="expression" dxfId="505" priority="75">
      <formula>$M27="Porteuse"</formula>
    </cfRule>
  </conditionalFormatting>
  <conditionalFormatting sqref="N77">
    <cfRule type="expression" dxfId="504" priority="205">
      <formula>$M77="Porteuse"</formula>
    </cfRule>
  </conditionalFormatting>
  <conditionalFormatting sqref="N84">
    <cfRule type="expression" dxfId="503" priority="185">
      <formula>$M84="Porteuse"</formula>
    </cfRule>
  </conditionalFormatting>
  <conditionalFormatting sqref="N90:N115">
    <cfRule type="expression" dxfId="502" priority="20">
      <formula>$M90="Porteuse"</formula>
    </cfRule>
  </conditionalFormatting>
  <conditionalFormatting sqref="N125">
    <cfRule type="expression" dxfId="501" priority="123">
      <formula>$M125="Porteuse"</formula>
    </cfRule>
  </conditionalFormatting>
  <conditionalFormatting sqref="O25:O96">
    <cfRule type="expression" dxfId="500" priority="1">
      <formula>$F25="Fermeture"</formula>
    </cfRule>
    <cfRule type="expression" dxfId="499" priority="3">
      <formula>$F25="Création"</formula>
    </cfRule>
    <cfRule type="expression" dxfId="498" priority="2">
      <formula>$F25="Modification"</formula>
    </cfRule>
  </conditionalFormatting>
  <conditionalFormatting sqref="O125">
    <cfRule type="expression" dxfId="497" priority="107">
      <formula>#REF!="Création"</formula>
    </cfRule>
    <cfRule type="expression" dxfId="496" priority="106">
      <formula>#REF!="Modification"</formula>
    </cfRule>
    <cfRule type="expression" dxfId="495" priority="99">
      <formula>$F125="Fermeture"</formula>
    </cfRule>
    <cfRule type="expression" dxfId="494" priority="100">
      <formula>$F125="Modification"</formula>
    </cfRule>
    <cfRule type="expression" dxfId="493" priority="101">
      <formula>$F125="Création"</formula>
    </cfRule>
    <cfRule type="expression" dxfId="492" priority="102">
      <formula>#REF!="Fermeture"</formula>
    </cfRule>
    <cfRule type="expression" dxfId="491" priority="103">
      <formula>#REF!="Modification"</formula>
    </cfRule>
    <cfRule type="expression" dxfId="490" priority="104">
      <formula>#REF!="Création"</formula>
    </cfRule>
    <cfRule type="expression" dxfId="489" priority="105">
      <formula>#REF!="Fermeture"</formula>
    </cfRule>
  </conditionalFormatting>
  <dataValidations count="6">
    <dataValidation type="list" allowBlank="1" showInputMessage="1" showErrorMessage="1" sqref="C20:C25 C73 C77 C84 C97:C115 C124:C318" xr:uid="{CE4B2134-92CD-4F6F-8FD1-74117C8E91D4}">
      <formula1>"UE, ECUE, BLOC, OPTION, Parcours Pédagogique"</formula1>
    </dataValidation>
    <dataValidation type="list" allowBlank="1" showInputMessage="1" showErrorMessage="1" sqref="H20:H25 H72:H73 H76:H77 H81 H83:H84 H87 H126:H318 H116 H124" xr:uid="{5CD096CD-45A2-41E9-93E5-C56F3DF40991}">
      <formula1>List_CNU</formula1>
    </dataValidation>
    <dataValidation type="list" allowBlank="1" showInputMessage="1" showErrorMessage="1" sqref="E20:E318" xr:uid="{DC9B46A2-E804-4EED-818B-D7D40B1A71FA}">
      <formula1>List_Type</formula1>
    </dataValidation>
    <dataValidation type="list" allowBlank="1" showInputMessage="1" showErrorMessage="1" sqref="F20:F318" xr:uid="{9C990732-5DFE-425A-AE30-7A7E3B362F21}">
      <formula1>List_Statut</formula1>
    </dataValidation>
    <dataValidation type="list" allowBlank="1" showInputMessage="1" showErrorMessage="1" sqref="M20:M318" xr:uid="{EE97A668-1F07-4948-84D5-987E33FD6B12}">
      <formula1>List_Mutualisation</formula1>
    </dataValidation>
    <dataValidation type="list" allowBlank="1" showInputMessage="1" showErrorMessage="1" sqref="L20:L318" xr:uid="{C71A4AC9-2297-4E03-A931-27165D653FF2}">
      <formula1>"Anglais"</formula1>
    </dataValidation>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9" id="{ED198BC3-D74A-4F47-A428-2E344A5C29CC}">
            <xm:f>'S1 Maquette'!$F108="Création"</xm:f>
            <x14:dxf>
              <fill>
                <patternFill>
                  <bgColor rgb="FF92D050"/>
                </patternFill>
              </fill>
            </x14:dxf>
          </x14:cfRule>
          <x14:cfRule type="expression" priority="47" id="{304B2072-8460-4F74-AEFC-22CABC7FF87A}">
            <xm:f>'S1 Maquette'!$F108="Fermeture"</xm:f>
            <x14:dxf>
              <font>
                <strike/>
              </font>
              <fill>
                <patternFill>
                  <bgColor theme="0" tint="-0.24994659260841701"/>
                </patternFill>
              </fill>
            </x14:dxf>
          </x14:cfRule>
          <x14:cfRule type="expression" priority="48" id="{CE3872A8-1F06-4CD5-967F-28E830088EAA}">
            <xm:f>'S1 Maquette'!$F108="Modification"</xm:f>
            <x14:dxf>
              <fill>
                <patternFill>
                  <bgColor rgb="FFFFFF00"/>
                </patternFill>
              </fill>
            </x14:dxf>
          </x14:cfRule>
          <xm:sqref>A116:A123 C116:F123 L116:M123 O116:O123</xm:sqref>
        </x14:conditionalFormatting>
        <x14:conditionalFormatting xmlns:xm="http://schemas.microsoft.com/office/excel/2006/main">
          <x14:cfRule type="expression" priority="46" id="{513D52BC-AB7A-4A44-9E02-57FAD6F87568}">
            <xm:f>'S1 Maquette'!$C108="Option"</xm:f>
            <x14:dxf>
              <fill>
                <patternFill>
                  <bgColor theme="2" tint="-0.749961851863155"/>
                </patternFill>
              </fill>
            </x14:dxf>
          </x14:cfRule>
          <xm:sqref>A116:A123 D116:E123 L116:M123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Y272"/>
  <sheetViews>
    <sheetView zoomScale="92" zoomScaleNormal="60" workbookViewId="0">
      <pane xSplit="1" ySplit="17" topLeftCell="F92" activePane="bottomRight" state="frozen"/>
      <selection pane="topRight" activeCell="B1" sqref="B1"/>
      <selection pane="bottomLeft" activeCell="A19" sqref="A19"/>
      <selection pane="bottomRight" activeCell="I92" sqref="I92"/>
    </sheetView>
  </sheetViews>
  <sheetFormatPr baseColWidth="10" defaultColWidth="11.453125" defaultRowHeight="14.5"/>
  <cols>
    <col min="1" max="1" width="81.81640625" style="18" customWidth="1"/>
    <col min="2" max="2" width="15.453125" style="18" customWidth="1"/>
    <col min="3" max="3" width="15.453125" style="22" customWidth="1"/>
    <col min="4" max="4" width="20.81640625" style="18" customWidth="1"/>
    <col min="5" max="5" width="15.453125" style="18" customWidth="1"/>
    <col min="6" max="6" width="24.7265625" style="18" customWidth="1"/>
    <col min="7" max="7" width="22"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7" width="20.26953125" style="18" customWidth="1"/>
    <col min="18" max="18" width="20.81640625" style="18" bestFit="1" customWidth="1"/>
    <col min="19" max="19" width="20.453125" style="18" customWidth="1"/>
    <col min="20" max="20" width="17.26953125" style="18" customWidth="1"/>
    <col min="21" max="21" width="51.26953125" style="18" customWidth="1"/>
    <col min="22" max="22" width="88.81640625" style="22" bestFit="1" customWidth="1"/>
    <col min="23" max="25" width="11.453125" style="36"/>
  </cols>
  <sheetData>
    <row r="1" spans="1:21">
      <c r="A1" s="152"/>
      <c r="B1" s="152"/>
      <c r="C1" s="152"/>
      <c r="D1" s="152"/>
      <c r="E1" s="152"/>
      <c r="F1" s="152"/>
      <c r="G1" s="152"/>
      <c r="H1" s="152"/>
      <c r="I1" s="152"/>
      <c r="J1" s="39"/>
    </row>
    <row r="2" spans="1:21">
      <c r="A2" s="152"/>
      <c r="B2" s="152"/>
      <c r="C2" s="152"/>
      <c r="D2" s="152"/>
      <c r="E2" s="152"/>
      <c r="F2" s="152"/>
      <c r="G2" s="152"/>
      <c r="H2" s="152"/>
      <c r="I2" s="152"/>
      <c r="J2" s="39"/>
    </row>
    <row r="3" spans="1:21">
      <c r="A3" s="152"/>
      <c r="B3" s="152"/>
      <c r="C3" s="152"/>
      <c r="D3" s="152"/>
      <c r="E3" s="152"/>
      <c r="F3" s="152"/>
      <c r="G3" s="152"/>
      <c r="H3" s="152"/>
      <c r="I3" s="152"/>
      <c r="J3" s="39"/>
    </row>
    <row r="4" spans="1:21">
      <c r="A4" s="152"/>
      <c r="B4" s="152"/>
      <c r="C4" s="152"/>
      <c r="D4" s="152"/>
      <c r="E4" s="152"/>
      <c r="F4" s="152"/>
      <c r="G4" s="152"/>
      <c r="H4" s="152"/>
      <c r="I4" s="152"/>
      <c r="J4" s="39"/>
    </row>
    <row r="5" spans="1:21">
      <c r="A5" s="152"/>
      <c r="B5" s="152"/>
      <c r="C5" s="152"/>
      <c r="D5" s="152"/>
      <c r="E5" s="152"/>
      <c r="F5" s="152"/>
      <c r="G5" s="152"/>
      <c r="H5" s="152"/>
      <c r="I5" s="152"/>
      <c r="J5" s="39"/>
    </row>
    <row r="6" spans="1:21" ht="9.75" customHeight="1">
      <c r="A6" s="152"/>
      <c r="B6" s="152"/>
      <c r="C6" s="152"/>
      <c r="D6" s="152"/>
      <c r="E6" s="152"/>
      <c r="F6" s="152"/>
      <c r="G6" s="152"/>
      <c r="H6" s="152"/>
      <c r="I6" s="152"/>
      <c r="J6" s="39"/>
    </row>
    <row r="7" spans="1:21" ht="14.5" customHeight="1">
      <c r="A7" s="154" t="s">
        <v>287</v>
      </c>
      <c r="B7" s="151">
        <f>'Fiche Générale'!B3</f>
        <v>0</v>
      </c>
      <c r="C7" s="154" t="s">
        <v>288</v>
      </c>
      <c r="D7" s="154"/>
      <c r="E7" s="174">
        <f>'Fiche Générale'!B4</f>
        <v>0</v>
      </c>
      <c r="F7" s="151"/>
      <c r="G7" s="154" t="s">
        <v>289</v>
      </c>
      <c r="H7" s="175" t="str">
        <f>'Fiche Générale'!B5</f>
        <v>-</v>
      </c>
      <c r="I7" s="175"/>
      <c r="J7" s="40"/>
      <c r="K7" s="23"/>
    </row>
    <row r="8" spans="1:21" ht="14.5" customHeight="1">
      <c r="A8" s="154"/>
      <c r="B8" s="151"/>
      <c r="C8" s="154"/>
      <c r="D8" s="154"/>
      <c r="E8" s="174"/>
      <c r="F8" s="151"/>
      <c r="G8" s="154"/>
      <c r="H8" s="175"/>
      <c r="I8" s="175"/>
      <c r="J8" s="40"/>
      <c r="K8" s="23"/>
    </row>
    <row r="9" spans="1:21" ht="14.5" customHeight="1">
      <c r="A9" s="154"/>
      <c r="B9" s="151"/>
      <c r="C9" s="154"/>
      <c r="D9" s="154"/>
      <c r="E9" s="174"/>
      <c r="F9" s="151"/>
      <c r="G9" s="154"/>
      <c r="H9" s="175"/>
      <c r="I9" s="175"/>
      <c r="J9" s="40"/>
      <c r="K9" s="23"/>
    </row>
    <row r="10" spans="1:21" ht="14.5" customHeight="1">
      <c r="A10" s="154"/>
      <c r="B10" s="151"/>
      <c r="C10" s="167" t="s">
        <v>180</v>
      </c>
      <c r="D10" s="167"/>
      <c r="E10" s="177">
        <f>'Fiche Générale'!B9</f>
        <v>0</v>
      </c>
      <c r="F10" s="177"/>
      <c r="G10" s="177"/>
      <c r="H10" s="177"/>
      <c r="I10" s="177"/>
      <c r="J10" s="40"/>
      <c r="K10" s="23"/>
    </row>
    <row r="11" spans="1:21" ht="14.5" customHeight="1">
      <c r="A11" s="154"/>
      <c r="B11" s="151"/>
      <c r="C11" s="167"/>
      <c r="D11" s="167"/>
      <c r="E11" s="177"/>
      <c r="F11" s="177"/>
      <c r="G11" s="177"/>
      <c r="H11" s="177"/>
      <c r="I11" s="177"/>
      <c r="J11" s="40"/>
      <c r="K11" s="23"/>
    </row>
    <row r="12" spans="1:21">
      <c r="C12" s="18"/>
      <c r="I12" s="42"/>
      <c r="J12" s="42"/>
      <c r="M12" s="147" t="s">
        <v>290</v>
      </c>
      <c r="N12" s="148"/>
      <c r="O12" s="148"/>
      <c r="P12" s="148"/>
      <c r="Q12" s="187"/>
      <c r="R12" s="147" t="s">
        <v>291</v>
      </c>
      <c r="S12" s="148"/>
      <c r="T12" s="148"/>
      <c r="U12" s="187"/>
    </row>
    <row r="13" spans="1:21">
      <c r="A13" s="184" t="s">
        <v>181</v>
      </c>
      <c r="B13" s="106" t="str">
        <f>'S3 Maquette'!B14</f>
        <v>2ème année de Portail</v>
      </c>
      <c r="C13" s="106"/>
      <c r="D13" s="184" t="s">
        <v>292</v>
      </c>
      <c r="E13" s="197">
        <f>'S3 Maquette'!E14</f>
        <v>0</v>
      </c>
      <c r="F13" s="197"/>
      <c r="G13" s="197"/>
      <c r="I13" s="42"/>
      <c r="J13" s="42"/>
      <c r="M13" s="149"/>
      <c r="N13" s="150"/>
      <c r="O13" s="150"/>
      <c r="P13" s="150"/>
      <c r="Q13" s="190"/>
      <c r="R13" s="149"/>
      <c r="S13" s="150"/>
      <c r="T13" s="150"/>
      <c r="U13" s="190"/>
    </row>
    <row r="14" spans="1:21">
      <c r="A14" s="186"/>
      <c r="B14" s="106"/>
      <c r="C14" s="106"/>
      <c r="D14" s="186"/>
      <c r="E14" s="197"/>
      <c r="F14" s="197"/>
      <c r="G14" s="197"/>
      <c r="I14" s="42"/>
      <c r="J14" s="42"/>
      <c r="M14" s="146" t="s">
        <v>293</v>
      </c>
      <c r="N14" s="147" t="s">
        <v>294</v>
      </c>
      <c r="O14" s="187"/>
      <c r="P14" s="147" t="s">
        <v>444</v>
      </c>
      <c r="Q14" s="187"/>
      <c r="R14" s="152"/>
      <c r="S14" s="191"/>
      <c r="T14" s="198"/>
      <c r="U14" s="184"/>
    </row>
    <row r="15" spans="1:21">
      <c r="A15" s="184" t="s">
        <v>296</v>
      </c>
      <c r="B15" s="109" t="str">
        <f>'S3 Maquette'!B16</f>
        <v>Semestre 3</v>
      </c>
      <c r="C15" s="110"/>
      <c r="D15" s="184" t="s">
        <v>297</v>
      </c>
      <c r="E15" s="197" t="e">
        <f>'S3 Maquette'!E16:F17</f>
        <v>#VALUE!</v>
      </c>
      <c r="F15" s="197"/>
      <c r="G15" s="197"/>
      <c r="I15" s="42"/>
      <c r="J15" s="42"/>
      <c r="M15" s="146"/>
      <c r="N15" s="188"/>
      <c r="O15" s="189"/>
      <c r="P15" s="188"/>
      <c r="Q15" s="189"/>
      <c r="R15" s="152"/>
      <c r="S15" s="192"/>
      <c r="T15" s="198"/>
      <c r="U15" s="185"/>
    </row>
    <row r="16" spans="1:21">
      <c r="A16" s="186"/>
      <c r="B16" s="112"/>
      <c r="C16" s="113"/>
      <c r="D16" s="186"/>
      <c r="E16" s="197"/>
      <c r="F16" s="197"/>
      <c r="G16" s="197"/>
      <c r="I16" s="42"/>
      <c r="J16" s="42"/>
      <c r="M16" s="146"/>
      <c r="N16" s="188"/>
      <c r="O16" s="189"/>
      <c r="P16" s="188"/>
      <c r="Q16" s="189"/>
      <c r="R16" s="152"/>
      <c r="S16" s="192"/>
      <c r="T16" s="198"/>
      <c r="U16" s="185"/>
    </row>
    <row r="17" spans="1:25">
      <c r="L17" s="19"/>
      <c r="M17" s="146"/>
      <c r="N17" s="149"/>
      <c r="O17" s="190"/>
      <c r="P17" s="149"/>
      <c r="Q17" s="190"/>
      <c r="R17" s="152"/>
      <c r="S17" s="193"/>
      <c r="T17" s="198"/>
      <c r="U17" s="186"/>
    </row>
    <row r="18" spans="1:25" ht="27" customHeight="1">
      <c r="A18" s="3" t="s">
        <v>298</v>
      </c>
      <c r="B18" s="41" t="s">
        <v>299</v>
      </c>
      <c r="C18" s="3" t="s">
        <v>5</v>
      </c>
      <c r="D18" s="3" t="s">
        <v>300</v>
      </c>
      <c r="E18" s="3" t="s">
        <v>301</v>
      </c>
      <c r="F18" s="3" t="s">
        <v>302</v>
      </c>
      <c r="G18" s="3" t="s">
        <v>303</v>
      </c>
      <c r="H18" s="3" t="s">
        <v>304</v>
      </c>
      <c r="I18" s="3" t="s">
        <v>305</v>
      </c>
      <c r="J18" s="3" t="s">
        <v>306</v>
      </c>
      <c r="K18" s="3" t="s">
        <v>307</v>
      </c>
      <c r="L18" s="3" t="s">
        <v>308</v>
      </c>
      <c r="M18" s="3" t="s">
        <v>309</v>
      </c>
      <c r="N18" s="3" t="s">
        <v>299</v>
      </c>
      <c r="O18" s="3" t="s">
        <v>310</v>
      </c>
      <c r="P18" s="3" t="s">
        <v>658</v>
      </c>
      <c r="Q18" s="3" t="s">
        <v>311</v>
      </c>
      <c r="R18" s="3" t="s">
        <v>312</v>
      </c>
      <c r="S18" s="3" t="s">
        <v>299</v>
      </c>
      <c r="T18" s="3" t="s">
        <v>310</v>
      </c>
      <c r="U18" s="4" t="s">
        <v>313</v>
      </c>
      <c r="V18" s="4" t="s">
        <v>314</v>
      </c>
      <c r="Y18"/>
    </row>
    <row r="19" spans="1:25" ht="30.65" customHeight="1">
      <c r="A19" s="11" t="str">
        <f>'S3 Maquette'!B20</f>
        <v>Compétences transversales S3</v>
      </c>
      <c r="B19" s="45" t="str">
        <f>'S3 Maquette'!C20</f>
        <v>UE</v>
      </c>
      <c r="C19" s="60">
        <f>'S3 Maquette'!F20</f>
        <v>0</v>
      </c>
      <c r="D19" s="58"/>
      <c r="E19" s="58"/>
      <c r="F19" s="58"/>
      <c r="G19" s="61"/>
      <c r="H19" s="62"/>
      <c r="I19" s="62"/>
      <c r="J19" s="62"/>
      <c r="K19" s="61"/>
      <c r="L19" s="61"/>
      <c r="M19" s="62"/>
      <c r="N19" s="62"/>
      <c r="O19" s="61"/>
      <c r="P19" s="61"/>
      <c r="Q19" s="61"/>
      <c r="R19" s="61"/>
      <c r="S19" s="61"/>
      <c r="T19" s="61"/>
      <c r="U19" s="63"/>
      <c r="V19" s="59"/>
      <c r="Y19"/>
    </row>
    <row r="20" spans="1:25" ht="30.65" customHeight="1">
      <c r="A20" s="11" t="str">
        <f>'S3 Maquette'!B21</f>
        <v>Compétences informationnelles 2</v>
      </c>
      <c r="B20" s="45" t="str">
        <f>'S3 Maquette'!C21</f>
        <v>ECUE</v>
      </c>
      <c r="C20" s="64">
        <f>'S3 Maquette'!F21</f>
        <v>0</v>
      </c>
      <c r="D20" s="57"/>
      <c r="E20" s="57"/>
      <c r="F20" s="57"/>
      <c r="G20" s="62"/>
      <c r="H20" s="62"/>
      <c r="I20" s="62"/>
      <c r="J20" s="62"/>
      <c r="K20" s="62"/>
      <c r="L20" s="62"/>
      <c r="M20" s="62"/>
      <c r="N20" s="62"/>
      <c r="O20" s="62"/>
      <c r="P20" s="62"/>
      <c r="Q20" s="62"/>
      <c r="R20" s="62"/>
      <c r="S20" s="62"/>
      <c r="T20" s="62"/>
      <c r="U20" s="62"/>
      <c r="V20" s="59"/>
      <c r="Y20"/>
    </row>
    <row r="21" spans="1:25" ht="30.65" customHeight="1">
      <c r="A21" s="11" t="str">
        <f>'S3 Maquette'!B22</f>
        <v>Compétences pré-professionnalisation 2</v>
      </c>
      <c r="B21" s="45" t="str">
        <f>'S3 Maquette'!C22</f>
        <v>ECUE</v>
      </c>
      <c r="C21" s="64">
        <f>'S3 Maquette'!F22</f>
        <v>0</v>
      </c>
      <c r="D21" s="57"/>
      <c r="E21" s="57"/>
      <c r="F21" s="57"/>
      <c r="G21" s="62"/>
      <c r="H21" s="62"/>
      <c r="I21" s="62"/>
      <c r="J21" s="62"/>
      <c r="K21" s="62"/>
      <c r="L21" s="62"/>
      <c r="M21" s="62"/>
      <c r="N21" s="62"/>
      <c r="O21" s="62"/>
      <c r="P21" s="62"/>
      <c r="Q21" s="62"/>
      <c r="R21" s="62"/>
      <c r="S21" s="62"/>
      <c r="T21" s="62"/>
      <c r="U21" s="62"/>
      <c r="V21" s="59"/>
      <c r="Y21"/>
    </row>
    <row r="22" spans="1:25" ht="30" customHeight="1">
      <c r="A22" s="11" t="str">
        <f>'S3 Maquette'!B23</f>
        <v>Anglais 3</v>
      </c>
      <c r="B22" s="45" t="str">
        <f>'S3 Maquette'!C23</f>
        <v>ECUE</v>
      </c>
      <c r="C22" s="64">
        <f>'S3 Maquette'!F23</f>
        <v>0</v>
      </c>
      <c r="D22" s="57"/>
      <c r="E22" s="57"/>
      <c r="F22" s="57"/>
      <c r="G22" s="62"/>
      <c r="H22" s="62"/>
      <c r="I22" s="62"/>
      <c r="J22" s="62"/>
      <c r="K22" s="62"/>
      <c r="L22" s="62"/>
      <c r="M22" s="62"/>
      <c r="N22" s="62"/>
      <c r="O22" s="62"/>
      <c r="P22" s="62"/>
      <c r="Q22" s="62"/>
      <c r="R22" s="62"/>
      <c r="S22" s="62"/>
      <c r="T22" s="62"/>
      <c r="U22" s="62"/>
      <c r="V22" s="59"/>
      <c r="Y22"/>
    </row>
    <row r="23" spans="1:25" ht="30.65" customHeight="1">
      <c r="A23" s="31" t="s">
        <v>455</v>
      </c>
      <c r="B23" s="24" t="s">
        <v>11</v>
      </c>
      <c r="C23" s="46"/>
      <c r="D23" s="24"/>
      <c r="E23" s="24" t="s">
        <v>315</v>
      </c>
      <c r="F23" s="24" t="s">
        <v>315</v>
      </c>
      <c r="G23" s="44" t="s">
        <v>315</v>
      </c>
      <c r="H23" s="44" t="s">
        <v>315</v>
      </c>
      <c r="I23" s="44" t="s">
        <v>316</v>
      </c>
      <c r="J23" s="44" t="s">
        <v>323</v>
      </c>
      <c r="K23" s="44" t="s">
        <v>8</v>
      </c>
      <c r="L23" s="83"/>
      <c r="M23" s="44">
        <v>2</v>
      </c>
      <c r="N23" s="44"/>
      <c r="O23" s="44"/>
      <c r="P23" s="44" t="s">
        <v>9</v>
      </c>
      <c r="Q23" s="44" t="s">
        <v>317</v>
      </c>
      <c r="R23" s="44" t="s">
        <v>16</v>
      </c>
      <c r="S23" s="44" t="s">
        <v>9</v>
      </c>
      <c r="T23" s="44" t="s">
        <v>317</v>
      </c>
      <c r="U23" s="44"/>
      <c r="V23" s="56" t="s">
        <v>318</v>
      </c>
      <c r="Y23"/>
    </row>
    <row r="24" spans="1:25" ht="30.65" customHeight="1">
      <c r="A24" s="31" t="s">
        <v>458</v>
      </c>
      <c r="B24" s="24" t="s">
        <v>11</v>
      </c>
      <c r="C24" s="46"/>
      <c r="D24" s="24"/>
      <c r="E24" s="24" t="s">
        <v>315</v>
      </c>
      <c r="F24" s="24" t="s">
        <v>315</v>
      </c>
      <c r="G24" s="44" t="s">
        <v>315</v>
      </c>
      <c r="H24" s="44" t="s">
        <v>315</v>
      </c>
      <c r="I24" s="44" t="s">
        <v>316</v>
      </c>
      <c r="J24" s="44" t="s">
        <v>323</v>
      </c>
      <c r="K24" s="44" t="s">
        <v>8</v>
      </c>
      <c r="L24" s="83"/>
      <c r="M24" s="44">
        <v>2</v>
      </c>
      <c r="N24" s="44"/>
      <c r="O24" s="44"/>
      <c r="P24" s="44" t="s">
        <v>9</v>
      </c>
      <c r="Q24" s="44" t="s">
        <v>317</v>
      </c>
      <c r="R24" s="44" t="s">
        <v>16</v>
      </c>
      <c r="S24" s="44" t="s">
        <v>9</v>
      </c>
      <c r="T24" s="44" t="s">
        <v>317</v>
      </c>
      <c r="U24" s="44"/>
      <c r="V24" s="56" t="s">
        <v>318</v>
      </c>
      <c r="Y24"/>
    </row>
    <row r="25" spans="1:25" ht="30.65" customHeight="1">
      <c r="A25" s="31" t="s">
        <v>460</v>
      </c>
      <c r="B25" s="24" t="s">
        <v>11</v>
      </c>
      <c r="C25" s="46"/>
      <c r="D25" s="24"/>
      <c r="E25" s="24" t="s">
        <v>315</v>
      </c>
      <c r="F25" s="24" t="s">
        <v>315</v>
      </c>
      <c r="G25" s="44" t="s">
        <v>315</v>
      </c>
      <c r="H25" s="44" t="s">
        <v>315</v>
      </c>
      <c r="I25" s="44" t="s">
        <v>316</v>
      </c>
      <c r="J25" s="44" t="s">
        <v>323</v>
      </c>
      <c r="K25" s="44" t="s">
        <v>8</v>
      </c>
      <c r="L25" s="83"/>
      <c r="M25" s="44">
        <v>2</v>
      </c>
      <c r="N25" s="44"/>
      <c r="O25" s="44"/>
      <c r="P25" s="44" t="s">
        <v>9</v>
      </c>
      <c r="Q25" s="44" t="s">
        <v>317</v>
      </c>
      <c r="R25" s="44" t="s">
        <v>16</v>
      </c>
      <c r="S25" s="44" t="s">
        <v>9</v>
      </c>
      <c r="T25" s="44" t="s">
        <v>317</v>
      </c>
      <c r="U25" s="44"/>
      <c r="V25" s="56" t="s">
        <v>318</v>
      </c>
      <c r="Y25"/>
    </row>
    <row r="26" spans="1:25" ht="30.65" customHeight="1">
      <c r="A26" s="31" t="s">
        <v>462</v>
      </c>
      <c r="B26" s="24" t="s">
        <v>11</v>
      </c>
      <c r="C26" s="46"/>
      <c r="D26" s="24"/>
      <c r="E26" s="24" t="s">
        <v>315</v>
      </c>
      <c r="F26" s="24" t="s">
        <v>315</v>
      </c>
      <c r="G26" s="44" t="s">
        <v>315</v>
      </c>
      <c r="H26" s="44" t="s">
        <v>315</v>
      </c>
      <c r="I26" s="44" t="s">
        <v>316</v>
      </c>
      <c r="J26" s="44" t="s">
        <v>323</v>
      </c>
      <c r="K26" s="44" t="s">
        <v>8</v>
      </c>
      <c r="L26" s="83"/>
      <c r="M26" s="44">
        <v>2</v>
      </c>
      <c r="N26" s="44"/>
      <c r="O26" s="44"/>
      <c r="P26" s="44" t="s">
        <v>9</v>
      </c>
      <c r="Q26" s="44" t="s">
        <v>317</v>
      </c>
      <c r="R26" s="44" t="s">
        <v>16</v>
      </c>
      <c r="S26" s="44" t="s">
        <v>9</v>
      </c>
      <c r="T26" s="44" t="s">
        <v>317</v>
      </c>
      <c r="U26" s="44"/>
      <c r="V26" s="56" t="s">
        <v>318</v>
      </c>
      <c r="Y26"/>
    </row>
    <row r="27" spans="1:25" ht="52.5" customHeight="1">
      <c r="A27" s="31" t="s">
        <v>464</v>
      </c>
      <c r="B27" s="24" t="s">
        <v>11</v>
      </c>
      <c r="C27" s="46"/>
      <c r="D27" s="24"/>
      <c r="E27" s="24" t="s">
        <v>315</v>
      </c>
      <c r="F27" s="24" t="s">
        <v>315</v>
      </c>
      <c r="G27" s="44" t="s">
        <v>315</v>
      </c>
      <c r="H27" s="44" t="s">
        <v>315</v>
      </c>
      <c r="I27" s="44" t="s">
        <v>316</v>
      </c>
      <c r="J27" s="44"/>
      <c r="K27" s="44" t="s">
        <v>8</v>
      </c>
      <c r="L27" s="44"/>
      <c r="M27" s="44">
        <v>2</v>
      </c>
      <c r="N27" s="44"/>
      <c r="O27" s="44"/>
      <c r="P27" s="44" t="s">
        <v>9</v>
      </c>
      <c r="Q27" s="44" t="s">
        <v>317</v>
      </c>
      <c r="R27" s="44" t="s">
        <v>16</v>
      </c>
      <c r="S27" s="44" t="s">
        <v>9</v>
      </c>
      <c r="T27" s="44" t="s">
        <v>317</v>
      </c>
      <c r="U27" s="44"/>
      <c r="V27" s="89" t="s">
        <v>659</v>
      </c>
      <c r="Y27"/>
    </row>
    <row r="28" spans="1:25" ht="73.5" customHeight="1">
      <c r="A28" s="31" t="s">
        <v>466</v>
      </c>
      <c r="B28" s="24" t="s">
        <v>11</v>
      </c>
      <c r="C28" s="46"/>
      <c r="D28" s="24"/>
      <c r="E28" s="24" t="s">
        <v>315</v>
      </c>
      <c r="F28" s="24" t="s">
        <v>315</v>
      </c>
      <c r="G28" s="44" t="s">
        <v>315</v>
      </c>
      <c r="H28" s="44" t="s">
        <v>315</v>
      </c>
      <c r="I28" s="44" t="s">
        <v>316</v>
      </c>
      <c r="J28" s="44"/>
      <c r="K28" s="44" t="s">
        <v>8</v>
      </c>
      <c r="L28" s="44"/>
      <c r="M28" s="44">
        <v>2</v>
      </c>
      <c r="N28" s="44"/>
      <c r="O28" s="44"/>
      <c r="P28" s="44" t="s">
        <v>9</v>
      </c>
      <c r="Q28" s="44" t="s">
        <v>317</v>
      </c>
      <c r="R28" s="44" t="s">
        <v>16</v>
      </c>
      <c r="S28" s="44" t="s">
        <v>9</v>
      </c>
      <c r="T28" s="44" t="s">
        <v>317</v>
      </c>
      <c r="U28" s="44"/>
      <c r="V28" s="89" t="s">
        <v>659</v>
      </c>
      <c r="Y28"/>
    </row>
    <row r="29" spans="1:25" ht="100.5" customHeight="1">
      <c r="A29" s="31" t="s">
        <v>468</v>
      </c>
      <c r="B29" s="24" t="s">
        <v>11</v>
      </c>
      <c r="C29" s="46"/>
      <c r="D29" s="24"/>
      <c r="E29" s="24" t="s">
        <v>315</v>
      </c>
      <c r="F29" s="24" t="s">
        <v>315</v>
      </c>
      <c r="G29" s="44" t="s">
        <v>315</v>
      </c>
      <c r="H29" s="44" t="s">
        <v>315</v>
      </c>
      <c r="I29" s="44" t="s">
        <v>316</v>
      </c>
      <c r="J29" s="44"/>
      <c r="K29" s="44" t="s">
        <v>8</v>
      </c>
      <c r="L29" s="44"/>
      <c r="M29" s="44"/>
      <c r="N29" s="44"/>
      <c r="O29" s="44"/>
      <c r="P29" s="44"/>
      <c r="Q29" s="44"/>
      <c r="R29" s="44"/>
      <c r="S29" s="44"/>
      <c r="T29" s="44"/>
      <c r="U29" s="44"/>
      <c r="V29" s="88" t="s">
        <v>660</v>
      </c>
      <c r="Y29"/>
    </row>
    <row r="30" spans="1:25" ht="75" customHeight="1">
      <c r="A30" s="31" t="s">
        <v>471</v>
      </c>
      <c r="B30" s="24" t="s">
        <v>19</v>
      </c>
      <c r="C30" s="46"/>
      <c r="D30" s="24">
        <v>4</v>
      </c>
      <c r="E30" s="24" t="s">
        <v>315</v>
      </c>
      <c r="F30" s="24" t="s">
        <v>315</v>
      </c>
      <c r="G30" s="44" t="s">
        <v>315</v>
      </c>
      <c r="H30" s="44" t="s">
        <v>315</v>
      </c>
      <c r="I30" s="44" t="s">
        <v>315</v>
      </c>
      <c r="J30" s="44"/>
      <c r="K30" s="44" t="s">
        <v>8</v>
      </c>
      <c r="L30" s="44"/>
      <c r="M30" s="44">
        <v>1</v>
      </c>
      <c r="N30" s="44"/>
      <c r="O30" s="44"/>
      <c r="P30" s="44" t="s">
        <v>9</v>
      </c>
      <c r="Q30" s="44" t="s">
        <v>317</v>
      </c>
      <c r="R30" s="44" t="s">
        <v>16</v>
      </c>
      <c r="S30" s="44" t="s">
        <v>9</v>
      </c>
      <c r="T30" s="44" t="s">
        <v>317</v>
      </c>
      <c r="U30" s="44"/>
      <c r="V30" s="88" t="s">
        <v>661</v>
      </c>
      <c r="Y30"/>
    </row>
    <row r="31" spans="1:25" ht="44.25" customHeight="1">
      <c r="A31" s="31" t="s">
        <v>474</v>
      </c>
      <c r="B31" s="24" t="s">
        <v>19</v>
      </c>
      <c r="C31" s="46"/>
      <c r="D31" s="24">
        <v>2</v>
      </c>
      <c r="E31" s="24" t="s">
        <v>315</v>
      </c>
      <c r="F31" s="24" t="s">
        <v>315</v>
      </c>
      <c r="G31" s="44" t="s">
        <v>315</v>
      </c>
      <c r="H31" s="44" t="s">
        <v>315</v>
      </c>
      <c r="I31" s="44" t="s">
        <v>315</v>
      </c>
      <c r="J31" s="44"/>
      <c r="K31" s="44" t="s">
        <v>8</v>
      </c>
      <c r="L31" s="44"/>
      <c r="M31" s="44">
        <v>1</v>
      </c>
      <c r="N31" s="44"/>
      <c r="O31" s="44"/>
      <c r="P31" s="44"/>
      <c r="Q31" s="44"/>
      <c r="R31" s="44" t="s">
        <v>662</v>
      </c>
      <c r="S31" s="44"/>
      <c r="T31" s="44"/>
      <c r="U31" s="91" t="s">
        <v>663</v>
      </c>
      <c r="V31" s="56" t="s">
        <v>664</v>
      </c>
      <c r="Y31"/>
    </row>
    <row r="32" spans="1:25" ht="30.65" customHeight="1">
      <c r="A32" s="31" t="s">
        <v>476</v>
      </c>
      <c r="B32" s="24" t="s">
        <v>11</v>
      </c>
      <c r="C32" s="46"/>
      <c r="D32" s="24"/>
      <c r="E32" s="24" t="s">
        <v>315</v>
      </c>
      <c r="F32" s="24" t="s">
        <v>315</v>
      </c>
      <c r="G32" s="44" t="s">
        <v>315</v>
      </c>
      <c r="H32" s="44" t="s">
        <v>315</v>
      </c>
      <c r="I32" s="44" t="s">
        <v>316</v>
      </c>
      <c r="J32" s="44"/>
      <c r="K32" s="44" t="s">
        <v>8</v>
      </c>
      <c r="L32" s="44"/>
      <c r="M32" s="44"/>
      <c r="N32" s="44"/>
      <c r="O32" s="44"/>
      <c r="P32" s="44"/>
      <c r="Q32" s="44"/>
      <c r="R32" s="44"/>
      <c r="S32" s="44"/>
      <c r="T32" s="44"/>
      <c r="U32" s="44"/>
      <c r="V32" s="90" t="s">
        <v>321</v>
      </c>
      <c r="Y32"/>
    </row>
    <row r="33" spans="1:25" ht="30.65" customHeight="1">
      <c r="A33" s="31" t="s">
        <v>478</v>
      </c>
      <c r="B33" s="24" t="s">
        <v>19</v>
      </c>
      <c r="C33" s="46"/>
      <c r="D33" s="24">
        <v>1</v>
      </c>
      <c r="E33" s="24" t="s">
        <v>315</v>
      </c>
      <c r="F33" s="24" t="s">
        <v>315</v>
      </c>
      <c r="G33" s="44" t="s">
        <v>315</v>
      </c>
      <c r="H33" s="44" t="s">
        <v>315</v>
      </c>
      <c r="I33" s="44" t="s">
        <v>316</v>
      </c>
      <c r="J33" s="44"/>
      <c r="K33" s="44" t="s">
        <v>8</v>
      </c>
      <c r="L33" s="44"/>
      <c r="M33" s="44">
        <v>1</v>
      </c>
      <c r="N33" s="44"/>
      <c r="O33" s="44"/>
      <c r="P33" s="44" t="s">
        <v>9</v>
      </c>
      <c r="Q33" s="44" t="s">
        <v>317</v>
      </c>
      <c r="R33" s="44" t="s">
        <v>16</v>
      </c>
      <c r="S33" s="44" t="s">
        <v>9</v>
      </c>
      <c r="T33" s="44" t="s">
        <v>317</v>
      </c>
      <c r="U33" s="44"/>
      <c r="V33" t="s">
        <v>322</v>
      </c>
      <c r="Y33"/>
    </row>
    <row r="34" spans="1:25" ht="30.65" customHeight="1">
      <c r="A34" s="31" t="s">
        <v>480</v>
      </c>
      <c r="B34" s="24" t="s">
        <v>19</v>
      </c>
      <c r="C34" s="46"/>
      <c r="D34" s="24">
        <v>1</v>
      </c>
      <c r="E34" s="24" t="s">
        <v>315</v>
      </c>
      <c r="F34" s="24" t="s">
        <v>315</v>
      </c>
      <c r="G34" s="44" t="s">
        <v>315</v>
      </c>
      <c r="H34" s="44" t="s">
        <v>315</v>
      </c>
      <c r="I34" s="44" t="s">
        <v>316</v>
      </c>
      <c r="J34" s="44"/>
      <c r="K34" s="44" t="s">
        <v>8</v>
      </c>
      <c r="L34" s="44"/>
      <c r="M34" s="44">
        <v>1</v>
      </c>
      <c r="N34" s="44"/>
      <c r="O34" s="44"/>
      <c r="P34" s="44" t="s">
        <v>9</v>
      </c>
      <c r="Q34" s="44" t="s">
        <v>317</v>
      </c>
      <c r="R34" s="44" t="s">
        <v>16</v>
      </c>
      <c r="S34" s="44" t="s">
        <v>9</v>
      </c>
      <c r="T34" s="44" t="s">
        <v>317</v>
      </c>
      <c r="U34" s="44"/>
      <c r="V34" t="s">
        <v>322</v>
      </c>
      <c r="Y34"/>
    </row>
    <row r="35" spans="1:25" ht="30.65" customHeight="1">
      <c r="A35" s="31" t="s">
        <v>482</v>
      </c>
      <c r="B35" s="24" t="s">
        <v>11</v>
      </c>
      <c r="C35" s="46"/>
      <c r="D35" s="24"/>
      <c r="E35" s="24" t="s">
        <v>315</v>
      </c>
      <c r="F35" s="24" t="s">
        <v>315</v>
      </c>
      <c r="G35" s="44" t="s">
        <v>315</v>
      </c>
      <c r="H35" s="44" t="s">
        <v>315</v>
      </c>
      <c r="I35" s="44" t="s">
        <v>316</v>
      </c>
      <c r="J35" s="44"/>
      <c r="K35" s="44" t="s">
        <v>8</v>
      </c>
      <c r="L35" s="44"/>
      <c r="M35" s="44">
        <v>2</v>
      </c>
      <c r="N35" s="44"/>
      <c r="O35" s="44"/>
      <c r="P35" s="44" t="s">
        <v>9</v>
      </c>
      <c r="Q35" s="44" t="s">
        <v>317</v>
      </c>
      <c r="R35" s="44" t="s">
        <v>16</v>
      </c>
      <c r="S35" s="44" t="s">
        <v>9</v>
      </c>
      <c r="T35" s="44" t="s">
        <v>317</v>
      </c>
      <c r="U35" s="44"/>
      <c r="V35" s="49" t="s">
        <v>665</v>
      </c>
      <c r="Y35"/>
    </row>
    <row r="36" spans="1:25" ht="30.65" customHeight="1">
      <c r="A36" s="31" t="s">
        <v>485</v>
      </c>
      <c r="B36" s="24" t="s">
        <v>19</v>
      </c>
      <c r="C36" s="46"/>
      <c r="D36" s="24"/>
      <c r="E36" s="24" t="s">
        <v>316</v>
      </c>
      <c r="F36" s="24" t="s">
        <v>316</v>
      </c>
      <c r="G36" s="24" t="s">
        <v>316</v>
      </c>
      <c r="H36" s="24" t="s">
        <v>316</v>
      </c>
      <c r="I36" s="44" t="s">
        <v>316</v>
      </c>
      <c r="J36" s="44"/>
      <c r="K36" s="44"/>
      <c r="L36" s="44"/>
      <c r="M36" s="44"/>
      <c r="N36" s="44"/>
      <c r="O36" s="44"/>
      <c r="P36" s="44"/>
      <c r="Q36" s="44"/>
      <c r="R36" s="44"/>
      <c r="S36" s="44"/>
      <c r="T36" s="44"/>
      <c r="U36" s="44"/>
      <c r="V36"/>
      <c r="Y36"/>
    </row>
    <row r="37" spans="1:25" ht="30.65" customHeight="1">
      <c r="A37" s="31" t="s">
        <v>488</v>
      </c>
      <c r="B37" s="24" t="s">
        <v>19</v>
      </c>
      <c r="C37" s="46"/>
      <c r="D37" s="24"/>
      <c r="E37" s="24" t="s">
        <v>316</v>
      </c>
      <c r="F37" s="24" t="s">
        <v>316</v>
      </c>
      <c r="G37" s="24" t="s">
        <v>316</v>
      </c>
      <c r="H37" s="24" t="s">
        <v>316</v>
      </c>
      <c r="I37" s="44" t="s">
        <v>316</v>
      </c>
      <c r="J37" s="44"/>
      <c r="K37" s="44"/>
      <c r="L37" s="44"/>
      <c r="M37" s="44"/>
      <c r="N37" s="44"/>
      <c r="O37" s="44"/>
      <c r="P37" s="44"/>
      <c r="Q37" s="44"/>
      <c r="R37" s="44"/>
      <c r="S37" s="44"/>
      <c r="T37" s="44"/>
      <c r="U37" s="44"/>
      <c r="V37"/>
      <c r="Y37"/>
    </row>
    <row r="38" spans="1:25" ht="30.65" customHeight="1">
      <c r="A38" s="31" t="s">
        <v>490</v>
      </c>
      <c r="B38" s="24" t="s">
        <v>11</v>
      </c>
      <c r="C38" s="46"/>
      <c r="D38" s="24"/>
      <c r="E38" s="24" t="s">
        <v>315</v>
      </c>
      <c r="F38" s="24" t="s">
        <v>315</v>
      </c>
      <c r="G38" s="44" t="s">
        <v>315</v>
      </c>
      <c r="H38" s="44" t="s">
        <v>315</v>
      </c>
      <c r="I38" s="44" t="s">
        <v>316</v>
      </c>
      <c r="J38" s="44"/>
      <c r="K38" s="44" t="s">
        <v>8</v>
      </c>
      <c r="L38" s="44"/>
      <c r="M38" s="44">
        <v>2</v>
      </c>
      <c r="N38" s="44"/>
      <c r="O38" s="44"/>
      <c r="P38" s="44" t="s">
        <v>9</v>
      </c>
      <c r="Q38" s="44" t="s">
        <v>317</v>
      </c>
      <c r="R38" s="44" t="s">
        <v>16</v>
      </c>
      <c r="S38" s="44" t="s">
        <v>9</v>
      </c>
      <c r="T38" s="44" t="s">
        <v>317</v>
      </c>
      <c r="U38" s="44"/>
      <c r="V38" s="49" t="s">
        <v>321</v>
      </c>
      <c r="Y38"/>
    </row>
    <row r="39" spans="1:25" ht="30.65" customHeight="1">
      <c r="A39" s="31" t="s">
        <v>492</v>
      </c>
      <c r="B39" s="24" t="s">
        <v>11</v>
      </c>
      <c r="C39" s="46"/>
      <c r="D39" s="24"/>
      <c r="E39" s="24" t="s">
        <v>315</v>
      </c>
      <c r="F39" s="24" t="s">
        <v>315</v>
      </c>
      <c r="G39" s="44" t="s">
        <v>315</v>
      </c>
      <c r="H39" s="44" t="s">
        <v>315</v>
      </c>
      <c r="I39" s="44" t="s">
        <v>316</v>
      </c>
      <c r="J39" s="44"/>
      <c r="K39" s="44" t="s">
        <v>8</v>
      </c>
      <c r="L39" s="44"/>
      <c r="M39" s="44"/>
      <c r="N39" s="44"/>
      <c r="O39" s="44"/>
      <c r="P39" s="44"/>
      <c r="Q39" s="44"/>
      <c r="R39" s="44"/>
      <c r="S39" s="44"/>
      <c r="T39" s="44"/>
      <c r="U39" s="44"/>
      <c r="V39" s="49" t="s">
        <v>321</v>
      </c>
      <c r="Y39"/>
    </row>
    <row r="40" spans="1:25" ht="30.65" customHeight="1">
      <c r="A40" s="31" t="s">
        <v>495</v>
      </c>
      <c r="B40" s="24" t="s">
        <v>19</v>
      </c>
      <c r="C40" s="46"/>
      <c r="D40" s="24">
        <v>1</v>
      </c>
      <c r="E40" s="24" t="s">
        <v>315</v>
      </c>
      <c r="F40" s="24" t="s">
        <v>315</v>
      </c>
      <c r="G40" s="44" t="s">
        <v>315</v>
      </c>
      <c r="H40" s="44" t="s">
        <v>315</v>
      </c>
      <c r="I40" s="44" t="s">
        <v>316</v>
      </c>
      <c r="J40" s="44"/>
      <c r="K40" s="44" t="s">
        <v>8</v>
      </c>
      <c r="L40" s="44"/>
      <c r="M40" s="44">
        <v>1</v>
      </c>
      <c r="N40" s="44"/>
      <c r="O40" s="44"/>
      <c r="P40" s="44" t="s">
        <v>9</v>
      </c>
      <c r="Q40" s="44" t="s">
        <v>317</v>
      </c>
      <c r="R40" s="44" t="s">
        <v>16</v>
      </c>
      <c r="S40" s="44" t="s">
        <v>9</v>
      </c>
      <c r="T40" s="44" t="s">
        <v>317</v>
      </c>
      <c r="U40" s="44"/>
      <c r="V40" t="s">
        <v>322</v>
      </c>
      <c r="Y40"/>
    </row>
    <row r="41" spans="1:25" ht="30.65" customHeight="1">
      <c r="A41" s="31" t="s">
        <v>666</v>
      </c>
      <c r="B41" s="24" t="s">
        <v>19</v>
      </c>
      <c r="C41" s="46"/>
      <c r="D41" s="24">
        <v>1</v>
      </c>
      <c r="E41" s="24" t="s">
        <v>315</v>
      </c>
      <c r="F41" s="24" t="s">
        <v>315</v>
      </c>
      <c r="G41" s="44" t="s">
        <v>315</v>
      </c>
      <c r="H41" s="44" t="s">
        <v>315</v>
      </c>
      <c r="I41" s="44" t="s">
        <v>316</v>
      </c>
      <c r="J41" s="44"/>
      <c r="K41" s="44" t="s">
        <v>8</v>
      </c>
      <c r="L41" s="44"/>
      <c r="M41" s="44">
        <v>1</v>
      </c>
      <c r="N41" s="44"/>
      <c r="O41" s="44"/>
      <c r="P41" s="44" t="s">
        <v>9</v>
      </c>
      <c r="Q41" s="44" t="s">
        <v>317</v>
      </c>
      <c r="R41" s="44" t="s">
        <v>16</v>
      </c>
      <c r="S41" s="44" t="s">
        <v>9</v>
      </c>
      <c r="T41" s="44" t="s">
        <v>317</v>
      </c>
      <c r="U41" s="44"/>
      <c r="V41" t="s">
        <v>322</v>
      </c>
      <c r="Y41"/>
    </row>
    <row r="42" spans="1:25" ht="30.65" customHeight="1">
      <c r="A42" s="31" t="s">
        <v>498</v>
      </c>
      <c r="B42" s="24" t="s">
        <v>11</v>
      </c>
      <c r="C42" s="46"/>
      <c r="D42" s="24"/>
      <c r="E42" s="24" t="s">
        <v>315</v>
      </c>
      <c r="F42" s="24" t="s">
        <v>315</v>
      </c>
      <c r="G42" s="44" t="s">
        <v>315</v>
      </c>
      <c r="H42" s="44" t="s">
        <v>315</v>
      </c>
      <c r="I42" s="44" t="s">
        <v>316</v>
      </c>
      <c r="J42" s="44"/>
      <c r="K42" s="44" t="s">
        <v>8</v>
      </c>
      <c r="L42" s="44"/>
      <c r="M42" s="44"/>
      <c r="N42" s="44"/>
      <c r="O42" s="44"/>
      <c r="P42" s="44"/>
      <c r="Q42" s="44"/>
      <c r="R42" s="44"/>
      <c r="S42" s="44"/>
      <c r="T42" s="44"/>
      <c r="U42" s="44"/>
      <c r="V42" s="49" t="s">
        <v>321</v>
      </c>
      <c r="Y42"/>
    </row>
    <row r="43" spans="1:25" ht="30.65" customHeight="1">
      <c r="A43" s="31" t="s">
        <v>495</v>
      </c>
      <c r="B43" s="24" t="s">
        <v>19</v>
      </c>
      <c r="C43" s="46"/>
      <c r="D43" s="24">
        <v>1</v>
      </c>
      <c r="E43" s="24" t="s">
        <v>315</v>
      </c>
      <c r="F43" s="24" t="s">
        <v>315</v>
      </c>
      <c r="G43" s="44" t="s">
        <v>315</v>
      </c>
      <c r="H43" s="44" t="s">
        <v>315</v>
      </c>
      <c r="I43" s="44" t="s">
        <v>315</v>
      </c>
      <c r="J43" s="44"/>
      <c r="K43" s="44" t="s">
        <v>8</v>
      </c>
      <c r="L43" s="44"/>
      <c r="M43" s="44">
        <v>1</v>
      </c>
      <c r="N43" s="44"/>
      <c r="O43" s="44"/>
      <c r="P43" s="44"/>
      <c r="Q43" s="44"/>
      <c r="R43" s="44"/>
      <c r="S43" s="44"/>
      <c r="T43" s="44"/>
      <c r="U43" s="44"/>
      <c r="V43" s="49" t="s">
        <v>667</v>
      </c>
      <c r="Y43"/>
    </row>
    <row r="44" spans="1:25" ht="30.65" customHeight="1">
      <c r="A44" s="31" t="s">
        <v>478</v>
      </c>
      <c r="B44" s="24" t="s">
        <v>19</v>
      </c>
      <c r="C44" s="46"/>
      <c r="D44" s="24">
        <v>1</v>
      </c>
      <c r="E44" s="24" t="s">
        <v>315</v>
      </c>
      <c r="F44" s="24" t="s">
        <v>315</v>
      </c>
      <c r="G44" s="44" t="s">
        <v>315</v>
      </c>
      <c r="H44" s="44" t="s">
        <v>315</v>
      </c>
      <c r="I44" s="44" t="s">
        <v>315</v>
      </c>
      <c r="J44" s="44"/>
      <c r="K44" s="44" t="s">
        <v>8</v>
      </c>
      <c r="L44" s="44"/>
      <c r="M44" s="44">
        <v>1</v>
      </c>
      <c r="N44" s="44"/>
      <c r="O44" s="44"/>
      <c r="P44" s="44" t="s">
        <v>9</v>
      </c>
      <c r="Q44" s="44" t="s">
        <v>317</v>
      </c>
      <c r="R44" s="44" t="s">
        <v>16</v>
      </c>
      <c r="S44" s="44" t="s">
        <v>9</v>
      </c>
      <c r="T44" s="44" t="s">
        <v>317</v>
      </c>
      <c r="U44" s="44"/>
      <c r="V44" t="s">
        <v>322</v>
      </c>
      <c r="Y44"/>
    </row>
    <row r="45" spans="1:25" ht="30.65" customHeight="1">
      <c r="A45" s="31" t="s">
        <v>502</v>
      </c>
      <c r="B45" s="24" t="s">
        <v>503</v>
      </c>
      <c r="C45" s="46"/>
      <c r="D45" s="24"/>
      <c r="E45" s="24" t="s">
        <v>315</v>
      </c>
      <c r="F45" s="24" t="s">
        <v>315</v>
      </c>
      <c r="G45" s="44" t="s">
        <v>315</v>
      </c>
      <c r="H45" s="44" t="s">
        <v>315</v>
      </c>
      <c r="I45" s="44" t="s">
        <v>316</v>
      </c>
      <c r="J45" s="44"/>
      <c r="K45" s="44" t="s">
        <v>8</v>
      </c>
      <c r="L45" s="44"/>
      <c r="M45" s="44">
        <v>2</v>
      </c>
      <c r="N45" s="44"/>
      <c r="O45" s="44"/>
      <c r="P45" s="44"/>
      <c r="Q45" s="44"/>
      <c r="R45" s="44"/>
      <c r="S45" s="44"/>
      <c r="T45" s="44"/>
      <c r="U45" s="44"/>
      <c r="V45" s="49" t="s">
        <v>321</v>
      </c>
      <c r="Y45"/>
    </row>
    <row r="46" spans="1:25" ht="30.65" customHeight="1">
      <c r="A46" s="31" t="s">
        <v>506</v>
      </c>
      <c r="B46" s="24" t="s">
        <v>19</v>
      </c>
      <c r="C46" s="46"/>
      <c r="D46" s="24">
        <v>0.5</v>
      </c>
      <c r="E46" s="24" t="s">
        <v>315</v>
      </c>
      <c r="F46" s="24" t="s">
        <v>315</v>
      </c>
      <c r="G46" s="44" t="s">
        <v>315</v>
      </c>
      <c r="H46" s="44" t="s">
        <v>315</v>
      </c>
      <c r="I46" s="44" t="s">
        <v>316</v>
      </c>
      <c r="J46" s="44"/>
      <c r="K46" s="44" t="s">
        <v>8</v>
      </c>
      <c r="L46" s="44"/>
      <c r="M46" s="44">
        <v>1</v>
      </c>
      <c r="N46" s="44"/>
      <c r="O46" s="44"/>
      <c r="P46" s="44" t="s">
        <v>9</v>
      </c>
      <c r="Q46" s="44" t="s">
        <v>317</v>
      </c>
      <c r="R46" s="44" t="s">
        <v>16</v>
      </c>
      <c r="S46" s="44" t="s">
        <v>9</v>
      </c>
      <c r="T46" s="44" t="s">
        <v>317</v>
      </c>
      <c r="U46" s="44"/>
      <c r="V46" t="s">
        <v>322</v>
      </c>
      <c r="Y46"/>
    </row>
    <row r="47" spans="1:25" ht="30.65" customHeight="1">
      <c r="A47" s="31" t="s">
        <v>508</v>
      </c>
      <c r="B47" s="24" t="s">
        <v>19</v>
      </c>
      <c r="C47" s="46"/>
      <c r="D47" s="24">
        <v>0.5</v>
      </c>
      <c r="E47" s="24" t="s">
        <v>315</v>
      </c>
      <c r="F47" s="24" t="s">
        <v>315</v>
      </c>
      <c r="G47" s="44" t="s">
        <v>315</v>
      </c>
      <c r="H47" s="44" t="s">
        <v>315</v>
      </c>
      <c r="I47" s="44" t="s">
        <v>316</v>
      </c>
      <c r="J47" s="44"/>
      <c r="K47" s="44" t="s">
        <v>8</v>
      </c>
      <c r="L47" s="44"/>
      <c r="M47" s="44">
        <v>1</v>
      </c>
      <c r="N47" s="44"/>
      <c r="O47" s="44"/>
      <c r="P47" s="44" t="s">
        <v>9</v>
      </c>
      <c r="Q47" s="44" t="s">
        <v>317</v>
      </c>
      <c r="R47" s="44" t="s">
        <v>16</v>
      </c>
      <c r="S47" s="44" t="s">
        <v>9</v>
      </c>
      <c r="T47" s="44" t="s">
        <v>317</v>
      </c>
      <c r="U47" s="44"/>
      <c r="V47" t="s">
        <v>322</v>
      </c>
      <c r="Y47"/>
    </row>
    <row r="48" spans="1:25" ht="30.65" customHeight="1">
      <c r="A48" s="31" t="s">
        <v>510</v>
      </c>
      <c r="B48" s="24" t="s">
        <v>11</v>
      </c>
      <c r="C48" s="46"/>
      <c r="D48" s="44"/>
      <c r="E48" s="24" t="s">
        <v>315</v>
      </c>
      <c r="F48" s="24" t="s">
        <v>315</v>
      </c>
      <c r="G48" s="44" t="s">
        <v>315</v>
      </c>
      <c r="H48" s="44" t="s">
        <v>315</v>
      </c>
      <c r="I48" s="44" t="s">
        <v>316</v>
      </c>
      <c r="J48" s="44"/>
      <c r="K48" s="44" t="s">
        <v>8</v>
      </c>
      <c r="L48" s="44"/>
      <c r="M48" s="44">
        <v>2</v>
      </c>
      <c r="N48" s="44"/>
      <c r="O48" s="44"/>
      <c r="P48" s="44" t="s">
        <v>9</v>
      </c>
      <c r="Q48" s="44" t="s">
        <v>317</v>
      </c>
      <c r="R48" s="44" t="s">
        <v>16</v>
      </c>
      <c r="S48" s="44" t="s">
        <v>9</v>
      </c>
      <c r="T48" s="44" t="s">
        <v>317</v>
      </c>
      <c r="U48" s="44"/>
      <c r="V48" t="s">
        <v>322</v>
      </c>
      <c r="Y48"/>
    </row>
    <row r="49" spans="1:25" ht="30.65" customHeight="1">
      <c r="A49" s="31" t="s">
        <v>512</v>
      </c>
      <c r="B49" s="24" t="s">
        <v>11</v>
      </c>
      <c r="C49" s="46"/>
      <c r="D49" s="44"/>
      <c r="E49" s="24" t="s">
        <v>315</v>
      </c>
      <c r="F49" s="24" t="s">
        <v>315</v>
      </c>
      <c r="G49" s="44" t="s">
        <v>315</v>
      </c>
      <c r="H49" s="44" t="s">
        <v>315</v>
      </c>
      <c r="I49" s="44" t="s">
        <v>316</v>
      </c>
      <c r="J49" s="44"/>
      <c r="K49" s="44" t="s">
        <v>8</v>
      </c>
      <c r="L49" s="44"/>
      <c r="M49" s="44">
        <v>2</v>
      </c>
      <c r="N49" s="44"/>
      <c r="O49" s="44"/>
      <c r="P49" s="44" t="s">
        <v>9</v>
      </c>
      <c r="Q49" s="44" t="s">
        <v>317</v>
      </c>
      <c r="R49" s="44" t="s">
        <v>16</v>
      </c>
      <c r="S49" s="44" t="s">
        <v>9</v>
      </c>
      <c r="T49" s="44" t="s">
        <v>317</v>
      </c>
      <c r="U49" s="44"/>
      <c r="V49" t="s">
        <v>322</v>
      </c>
      <c r="Y49"/>
    </row>
    <row r="50" spans="1:25" ht="30.65" customHeight="1">
      <c r="A50" s="31" t="s">
        <v>514</v>
      </c>
      <c r="B50" s="24" t="s">
        <v>11</v>
      </c>
      <c r="C50" s="46"/>
      <c r="D50" s="44"/>
      <c r="E50" s="24" t="s">
        <v>315</v>
      </c>
      <c r="F50" s="24" t="s">
        <v>315</v>
      </c>
      <c r="G50" s="44" t="s">
        <v>315</v>
      </c>
      <c r="H50" s="44" t="s">
        <v>315</v>
      </c>
      <c r="I50" s="44" t="s">
        <v>316</v>
      </c>
      <c r="J50" s="44"/>
      <c r="K50" s="44" t="s">
        <v>8</v>
      </c>
      <c r="L50" s="44"/>
      <c r="M50" s="44">
        <v>2</v>
      </c>
      <c r="N50" s="44"/>
      <c r="O50" s="44"/>
      <c r="P50" s="44" t="s">
        <v>9</v>
      </c>
      <c r="Q50" s="44" t="s">
        <v>317</v>
      </c>
      <c r="R50" s="44" t="s">
        <v>16</v>
      </c>
      <c r="S50" s="44" t="s">
        <v>9</v>
      </c>
      <c r="T50" s="44" t="s">
        <v>328</v>
      </c>
      <c r="U50" s="44"/>
      <c r="V50" t="s">
        <v>322</v>
      </c>
      <c r="Y50"/>
    </row>
    <row r="51" spans="1:25" ht="30.65" customHeight="1">
      <c r="A51" s="31" t="s">
        <v>516</v>
      </c>
      <c r="B51" s="24" t="s">
        <v>11</v>
      </c>
      <c r="C51" s="46"/>
      <c r="D51" s="44"/>
      <c r="E51" s="24" t="s">
        <v>315</v>
      </c>
      <c r="F51" s="24" t="s">
        <v>315</v>
      </c>
      <c r="G51" s="44" t="s">
        <v>315</v>
      </c>
      <c r="H51" s="44" t="s">
        <v>315</v>
      </c>
      <c r="I51" s="44" t="s">
        <v>316</v>
      </c>
      <c r="J51" s="44"/>
      <c r="K51" s="44" t="s">
        <v>8</v>
      </c>
      <c r="L51" s="44"/>
      <c r="M51" s="44">
        <v>2</v>
      </c>
      <c r="N51" s="44"/>
      <c r="O51" s="44"/>
      <c r="P51" s="44" t="s">
        <v>9</v>
      </c>
      <c r="Q51" s="44" t="s">
        <v>317</v>
      </c>
      <c r="R51" s="44" t="s">
        <v>16</v>
      </c>
      <c r="S51" s="44" t="s">
        <v>9</v>
      </c>
      <c r="T51" s="44" t="s">
        <v>317</v>
      </c>
      <c r="U51" s="44"/>
      <c r="V51" t="s">
        <v>322</v>
      </c>
      <c r="Y51"/>
    </row>
    <row r="52" spans="1:25" ht="30.65" customHeight="1">
      <c r="A52" s="31" t="s">
        <v>518</v>
      </c>
      <c r="B52" s="24" t="s">
        <v>11</v>
      </c>
      <c r="C52" s="46"/>
      <c r="D52" s="44"/>
      <c r="E52" s="24" t="s">
        <v>315</v>
      </c>
      <c r="F52" s="24" t="s">
        <v>315</v>
      </c>
      <c r="G52" s="44" t="s">
        <v>315</v>
      </c>
      <c r="H52" s="44" t="s">
        <v>315</v>
      </c>
      <c r="I52" s="44" t="s">
        <v>316</v>
      </c>
      <c r="J52" s="44"/>
      <c r="K52" s="44" t="s">
        <v>8</v>
      </c>
      <c r="L52" s="44"/>
      <c r="M52" s="44">
        <v>2</v>
      </c>
      <c r="N52" s="44"/>
      <c r="O52" s="44"/>
      <c r="P52" s="44" t="s">
        <v>9</v>
      </c>
      <c r="Q52" s="44" t="s">
        <v>317</v>
      </c>
      <c r="R52" s="44" t="s">
        <v>16</v>
      </c>
      <c r="S52" s="44" t="s">
        <v>9</v>
      </c>
      <c r="T52" s="44" t="s">
        <v>317</v>
      </c>
      <c r="U52" s="44"/>
      <c r="V52" t="s">
        <v>322</v>
      </c>
      <c r="Y52"/>
    </row>
    <row r="53" spans="1:25" ht="30.65" customHeight="1">
      <c r="A53" s="31" t="s">
        <v>520</v>
      </c>
      <c r="B53" s="24" t="s">
        <v>11</v>
      </c>
      <c r="C53" s="46"/>
      <c r="D53" s="44"/>
      <c r="E53" s="24" t="s">
        <v>315</v>
      </c>
      <c r="F53" s="24" t="s">
        <v>315</v>
      </c>
      <c r="G53" s="44" t="s">
        <v>315</v>
      </c>
      <c r="H53" s="44" t="s">
        <v>315</v>
      </c>
      <c r="I53" s="44" t="s">
        <v>316</v>
      </c>
      <c r="J53" s="44"/>
      <c r="K53" s="44" t="s">
        <v>8</v>
      </c>
      <c r="L53" s="44"/>
      <c r="M53" s="44">
        <v>2</v>
      </c>
      <c r="N53" s="44"/>
      <c r="O53" s="44"/>
      <c r="P53" s="44" t="s">
        <v>9</v>
      </c>
      <c r="Q53" s="44" t="s">
        <v>317</v>
      </c>
      <c r="R53" s="44" t="s">
        <v>16</v>
      </c>
      <c r="S53" s="44" t="s">
        <v>9</v>
      </c>
      <c r="T53" s="44" t="s">
        <v>317</v>
      </c>
      <c r="U53" s="44"/>
      <c r="V53" t="s">
        <v>322</v>
      </c>
      <c r="Y53"/>
    </row>
    <row r="54" spans="1:25" ht="30.65" customHeight="1">
      <c r="A54" s="31" t="s">
        <v>523</v>
      </c>
      <c r="B54" s="24" t="s">
        <v>11</v>
      </c>
      <c r="C54" s="46"/>
      <c r="D54" s="44"/>
      <c r="E54" s="24" t="s">
        <v>315</v>
      </c>
      <c r="F54" s="24" t="s">
        <v>315</v>
      </c>
      <c r="G54" s="44" t="s">
        <v>315</v>
      </c>
      <c r="H54" s="44" t="s">
        <v>315</v>
      </c>
      <c r="I54" s="44" t="s">
        <v>316</v>
      </c>
      <c r="J54" s="44"/>
      <c r="K54" s="44" t="s">
        <v>8</v>
      </c>
      <c r="L54" s="44"/>
      <c r="M54" s="44">
        <v>2</v>
      </c>
      <c r="N54" s="44"/>
      <c r="O54" s="44"/>
      <c r="P54" s="44"/>
      <c r="Q54" s="44"/>
      <c r="R54" s="44"/>
      <c r="S54" s="44"/>
      <c r="T54" s="44"/>
      <c r="U54" s="44"/>
      <c r="V54" t="s">
        <v>322</v>
      </c>
      <c r="Y54"/>
    </row>
    <row r="55" spans="1:25" ht="30.65" customHeight="1">
      <c r="A55" s="31" t="s">
        <v>526</v>
      </c>
      <c r="B55" s="24" t="s">
        <v>11</v>
      </c>
      <c r="C55" s="46"/>
      <c r="D55" s="44"/>
      <c r="E55" s="24" t="s">
        <v>315</v>
      </c>
      <c r="F55" s="24" t="s">
        <v>315</v>
      </c>
      <c r="G55" s="44" t="s">
        <v>315</v>
      </c>
      <c r="H55" s="44" t="s">
        <v>315</v>
      </c>
      <c r="I55" s="44" t="s">
        <v>316</v>
      </c>
      <c r="J55" s="44"/>
      <c r="K55" s="44" t="s">
        <v>8</v>
      </c>
      <c r="L55" s="44"/>
      <c r="M55" s="44">
        <v>2</v>
      </c>
      <c r="N55" s="44"/>
      <c r="O55" s="44"/>
      <c r="P55" s="44" t="s">
        <v>9</v>
      </c>
      <c r="Q55" s="44" t="s">
        <v>317</v>
      </c>
      <c r="R55" s="44" t="s">
        <v>16</v>
      </c>
      <c r="S55" s="44" t="s">
        <v>9</v>
      </c>
      <c r="T55" s="44" t="s">
        <v>317</v>
      </c>
      <c r="U55" s="44"/>
      <c r="V55" t="s">
        <v>322</v>
      </c>
      <c r="Y55"/>
    </row>
    <row r="56" spans="1:25" ht="30.65" customHeight="1">
      <c r="A56" s="31" t="s">
        <v>529</v>
      </c>
      <c r="B56" s="24" t="s">
        <v>11</v>
      </c>
      <c r="C56" s="46"/>
      <c r="D56" s="44"/>
      <c r="E56" s="24" t="s">
        <v>315</v>
      </c>
      <c r="F56" s="24" t="s">
        <v>315</v>
      </c>
      <c r="G56" s="44" t="s">
        <v>315</v>
      </c>
      <c r="H56" s="44" t="s">
        <v>315</v>
      </c>
      <c r="I56" s="44" t="s">
        <v>316</v>
      </c>
      <c r="J56" s="44"/>
      <c r="K56" s="44" t="s">
        <v>8</v>
      </c>
      <c r="L56" s="44"/>
      <c r="M56" s="44"/>
      <c r="N56" s="44"/>
      <c r="O56" s="44"/>
      <c r="P56" s="44"/>
      <c r="Q56" s="44"/>
      <c r="R56" s="44"/>
      <c r="S56" s="44"/>
      <c r="T56" s="44"/>
      <c r="U56" s="44"/>
      <c r="V56"/>
      <c r="Y56"/>
    </row>
    <row r="57" spans="1:25" ht="30.65" customHeight="1">
      <c r="A57" s="31" t="s">
        <v>532</v>
      </c>
      <c r="B57" s="24" t="s">
        <v>19</v>
      </c>
      <c r="C57" s="46"/>
      <c r="D57" s="44">
        <v>2</v>
      </c>
      <c r="E57" s="24" t="s">
        <v>315</v>
      </c>
      <c r="F57" s="24" t="s">
        <v>315</v>
      </c>
      <c r="G57" s="44" t="s">
        <v>315</v>
      </c>
      <c r="H57" s="44" t="s">
        <v>315</v>
      </c>
      <c r="I57" s="101" t="s">
        <v>316</v>
      </c>
      <c r="J57" s="44"/>
      <c r="K57" s="44" t="s">
        <v>8</v>
      </c>
      <c r="L57" s="44"/>
      <c r="M57" s="44">
        <v>2</v>
      </c>
      <c r="N57" s="44"/>
      <c r="O57" s="44"/>
      <c r="P57" s="44" t="s">
        <v>9</v>
      </c>
      <c r="Q57" s="44" t="s">
        <v>668</v>
      </c>
      <c r="R57" s="44" t="s">
        <v>16</v>
      </c>
      <c r="S57" s="44" t="s">
        <v>9</v>
      </c>
      <c r="T57" s="44" t="s">
        <v>317</v>
      </c>
      <c r="U57" s="44"/>
      <c r="V57" t="s">
        <v>326</v>
      </c>
      <c r="Y57"/>
    </row>
    <row r="58" spans="1:25" ht="30.65" customHeight="1">
      <c r="A58" s="31" t="s">
        <v>535</v>
      </c>
      <c r="B58" s="24" t="s">
        <v>19</v>
      </c>
      <c r="C58" s="46"/>
      <c r="D58" s="44">
        <v>1</v>
      </c>
      <c r="E58" s="24" t="s">
        <v>315</v>
      </c>
      <c r="F58" s="24" t="s">
        <v>315</v>
      </c>
      <c r="G58" s="44" t="s">
        <v>315</v>
      </c>
      <c r="H58" s="44" t="s">
        <v>315</v>
      </c>
      <c r="I58" s="101" t="s">
        <v>316</v>
      </c>
      <c r="J58" s="44"/>
      <c r="K58" s="44" t="s">
        <v>8</v>
      </c>
      <c r="L58" s="44"/>
      <c r="M58" s="44">
        <v>5</v>
      </c>
      <c r="N58" s="44"/>
      <c r="O58" s="44"/>
      <c r="P58" s="44"/>
      <c r="Q58" s="44"/>
      <c r="R58" s="44"/>
      <c r="S58" s="44"/>
      <c r="T58" s="44"/>
      <c r="U58" s="44"/>
      <c r="V58" t="s">
        <v>326</v>
      </c>
      <c r="Y58"/>
    </row>
    <row r="59" spans="1:25" ht="30.65" customHeight="1">
      <c r="A59" s="31" t="s">
        <v>538</v>
      </c>
      <c r="B59" s="24" t="s">
        <v>11</v>
      </c>
      <c r="C59" s="46"/>
      <c r="D59" s="44"/>
      <c r="E59" s="24" t="s">
        <v>315</v>
      </c>
      <c r="F59" s="24" t="s">
        <v>315</v>
      </c>
      <c r="G59" s="44" t="s">
        <v>315</v>
      </c>
      <c r="H59" s="44" t="s">
        <v>315</v>
      </c>
      <c r="I59" s="44" t="s">
        <v>316</v>
      </c>
      <c r="J59" s="44"/>
      <c r="K59" s="44" t="s">
        <v>8</v>
      </c>
      <c r="L59" s="44"/>
      <c r="M59" s="44">
        <v>2</v>
      </c>
      <c r="N59" s="44"/>
      <c r="O59" s="44"/>
      <c r="P59" s="44"/>
      <c r="Q59" s="44"/>
      <c r="R59" s="44"/>
      <c r="S59" s="44"/>
      <c r="T59" s="44"/>
      <c r="U59" s="44"/>
      <c r="V59"/>
      <c r="Y59"/>
    </row>
    <row r="60" spans="1:25" ht="30.65" customHeight="1">
      <c r="A60" s="31" t="s">
        <v>541</v>
      </c>
      <c r="B60" s="24" t="s">
        <v>19</v>
      </c>
      <c r="C60" s="46"/>
      <c r="D60" s="44">
        <v>1</v>
      </c>
      <c r="E60" s="24" t="s">
        <v>315</v>
      </c>
      <c r="F60" s="24" t="s">
        <v>315</v>
      </c>
      <c r="G60" s="44" t="s">
        <v>315</v>
      </c>
      <c r="H60" s="44" t="s">
        <v>315</v>
      </c>
      <c r="I60" s="101" t="s">
        <v>316</v>
      </c>
      <c r="J60" s="44"/>
      <c r="K60" s="44" t="s">
        <v>8</v>
      </c>
      <c r="L60" s="44"/>
      <c r="M60" s="44"/>
      <c r="N60" s="44"/>
      <c r="O60" s="44"/>
      <c r="P60" s="44" t="s">
        <v>9</v>
      </c>
      <c r="Q60" s="44" t="s">
        <v>669</v>
      </c>
      <c r="R60" s="44" t="s">
        <v>16</v>
      </c>
      <c r="S60" s="44" t="s">
        <v>9</v>
      </c>
      <c r="T60" s="44" t="s">
        <v>669</v>
      </c>
      <c r="U60" s="44"/>
      <c r="V60" t="s">
        <v>325</v>
      </c>
      <c r="Y60"/>
    </row>
    <row r="61" spans="1:25" ht="30.65" customHeight="1">
      <c r="A61" s="31" t="s">
        <v>544</v>
      </c>
      <c r="B61" s="24" t="s">
        <v>19</v>
      </c>
      <c r="C61" s="46"/>
      <c r="D61" s="44">
        <v>1</v>
      </c>
      <c r="E61" s="24" t="s">
        <v>315</v>
      </c>
      <c r="F61" s="24" t="s">
        <v>315</v>
      </c>
      <c r="G61" s="44" t="s">
        <v>315</v>
      </c>
      <c r="H61" s="44" t="s">
        <v>315</v>
      </c>
      <c r="I61" s="101" t="s">
        <v>316</v>
      </c>
      <c r="J61" s="44"/>
      <c r="K61" s="44" t="s">
        <v>8</v>
      </c>
      <c r="L61" s="44"/>
      <c r="M61" s="44"/>
      <c r="N61" s="44"/>
      <c r="O61" s="44"/>
      <c r="P61" s="44" t="s">
        <v>9</v>
      </c>
      <c r="Q61" s="44" t="s">
        <v>669</v>
      </c>
      <c r="R61" s="44" t="s">
        <v>16</v>
      </c>
      <c r="S61" s="44" t="s">
        <v>9</v>
      </c>
      <c r="T61" s="44" t="s">
        <v>669</v>
      </c>
      <c r="U61" s="44"/>
      <c r="V61" t="s">
        <v>326</v>
      </c>
      <c r="Y61"/>
    </row>
    <row r="62" spans="1:25" ht="30.65" customHeight="1">
      <c r="A62" s="31" t="s">
        <v>547</v>
      </c>
      <c r="B62" s="24" t="s">
        <v>11</v>
      </c>
      <c r="C62" s="46"/>
      <c r="D62" s="44"/>
      <c r="E62" s="24" t="s">
        <v>315</v>
      </c>
      <c r="F62" s="24" t="s">
        <v>315</v>
      </c>
      <c r="G62" s="44" t="s">
        <v>315</v>
      </c>
      <c r="H62" s="44" t="s">
        <v>315</v>
      </c>
      <c r="I62" s="44" t="s">
        <v>316</v>
      </c>
      <c r="J62" s="44"/>
      <c r="K62" s="44" t="s">
        <v>8</v>
      </c>
      <c r="L62" s="44"/>
      <c r="M62" s="44">
        <v>2</v>
      </c>
      <c r="N62" s="44"/>
      <c r="O62" s="44"/>
      <c r="P62" s="44"/>
      <c r="Q62" s="44"/>
      <c r="R62" s="44"/>
      <c r="S62" s="44"/>
      <c r="T62" s="44"/>
      <c r="U62" s="44"/>
      <c r="V62"/>
      <c r="Y62"/>
    </row>
    <row r="63" spans="1:25" ht="30.65" customHeight="1">
      <c r="A63" s="31" t="s">
        <v>550</v>
      </c>
      <c r="B63" s="24" t="s">
        <v>19</v>
      </c>
      <c r="C63" s="46"/>
      <c r="D63" s="44">
        <v>1</v>
      </c>
      <c r="E63" s="24" t="s">
        <v>315</v>
      </c>
      <c r="F63" s="24" t="s">
        <v>315</v>
      </c>
      <c r="G63" s="44" t="s">
        <v>315</v>
      </c>
      <c r="H63" s="44" t="s">
        <v>315</v>
      </c>
      <c r="I63" s="44" t="s">
        <v>316</v>
      </c>
      <c r="J63" s="44"/>
      <c r="K63" s="44" t="s">
        <v>8</v>
      </c>
      <c r="L63" s="44"/>
      <c r="M63" s="44"/>
      <c r="N63" s="44"/>
      <c r="O63" s="44"/>
      <c r="P63" s="44" t="s">
        <v>9</v>
      </c>
      <c r="Q63" s="44" t="s">
        <v>669</v>
      </c>
      <c r="R63" s="44" t="s">
        <v>16</v>
      </c>
      <c r="S63" s="44" t="s">
        <v>9</v>
      </c>
      <c r="T63" s="44" t="s">
        <v>669</v>
      </c>
      <c r="U63" s="44"/>
      <c r="V63" t="s">
        <v>326</v>
      </c>
      <c r="Y63"/>
    </row>
    <row r="64" spans="1:25" ht="30.65" customHeight="1">
      <c r="A64" s="31" t="s">
        <v>553</v>
      </c>
      <c r="B64" s="24" t="s">
        <v>19</v>
      </c>
      <c r="C64" s="46"/>
      <c r="D64" s="44">
        <v>1</v>
      </c>
      <c r="E64" s="24" t="s">
        <v>315</v>
      </c>
      <c r="F64" s="24" t="s">
        <v>315</v>
      </c>
      <c r="G64" s="44" t="s">
        <v>315</v>
      </c>
      <c r="H64" s="44" t="s">
        <v>315</v>
      </c>
      <c r="I64" s="44" t="s">
        <v>316</v>
      </c>
      <c r="J64" s="44"/>
      <c r="K64" s="44" t="s">
        <v>8</v>
      </c>
      <c r="L64" s="44"/>
      <c r="M64" s="44"/>
      <c r="N64" s="44"/>
      <c r="O64" s="44"/>
      <c r="P64" s="44" t="s">
        <v>9</v>
      </c>
      <c r="Q64" s="44" t="s">
        <v>669</v>
      </c>
      <c r="R64" s="44" t="s">
        <v>16</v>
      </c>
      <c r="S64" s="44" t="s">
        <v>9</v>
      </c>
      <c r="T64" s="44" t="s">
        <v>669</v>
      </c>
      <c r="U64" s="44"/>
      <c r="V64" t="s">
        <v>325</v>
      </c>
      <c r="Y64"/>
    </row>
    <row r="65" spans="1:25" ht="30.65" customHeight="1">
      <c r="A65" s="31" t="s">
        <v>556</v>
      </c>
      <c r="B65" s="24" t="s">
        <v>19</v>
      </c>
      <c r="C65" s="46"/>
      <c r="D65" s="44">
        <v>1</v>
      </c>
      <c r="E65" s="24" t="s">
        <v>315</v>
      </c>
      <c r="F65" s="24" t="s">
        <v>315</v>
      </c>
      <c r="G65" s="44" t="s">
        <v>315</v>
      </c>
      <c r="H65" s="44" t="s">
        <v>315</v>
      </c>
      <c r="I65" s="44" t="s">
        <v>316</v>
      </c>
      <c r="J65" s="44"/>
      <c r="K65" s="44" t="s">
        <v>8</v>
      </c>
      <c r="L65" s="44"/>
      <c r="M65" s="44"/>
      <c r="N65" s="44"/>
      <c r="O65" s="44"/>
      <c r="P65" s="44" t="s">
        <v>9</v>
      </c>
      <c r="Q65" s="44" t="s">
        <v>669</v>
      </c>
      <c r="R65" s="44" t="s">
        <v>16</v>
      </c>
      <c r="S65" s="44" t="s">
        <v>9</v>
      </c>
      <c r="T65" s="44" t="s">
        <v>669</v>
      </c>
      <c r="U65" s="44"/>
      <c r="V65" t="s">
        <v>326</v>
      </c>
      <c r="Y65"/>
    </row>
    <row r="66" spans="1:25" ht="30.65" customHeight="1">
      <c r="A66" s="31" t="s">
        <v>559</v>
      </c>
      <c r="B66" s="24" t="s">
        <v>11</v>
      </c>
      <c r="C66" s="46"/>
      <c r="D66" s="44"/>
      <c r="E66" s="24" t="s">
        <v>315</v>
      </c>
      <c r="F66" s="24" t="s">
        <v>315</v>
      </c>
      <c r="G66" s="44" t="s">
        <v>315</v>
      </c>
      <c r="H66" s="44" t="s">
        <v>315</v>
      </c>
      <c r="I66" s="44" t="s">
        <v>316</v>
      </c>
      <c r="J66" s="44"/>
      <c r="K66" s="44" t="s">
        <v>8</v>
      </c>
      <c r="L66" s="44"/>
      <c r="M66" s="44">
        <v>2</v>
      </c>
      <c r="N66" s="44"/>
      <c r="O66" s="44"/>
      <c r="P66" s="44"/>
      <c r="Q66" s="44"/>
      <c r="R66" s="44"/>
      <c r="S66" s="44"/>
      <c r="T66" s="44"/>
      <c r="U66" s="44"/>
      <c r="V66"/>
      <c r="Y66"/>
    </row>
    <row r="67" spans="1:25" ht="30.65" customHeight="1">
      <c r="A67" s="31" t="s">
        <v>562</v>
      </c>
      <c r="B67" s="24" t="s">
        <v>19</v>
      </c>
      <c r="C67" s="46"/>
      <c r="D67" s="44">
        <v>1</v>
      </c>
      <c r="E67" s="24" t="s">
        <v>315</v>
      </c>
      <c r="F67" s="24" t="s">
        <v>315</v>
      </c>
      <c r="G67" s="44" t="s">
        <v>315</v>
      </c>
      <c r="H67" s="44" t="s">
        <v>315</v>
      </c>
      <c r="I67" s="44" t="s">
        <v>316</v>
      </c>
      <c r="J67" s="44"/>
      <c r="K67" s="44" t="s">
        <v>8</v>
      </c>
      <c r="L67" s="44"/>
      <c r="M67" s="44"/>
      <c r="N67" s="44"/>
      <c r="O67" s="44"/>
      <c r="P67" s="44" t="s">
        <v>9</v>
      </c>
      <c r="Q67" s="44" t="s">
        <v>324</v>
      </c>
      <c r="R67" s="44" t="s">
        <v>16</v>
      </c>
      <c r="S67" s="44" t="s">
        <v>9</v>
      </c>
      <c r="T67" s="44" t="s">
        <v>324</v>
      </c>
      <c r="U67" s="44"/>
      <c r="V67" t="s">
        <v>670</v>
      </c>
      <c r="Y67"/>
    </row>
    <row r="68" spans="1:25" ht="30.65" customHeight="1">
      <c r="A68" s="31" t="s">
        <v>565</v>
      </c>
      <c r="B68" s="24" t="s">
        <v>19</v>
      </c>
      <c r="C68" s="46"/>
      <c r="D68" s="44">
        <v>1</v>
      </c>
      <c r="E68" s="24" t="s">
        <v>315</v>
      </c>
      <c r="F68" s="44" t="s">
        <v>316</v>
      </c>
      <c r="G68" s="44" t="s">
        <v>316</v>
      </c>
      <c r="H68" s="44" t="s">
        <v>316</v>
      </c>
      <c r="I68" s="44" t="s">
        <v>316</v>
      </c>
      <c r="J68" s="44"/>
      <c r="K68" s="44"/>
      <c r="L68" s="44"/>
      <c r="M68" s="44"/>
      <c r="N68" s="44"/>
      <c r="O68" s="44"/>
      <c r="P68" s="44"/>
      <c r="Q68" s="44"/>
      <c r="R68" s="44"/>
      <c r="S68" s="44"/>
      <c r="T68" s="44"/>
      <c r="U68" s="44"/>
      <c r="V68" s="49"/>
      <c r="Y68"/>
    </row>
    <row r="69" spans="1:25" ht="30.65" customHeight="1">
      <c r="A69" s="31" t="s">
        <v>246</v>
      </c>
      <c r="B69" s="24" t="s">
        <v>29</v>
      </c>
      <c r="C69" s="46"/>
      <c r="D69" s="44"/>
      <c r="E69" s="44"/>
      <c r="F69" s="44"/>
      <c r="G69" s="44"/>
      <c r="H69" s="44"/>
      <c r="I69" s="44"/>
      <c r="J69" s="44"/>
      <c r="K69" s="44"/>
      <c r="L69" s="44"/>
      <c r="M69" s="44"/>
      <c r="N69" s="44"/>
      <c r="O69" s="44"/>
      <c r="P69" s="44"/>
      <c r="Q69" s="44"/>
      <c r="R69" s="44"/>
      <c r="S69" s="44"/>
      <c r="T69" s="44"/>
      <c r="U69" s="44"/>
      <c r="V69" s="49"/>
      <c r="Y69"/>
    </row>
    <row r="70" spans="1:25" ht="30.65" customHeight="1">
      <c r="A70" s="31" t="s">
        <v>568</v>
      </c>
      <c r="B70" s="24" t="s">
        <v>19</v>
      </c>
      <c r="C70" s="46"/>
      <c r="D70" s="44"/>
      <c r="E70" s="24" t="s">
        <v>315</v>
      </c>
      <c r="F70" s="24" t="s">
        <v>315</v>
      </c>
      <c r="G70" s="44" t="s">
        <v>315</v>
      </c>
      <c r="H70" s="44" t="s">
        <v>315</v>
      </c>
      <c r="I70" s="44" t="s">
        <v>316</v>
      </c>
      <c r="J70" s="44"/>
      <c r="K70" s="44" t="s">
        <v>8</v>
      </c>
      <c r="L70" s="44"/>
      <c r="M70" s="44"/>
      <c r="N70" s="44"/>
      <c r="O70" s="44"/>
      <c r="P70" s="44" t="s">
        <v>9</v>
      </c>
      <c r="Q70" s="44" t="s">
        <v>324</v>
      </c>
      <c r="R70" s="44" t="s">
        <v>16</v>
      </c>
      <c r="S70" s="44" t="s">
        <v>9</v>
      </c>
      <c r="T70" s="44" t="s">
        <v>324</v>
      </c>
      <c r="U70" s="44"/>
      <c r="V70" t="s">
        <v>670</v>
      </c>
      <c r="Y70"/>
    </row>
    <row r="71" spans="1:25" ht="30.65" customHeight="1">
      <c r="A71" s="31" t="s">
        <v>571</v>
      </c>
      <c r="B71" s="24" t="s">
        <v>19</v>
      </c>
      <c r="C71" s="46"/>
      <c r="D71" s="44"/>
      <c r="E71" s="24" t="s">
        <v>315</v>
      </c>
      <c r="F71" s="24" t="s">
        <v>315</v>
      </c>
      <c r="G71" s="44" t="s">
        <v>315</v>
      </c>
      <c r="H71" s="44" t="s">
        <v>315</v>
      </c>
      <c r="I71" s="44" t="s">
        <v>316</v>
      </c>
      <c r="J71" s="44"/>
      <c r="K71" s="44" t="s">
        <v>8</v>
      </c>
      <c r="L71" s="44"/>
      <c r="M71" s="44"/>
      <c r="N71" s="44"/>
      <c r="O71" s="44"/>
      <c r="P71" s="44" t="s">
        <v>9</v>
      </c>
      <c r="Q71" s="44" t="s">
        <v>317</v>
      </c>
      <c r="R71" s="44" t="s">
        <v>16</v>
      </c>
      <c r="S71" s="44" t="s">
        <v>9</v>
      </c>
      <c r="T71" s="44" t="s">
        <v>317</v>
      </c>
      <c r="U71" s="44"/>
      <c r="V71" t="s">
        <v>670</v>
      </c>
      <c r="Y71"/>
    </row>
    <row r="72" spans="1:25" ht="30.65" customHeight="1">
      <c r="A72" s="31" t="s">
        <v>574</v>
      </c>
      <c r="B72" s="24" t="s">
        <v>19</v>
      </c>
      <c r="C72" s="46"/>
      <c r="D72" s="44">
        <v>1</v>
      </c>
      <c r="E72" s="24" t="s">
        <v>315</v>
      </c>
      <c r="F72" s="24" t="s">
        <v>316</v>
      </c>
      <c r="G72" s="24" t="s">
        <v>316</v>
      </c>
      <c r="H72" s="24" t="s">
        <v>316</v>
      </c>
      <c r="I72" s="44" t="s">
        <v>316</v>
      </c>
      <c r="J72" s="44"/>
      <c r="K72" s="44" t="s">
        <v>8</v>
      </c>
      <c r="L72" s="44"/>
      <c r="M72" s="44"/>
      <c r="N72" s="44"/>
      <c r="O72" s="44"/>
      <c r="P72" s="44"/>
      <c r="Q72" s="44"/>
      <c r="R72" s="44"/>
      <c r="S72" s="44"/>
      <c r="T72" s="44"/>
      <c r="U72" s="44"/>
      <c r="V72" s="49"/>
      <c r="Y72"/>
    </row>
    <row r="73" spans="1:25" ht="30.65" customHeight="1">
      <c r="A73" s="31" t="s">
        <v>246</v>
      </c>
      <c r="B73" s="24" t="s">
        <v>29</v>
      </c>
      <c r="C73" s="46"/>
      <c r="D73" s="44"/>
      <c r="E73" s="44"/>
      <c r="F73" s="44"/>
      <c r="G73" s="44"/>
      <c r="H73" s="44"/>
      <c r="I73" s="44"/>
      <c r="J73" s="44"/>
      <c r="K73" s="44"/>
      <c r="L73" s="44"/>
      <c r="M73" s="44"/>
      <c r="N73" s="44"/>
      <c r="O73" s="44"/>
      <c r="P73" s="44"/>
      <c r="Q73" s="44"/>
      <c r="R73" s="44"/>
      <c r="S73" s="44"/>
      <c r="T73" s="44"/>
      <c r="U73" s="44"/>
      <c r="V73" s="49"/>
      <c r="Y73"/>
    </row>
    <row r="74" spans="1:25" ht="30.65" customHeight="1">
      <c r="A74" s="31" t="s">
        <v>577</v>
      </c>
      <c r="B74" s="24" t="s">
        <v>19</v>
      </c>
      <c r="C74" s="46"/>
      <c r="D74" s="44"/>
      <c r="E74" s="24" t="s">
        <v>315</v>
      </c>
      <c r="F74" s="24" t="s">
        <v>315</v>
      </c>
      <c r="G74" s="44" t="s">
        <v>315</v>
      </c>
      <c r="H74" s="44" t="s">
        <v>315</v>
      </c>
      <c r="I74" s="44" t="s">
        <v>316</v>
      </c>
      <c r="J74" s="44"/>
      <c r="K74" s="44" t="s">
        <v>8</v>
      </c>
      <c r="L74" s="44"/>
      <c r="M74" s="44"/>
      <c r="N74" s="44"/>
      <c r="O74" s="44"/>
      <c r="P74" s="44" t="s">
        <v>9</v>
      </c>
      <c r="Q74" s="44" t="s">
        <v>317</v>
      </c>
      <c r="R74" s="44" t="s">
        <v>16</v>
      </c>
      <c r="S74" s="44" t="s">
        <v>9</v>
      </c>
      <c r="T74" s="44" t="s">
        <v>317</v>
      </c>
      <c r="U74" s="44"/>
      <c r="V74" t="s">
        <v>670</v>
      </c>
      <c r="Y74"/>
    </row>
    <row r="75" spans="1:25" ht="30.65" customHeight="1">
      <c r="A75" s="31" t="s">
        <v>580</v>
      </c>
      <c r="B75" s="24" t="s">
        <v>19</v>
      </c>
      <c r="C75" s="46"/>
      <c r="D75" s="44"/>
      <c r="E75" s="24" t="s">
        <v>315</v>
      </c>
      <c r="F75" s="24" t="s">
        <v>315</v>
      </c>
      <c r="G75" s="44" t="s">
        <v>315</v>
      </c>
      <c r="H75" s="44" t="s">
        <v>315</v>
      </c>
      <c r="I75" s="44" t="s">
        <v>316</v>
      </c>
      <c r="J75" s="44"/>
      <c r="K75" s="44" t="s">
        <v>8</v>
      </c>
      <c r="L75" s="44"/>
      <c r="M75" s="44"/>
      <c r="N75" s="44"/>
      <c r="O75" s="44"/>
      <c r="P75" s="44" t="s">
        <v>9</v>
      </c>
      <c r="Q75" s="44" t="s">
        <v>317</v>
      </c>
      <c r="R75" s="44" t="s">
        <v>16</v>
      </c>
      <c r="S75" s="44" t="s">
        <v>9</v>
      </c>
      <c r="T75" s="44" t="s">
        <v>317</v>
      </c>
      <c r="U75" s="44"/>
      <c r="V75" t="s">
        <v>670</v>
      </c>
      <c r="Y75"/>
    </row>
    <row r="76" spans="1:25" ht="30.65" customHeight="1">
      <c r="A76" s="31" t="s">
        <v>583</v>
      </c>
      <c r="B76" s="24" t="s">
        <v>11</v>
      </c>
      <c r="C76" s="46"/>
      <c r="D76" s="44"/>
      <c r="E76" s="24" t="s">
        <v>315</v>
      </c>
      <c r="F76" s="24" t="s">
        <v>315</v>
      </c>
      <c r="G76" s="44" t="s">
        <v>315</v>
      </c>
      <c r="H76" s="44" t="s">
        <v>315</v>
      </c>
      <c r="I76" s="44" t="s">
        <v>316</v>
      </c>
      <c r="J76" s="44"/>
      <c r="K76" s="44" t="s">
        <v>8</v>
      </c>
      <c r="L76" s="44"/>
      <c r="M76" s="44">
        <v>2</v>
      </c>
      <c r="N76" s="44"/>
      <c r="O76" s="44"/>
      <c r="P76" s="44" t="s">
        <v>9</v>
      </c>
      <c r="Q76" s="44" t="s">
        <v>671</v>
      </c>
      <c r="R76" s="44" t="s">
        <v>16</v>
      </c>
      <c r="S76" s="44" t="s">
        <v>9</v>
      </c>
      <c r="T76" s="44" t="s">
        <v>317</v>
      </c>
      <c r="U76" s="44"/>
      <c r="V76" s="49" t="s">
        <v>321</v>
      </c>
      <c r="Y76"/>
    </row>
    <row r="77" spans="1:25" ht="30.65" customHeight="1">
      <c r="A77" s="31" t="s">
        <v>586</v>
      </c>
      <c r="B77" s="24" t="s">
        <v>11</v>
      </c>
      <c r="C77" s="46"/>
      <c r="D77" s="44"/>
      <c r="E77" s="24" t="s">
        <v>315</v>
      </c>
      <c r="F77" s="24" t="s">
        <v>315</v>
      </c>
      <c r="G77" s="44" t="s">
        <v>315</v>
      </c>
      <c r="H77" s="44" t="s">
        <v>315</v>
      </c>
      <c r="I77" s="44" t="s">
        <v>316</v>
      </c>
      <c r="J77" s="44"/>
      <c r="K77" s="44" t="s">
        <v>8</v>
      </c>
      <c r="L77" s="44"/>
      <c r="M77" s="44">
        <v>2</v>
      </c>
      <c r="N77" s="44"/>
      <c r="O77" s="44"/>
      <c r="P77" s="44"/>
      <c r="Q77" s="44"/>
      <c r="R77" s="44"/>
      <c r="S77" s="44"/>
      <c r="T77" s="44"/>
      <c r="U77" s="44"/>
      <c r="V77" s="49" t="s">
        <v>321</v>
      </c>
      <c r="Y77"/>
    </row>
    <row r="78" spans="1:25" ht="30.65" customHeight="1">
      <c r="A78" s="31" t="s">
        <v>589</v>
      </c>
      <c r="B78" s="24" t="s">
        <v>19</v>
      </c>
      <c r="C78" s="46"/>
      <c r="D78" s="44">
        <v>1</v>
      </c>
      <c r="E78" s="24" t="s">
        <v>315</v>
      </c>
      <c r="F78" s="24" t="s">
        <v>315</v>
      </c>
      <c r="G78" s="44" t="s">
        <v>315</v>
      </c>
      <c r="H78" s="44" t="s">
        <v>315</v>
      </c>
      <c r="I78" s="44" t="s">
        <v>316</v>
      </c>
      <c r="J78" s="44"/>
      <c r="K78" s="44" t="s">
        <v>8</v>
      </c>
      <c r="L78" s="44"/>
      <c r="M78" s="44"/>
      <c r="N78" s="44"/>
      <c r="O78" s="44"/>
      <c r="P78" s="44" t="s">
        <v>9</v>
      </c>
      <c r="Q78" s="44" t="s">
        <v>317</v>
      </c>
      <c r="R78" s="44" t="s">
        <v>16</v>
      </c>
      <c r="S78" s="44" t="s">
        <v>9</v>
      </c>
      <c r="T78" s="44" t="s">
        <v>317</v>
      </c>
      <c r="U78" s="44"/>
      <c r="V78" t="s">
        <v>322</v>
      </c>
      <c r="Y78"/>
    </row>
    <row r="79" spans="1:25" ht="30.65" customHeight="1">
      <c r="A79" s="31" t="s">
        <v>592</v>
      </c>
      <c r="B79" s="24" t="s">
        <v>19</v>
      </c>
      <c r="C79" s="46"/>
      <c r="D79" s="44">
        <v>1</v>
      </c>
      <c r="E79" s="24" t="s">
        <v>315</v>
      </c>
      <c r="F79" s="44" t="s">
        <v>316</v>
      </c>
      <c r="G79" s="44" t="s">
        <v>316</v>
      </c>
      <c r="H79" s="44" t="s">
        <v>316</v>
      </c>
      <c r="I79" s="44" t="s">
        <v>316</v>
      </c>
      <c r="J79" s="44"/>
      <c r="K79" s="44" t="s">
        <v>8</v>
      </c>
      <c r="L79" s="44"/>
      <c r="M79" s="44">
        <v>2</v>
      </c>
      <c r="N79" s="44"/>
      <c r="O79" s="44"/>
      <c r="P79" s="44" t="s">
        <v>9</v>
      </c>
      <c r="Q79" s="44" t="s">
        <v>317</v>
      </c>
      <c r="R79" s="44" t="s">
        <v>16</v>
      </c>
      <c r="S79" s="44" t="s">
        <v>9</v>
      </c>
      <c r="T79" s="44" t="s">
        <v>317</v>
      </c>
      <c r="U79" s="44"/>
      <c r="V79" s="49"/>
      <c r="Y79"/>
    </row>
    <row r="80" spans="1:25" ht="30.65" customHeight="1">
      <c r="A80" s="31" t="s">
        <v>246</v>
      </c>
      <c r="B80" s="24" t="s">
        <v>29</v>
      </c>
      <c r="C80" s="46"/>
      <c r="D80" s="44"/>
      <c r="E80" s="44"/>
      <c r="F80" s="44"/>
      <c r="G80" s="44"/>
      <c r="H80" s="44"/>
      <c r="I80" s="44"/>
      <c r="J80" s="44"/>
      <c r="K80" s="44"/>
      <c r="L80" s="44"/>
      <c r="M80" s="44"/>
      <c r="N80" s="44"/>
      <c r="O80" s="44"/>
      <c r="P80" s="44"/>
      <c r="Q80" s="44"/>
      <c r="R80" s="44"/>
      <c r="S80" s="44"/>
      <c r="T80" s="44"/>
      <c r="U80" s="44"/>
      <c r="V80" s="49"/>
      <c r="Y80"/>
    </row>
    <row r="81" spans="1:25" ht="30.65" customHeight="1">
      <c r="A81" s="31" t="s">
        <v>595</v>
      </c>
      <c r="B81" s="24" t="s">
        <v>19</v>
      </c>
      <c r="C81" s="46"/>
      <c r="D81" s="44"/>
      <c r="E81" s="24" t="s">
        <v>315</v>
      </c>
      <c r="F81" s="24" t="s">
        <v>315</v>
      </c>
      <c r="G81" s="44" t="s">
        <v>315</v>
      </c>
      <c r="H81" s="44" t="s">
        <v>315</v>
      </c>
      <c r="I81" s="44" t="s">
        <v>316</v>
      </c>
      <c r="J81" s="44"/>
      <c r="K81" s="44" t="s">
        <v>8</v>
      </c>
      <c r="L81" s="44"/>
      <c r="M81" s="44"/>
      <c r="N81" s="44"/>
      <c r="O81" s="44"/>
      <c r="P81" s="44" t="s">
        <v>9</v>
      </c>
      <c r="Q81" s="44" t="s">
        <v>317</v>
      </c>
      <c r="R81" s="44" t="s">
        <v>16</v>
      </c>
      <c r="S81" s="44" t="s">
        <v>9</v>
      </c>
      <c r="T81" s="44" t="s">
        <v>317</v>
      </c>
      <c r="U81" s="44"/>
      <c r="V81" t="s">
        <v>322</v>
      </c>
      <c r="Y81"/>
    </row>
    <row r="82" spans="1:25" ht="30.65" customHeight="1">
      <c r="A82" s="31" t="s">
        <v>598</v>
      </c>
      <c r="B82" s="24" t="s">
        <v>19</v>
      </c>
      <c r="C82" s="46"/>
      <c r="D82" s="44"/>
      <c r="E82" s="24" t="s">
        <v>315</v>
      </c>
      <c r="F82" s="24" t="s">
        <v>315</v>
      </c>
      <c r="G82" s="44" t="s">
        <v>315</v>
      </c>
      <c r="H82" s="44" t="s">
        <v>315</v>
      </c>
      <c r="I82" s="44" t="s">
        <v>316</v>
      </c>
      <c r="J82" s="44"/>
      <c r="K82" s="44" t="s">
        <v>8</v>
      </c>
      <c r="L82" s="44"/>
      <c r="M82" s="44"/>
      <c r="N82" s="44"/>
      <c r="O82" s="44"/>
      <c r="P82" s="44" t="s">
        <v>9</v>
      </c>
      <c r="Q82" s="44" t="s">
        <v>317</v>
      </c>
      <c r="R82" s="44" t="s">
        <v>16</v>
      </c>
      <c r="S82" s="44" t="s">
        <v>9</v>
      </c>
      <c r="T82" s="44" t="s">
        <v>317</v>
      </c>
      <c r="U82" s="44"/>
      <c r="V82" t="s">
        <v>322</v>
      </c>
      <c r="Y82"/>
    </row>
    <row r="83" spans="1:25" ht="30.65" customHeight="1">
      <c r="A83" s="31" t="s">
        <v>601</v>
      </c>
      <c r="B83" s="24" t="s">
        <v>11</v>
      </c>
      <c r="C83" s="46"/>
      <c r="D83" s="44"/>
      <c r="E83" s="24" t="s">
        <v>315</v>
      </c>
      <c r="F83" s="24" t="s">
        <v>315</v>
      </c>
      <c r="G83" s="44" t="s">
        <v>315</v>
      </c>
      <c r="H83" s="44" t="s">
        <v>315</v>
      </c>
      <c r="I83" s="44" t="s">
        <v>316</v>
      </c>
      <c r="J83" s="44"/>
      <c r="K83" s="44" t="s">
        <v>8</v>
      </c>
      <c r="L83" s="44"/>
      <c r="M83" s="44">
        <v>2</v>
      </c>
      <c r="N83" s="44"/>
      <c r="O83" s="44"/>
      <c r="P83" s="44"/>
      <c r="Q83" s="44"/>
      <c r="R83" s="44"/>
      <c r="S83" s="44"/>
      <c r="T83" s="44"/>
      <c r="U83" s="44"/>
      <c r="V83" s="49" t="s">
        <v>321</v>
      </c>
      <c r="Y83"/>
    </row>
    <row r="84" spans="1:25" ht="30.65" customHeight="1">
      <c r="A84" s="31" t="s">
        <v>604</v>
      </c>
      <c r="B84" s="24" t="s">
        <v>19</v>
      </c>
      <c r="C84" s="46"/>
      <c r="D84" s="44">
        <v>1</v>
      </c>
      <c r="E84" s="24" t="s">
        <v>315</v>
      </c>
      <c r="F84" s="24" t="s">
        <v>315</v>
      </c>
      <c r="G84" s="44" t="s">
        <v>315</v>
      </c>
      <c r="H84" s="44" t="s">
        <v>315</v>
      </c>
      <c r="I84" s="44" t="s">
        <v>316</v>
      </c>
      <c r="J84" s="44"/>
      <c r="K84" s="44" t="s">
        <v>8</v>
      </c>
      <c r="L84" s="44"/>
      <c r="M84" s="44"/>
      <c r="N84" s="44"/>
      <c r="O84" s="44"/>
      <c r="P84" s="44" t="s">
        <v>9</v>
      </c>
      <c r="Q84" s="44" t="s">
        <v>317</v>
      </c>
      <c r="R84" s="44" t="s">
        <v>16</v>
      </c>
      <c r="S84" s="44" t="s">
        <v>9</v>
      </c>
      <c r="T84" s="44" t="s">
        <v>317</v>
      </c>
      <c r="U84" s="44"/>
      <c r="V84" t="s">
        <v>322</v>
      </c>
      <c r="Y84"/>
    </row>
    <row r="85" spans="1:25" ht="30.65" customHeight="1">
      <c r="A85" s="31" t="s">
        <v>508</v>
      </c>
      <c r="B85" s="24" t="s">
        <v>19</v>
      </c>
      <c r="C85" s="46"/>
      <c r="D85" s="44">
        <v>1</v>
      </c>
      <c r="E85" s="24" t="s">
        <v>315</v>
      </c>
      <c r="F85" s="24" t="s">
        <v>315</v>
      </c>
      <c r="G85" s="44" t="s">
        <v>315</v>
      </c>
      <c r="H85" s="44" t="s">
        <v>315</v>
      </c>
      <c r="I85" s="44" t="s">
        <v>316</v>
      </c>
      <c r="J85" s="44"/>
      <c r="K85" s="44" t="s">
        <v>8</v>
      </c>
      <c r="L85" s="44"/>
      <c r="M85" s="44"/>
      <c r="N85" s="44"/>
      <c r="O85" s="44"/>
      <c r="P85" s="44" t="s">
        <v>9</v>
      </c>
      <c r="Q85" s="44" t="s">
        <v>317</v>
      </c>
      <c r="R85" s="44" t="s">
        <v>16</v>
      </c>
      <c r="S85" s="44" t="s">
        <v>9</v>
      </c>
      <c r="T85" s="44" t="s">
        <v>317</v>
      </c>
      <c r="U85" s="44"/>
      <c r="V85" t="s">
        <v>322</v>
      </c>
      <c r="Y85"/>
    </row>
    <row r="86" spans="1:25" ht="30.65" customHeight="1">
      <c r="A86" s="66" t="s">
        <v>608</v>
      </c>
      <c r="B86" s="24" t="s">
        <v>11</v>
      </c>
      <c r="C86" s="46"/>
      <c r="D86" s="44"/>
      <c r="E86" s="24" t="s">
        <v>315</v>
      </c>
      <c r="F86" s="24" t="s">
        <v>315</v>
      </c>
      <c r="G86" s="44" t="s">
        <v>315</v>
      </c>
      <c r="H86" s="44" t="s">
        <v>315</v>
      </c>
      <c r="I86" s="44" t="s">
        <v>316</v>
      </c>
      <c r="J86" s="44"/>
      <c r="K86" s="44" t="s">
        <v>8</v>
      </c>
      <c r="L86" s="44"/>
      <c r="M86" s="44">
        <v>2</v>
      </c>
      <c r="N86" s="44"/>
      <c r="O86" s="44"/>
      <c r="P86" s="44"/>
      <c r="Q86" s="44"/>
      <c r="R86" s="44"/>
      <c r="S86" s="44"/>
      <c r="T86" s="44"/>
      <c r="U86" s="44"/>
      <c r="V86" t="s">
        <v>322</v>
      </c>
      <c r="Y86"/>
    </row>
    <row r="87" spans="1:25" ht="30.65" customHeight="1">
      <c r="A87" s="66" t="s">
        <v>612</v>
      </c>
      <c r="B87" s="24" t="s">
        <v>19</v>
      </c>
      <c r="C87" s="46"/>
      <c r="D87" s="44"/>
      <c r="E87" s="24" t="s">
        <v>315</v>
      </c>
      <c r="F87" s="24" t="s">
        <v>315</v>
      </c>
      <c r="G87" s="44" t="s">
        <v>315</v>
      </c>
      <c r="H87" s="44" t="s">
        <v>315</v>
      </c>
      <c r="I87" s="44" t="s">
        <v>315</v>
      </c>
      <c r="J87" s="44"/>
      <c r="K87" s="44" t="s">
        <v>8</v>
      </c>
      <c r="L87" s="44"/>
      <c r="M87" s="44"/>
      <c r="N87" s="44"/>
      <c r="O87" s="44"/>
      <c r="P87" s="44"/>
      <c r="Q87" s="44"/>
      <c r="R87" s="44"/>
      <c r="S87" s="44"/>
      <c r="T87" s="44"/>
      <c r="U87" s="44"/>
      <c r="V87" s="49"/>
      <c r="Y87"/>
    </row>
    <row r="88" spans="1:25" ht="30.65" customHeight="1">
      <c r="A88" s="66" t="s">
        <v>615</v>
      </c>
      <c r="B88" s="24" t="s">
        <v>19</v>
      </c>
      <c r="C88" s="46"/>
      <c r="D88" s="44"/>
      <c r="E88" s="24" t="s">
        <v>315</v>
      </c>
      <c r="F88" s="24" t="s">
        <v>315</v>
      </c>
      <c r="G88" s="44" t="s">
        <v>315</v>
      </c>
      <c r="H88" s="44" t="s">
        <v>315</v>
      </c>
      <c r="I88" s="44" t="s">
        <v>315</v>
      </c>
      <c r="J88" s="44"/>
      <c r="K88" s="44" t="s">
        <v>8</v>
      </c>
      <c r="L88" s="44"/>
      <c r="M88" s="44"/>
      <c r="N88" s="44"/>
      <c r="O88" s="44"/>
      <c r="P88" s="44"/>
      <c r="Q88" s="44"/>
      <c r="R88" s="44"/>
      <c r="S88" s="44"/>
      <c r="T88" s="44"/>
      <c r="U88" s="44"/>
      <c r="V88" s="49"/>
      <c r="Y88"/>
    </row>
    <row r="89" spans="1:25" ht="30.65" customHeight="1">
      <c r="A89" s="66" t="s">
        <v>618</v>
      </c>
      <c r="B89" s="24" t="s">
        <v>19</v>
      </c>
      <c r="C89" s="46"/>
      <c r="D89" s="44"/>
      <c r="E89" s="24" t="s">
        <v>315</v>
      </c>
      <c r="F89" s="24" t="s">
        <v>315</v>
      </c>
      <c r="G89" s="44" t="s">
        <v>315</v>
      </c>
      <c r="H89" s="44" t="s">
        <v>315</v>
      </c>
      <c r="I89" s="44" t="s">
        <v>315</v>
      </c>
      <c r="J89" s="44"/>
      <c r="K89" s="44" t="s">
        <v>8</v>
      </c>
      <c r="L89" s="44"/>
      <c r="M89" s="44"/>
      <c r="N89" s="44"/>
      <c r="O89" s="44"/>
      <c r="P89" s="44"/>
      <c r="Q89" s="44"/>
      <c r="R89" s="44"/>
      <c r="S89" s="44"/>
      <c r="T89" s="44"/>
      <c r="U89" s="44"/>
      <c r="V89" s="49"/>
      <c r="Y89"/>
    </row>
    <row r="90" spans="1:25" ht="30.65" customHeight="1">
      <c r="A90" s="66" t="s">
        <v>621</v>
      </c>
      <c r="B90" s="24" t="s">
        <v>11</v>
      </c>
      <c r="C90" s="46"/>
      <c r="D90" s="44"/>
      <c r="E90" s="24" t="s">
        <v>315</v>
      </c>
      <c r="F90" s="24" t="s">
        <v>315</v>
      </c>
      <c r="G90" s="44" t="s">
        <v>315</v>
      </c>
      <c r="H90" s="44" t="s">
        <v>315</v>
      </c>
      <c r="I90" s="44" t="s">
        <v>316</v>
      </c>
      <c r="J90" s="44"/>
      <c r="K90" s="44" t="s">
        <v>8</v>
      </c>
      <c r="L90" s="44"/>
      <c r="M90" s="44">
        <v>2</v>
      </c>
      <c r="N90" s="44"/>
      <c r="O90" s="44"/>
      <c r="P90" s="44"/>
      <c r="Q90" s="44"/>
      <c r="R90" s="44"/>
      <c r="S90" s="44"/>
      <c r="T90" s="44"/>
      <c r="U90" s="44"/>
      <c r="V90" t="s">
        <v>322</v>
      </c>
      <c r="Y90"/>
    </row>
    <row r="91" spans="1:25" ht="30.65" customHeight="1">
      <c r="A91" s="66" t="s">
        <v>624</v>
      </c>
      <c r="B91" s="24" t="s">
        <v>19</v>
      </c>
      <c r="C91" s="46"/>
      <c r="D91" s="44"/>
      <c r="E91" s="24" t="s">
        <v>315</v>
      </c>
      <c r="F91" s="24" t="s">
        <v>315</v>
      </c>
      <c r="G91" s="44" t="s">
        <v>315</v>
      </c>
      <c r="H91" s="44" t="s">
        <v>315</v>
      </c>
      <c r="I91" s="44" t="s">
        <v>315</v>
      </c>
      <c r="J91" s="44"/>
      <c r="K91" s="44" t="s">
        <v>8</v>
      </c>
      <c r="L91" s="44"/>
      <c r="M91" s="44"/>
      <c r="N91" s="44"/>
      <c r="O91" s="44"/>
      <c r="P91" s="44"/>
      <c r="Q91" s="44"/>
      <c r="R91" s="44"/>
      <c r="S91" s="44"/>
      <c r="T91" s="44"/>
      <c r="U91" s="44"/>
      <c r="V91" s="49"/>
      <c r="Y91"/>
    </row>
    <row r="92" spans="1:25" ht="30.65" customHeight="1">
      <c r="A92" s="66" t="s">
        <v>627</v>
      </c>
      <c r="B92" s="24" t="s">
        <v>19</v>
      </c>
      <c r="C92" s="46"/>
      <c r="D92" s="44"/>
      <c r="E92" s="24" t="s">
        <v>315</v>
      </c>
      <c r="F92" s="24" t="s">
        <v>315</v>
      </c>
      <c r="G92" s="44" t="s">
        <v>315</v>
      </c>
      <c r="H92" s="44" t="s">
        <v>315</v>
      </c>
      <c r="I92" s="44" t="s">
        <v>315</v>
      </c>
      <c r="J92" s="44"/>
      <c r="K92" s="44" t="s">
        <v>8</v>
      </c>
      <c r="L92" s="44"/>
      <c r="M92" s="44"/>
      <c r="N92" s="44"/>
      <c r="O92" s="44"/>
      <c r="P92" s="44"/>
      <c r="Q92" s="44"/>
      <c r="R92" s="44"/>
      <c r="S92" s="44"/>
      <c r="T92" s="44"/>
      <c r="U92" s="44"/>
      <c r="V92" s="49"/>
      <c r="Y92"/>
    </row>
    <row r="93" spans="1:25" ht="30.65" customHeight="1">
      <c r="A93" s="32"/>
      <c r="B93" s="24"/>
      <c r="C93" s="46">
        <f>'S3 Maquette'!F139</f>
        <v>0</v>
      </c>
      <c r="D93" s="44"/>
      <c r="E93" s="44"/>
      <c r="F93" s="44"/>
      <c r="G93" s="44"/>
      <c r="H93" s="44"/>
      <c r="I93" s="44"/>
      <c r="J93" s="44"/>
      <c r="K93" s="44"/>
      <c r="L93" s="44"/>
      <c r="M93" s="44"/>
      <c r="N93" s="44"/>
      <c r="O93" s="44"/>
      <c r="P93" s="44"/>
      <c r="Q93" s="44"/>
      <c r="R93" s="44"/>
      <c r="S93" s="44"/>
      <c r="T93" s="44"/>
      <c r="U93" s="44"/>
      <c r="V93" s="49"/>
      <c r="Y93"/>
    </row>
    <row r="94" spans="1:25" ht="30.65" customHeight="1">
      <c r="A94" s="31" t="s">
        <v>656</v>
      </c>
      <c r="B94" s="24" t="s">
        <v>11</v>
      </c>
      <c r="C94" s="46">
        <f>'S3 Maquette'!F140</f>
        <v>0</v>
      </c>
      <c r="D94" s="44"/>
      <c r="E94" s="24" t="s">
        <v>315</v>
      </c>
      <c r="F94" s="24" t="s">
        <v>315</v>
      </c>
      <c r="G94" s="44" t="s">
        <v>315</v>
      </c>
      <c r="H94" s="44" t="s">
        <v>315</v>
      </c>
      <c r="I94" s="44"/>
      <c r="J94" s="44"/>
      <c r="K94" s="44" t="s">
        <v>8</v>
      </c>
      <c r="L94" s="44"/>
      <c r="M94" s="44">
        <v>2</v>
      </c>
      <c r="N94" s="44"/>
      <c r="O94" s="44"/>
      <c r="P94" s="44"/>
      <c r="Q94" s="44"/>
      <c r="R94" s="44"/>
      <c r="S94" s="44"/>
      <c r="T94" s="44"/>
      <c r="U94" s="44"/>
      <c r="V94" t="s">
        <v>322</v>
      </c>
      <c r="Y94"/>
    </row>
    <row r="95" spans="1:25" ht="30.65" customHeight="1">
      <c r="A95" s="48">
        <f>'S3 Maquette'!B141</f>
        <v>0</v>
      </c>
      <c r="B95" s="48">
        <f>'S3 Maquette'!C141</f>
        <v>0</v>
      </c>
      <c r="C95" s="46">
        <f>'S3 Maquette'!F141</f>
        <v>0</v>
      </c>
      <c r="D95" s="44"/>
      <c r="E95" s="44"/>
      <c r="F95" s="44"/>
      <c r="G95" s="44"/>
      <c r="H95" s="44"/>
      <c r="I95" s="44"/>
      <c r="J95" s="44"/>
      <c r="K95" s="44"/>
      <c r="L95" s="44"/>
      <c r="M95" s="44"/>
      <c r="N95" s="44"/>
      <c r="O95" s="44"/>
      <c r="P95" s="44"/>
      <c r="Q95" s="44"/>
      <c r="R95" s="44"/>
      <c r="S95" s="44"/>
      <c r="T95" s="44"/>
      <c r="U95" s="44"/>
      <c r="V95" s="49"/>
      <c r="Y95"/>
    </row>
    <row r="96" spans="1:25" ht="30.65" customHeight="1">
      <c r="A96" s="48">
        <f>'S3 Maquette'!B142</f>
        <v>0</v>
      </c>
      <c r="B96" s="48">
        <f>'S3 Maquette'!C142</f>
        <v>0</v>
      </c>
      <c r="C96" s="46">
        <f>'S3 Maquette'!F142</f>
        <v>0</v>
      </c>
      <c r="D96" s="44"/>
      <c r="E96" s="44"/>
      <c r="F96" s="44"/>
      <c r="G96" s="44"/>
      <c r="H96" s="44"/>
      <c r="I96" s="44"/>
      <c r="J96" s="44"/>
      <c r="K96" s="44"/>
      <c r="L96" s="44"/>
      <c r="M96" s="44"/>
      <c r="N96" s="44"/>
      <c r="O96" s="44"/>
      <c r="P96" s="44"/>
      <c r="Q96" s="44"/>
      <c r="R96" s="44"/>
      <c r="S96" s="44"/>
      <c r="T96" s="44"/>
      <c r="U96" s="44"/>
      <c r="V96" s="49"/>
      <c r="Y96"/>
    </row>
    <row r="97" spans="1:25" ht="30.65" customHeight="1">
      <c r="A97" s="48">
        <f>'S3 Maquette'!B143</f>
        <v>0</v>
      </c>
      <c r="B97" s="48">
        <f>'S3 Maquette'!C143</f>
        <v>0</v>
      </c>
      <c r="C97" s="46">
        <f>'S3 Maquette'!F143</f>
        <v>0</v>
      </c>
      <c r="D97" s="44"/>
      <c r="E97" s="44"/>
      <c r="F97" s="44"/>
      <c r="G97" s="44"/>
      <c r="H97" s="44"/>
      <c r="I97" s="44"/>
      <c r="J97" s="44"/>
      <c r="K97" s="44"/>
      <c r="L97" s="44"/>
      <c r="M97" s="44"/>
      <c r="N97" s="44"/>
      <c r="O97" s="44"/>
      <c r="P97" s="44"/>
      <c r="Q97" s="44"/>
      <c r="R97" s="44"/>
      <c r="S97" s="44"/>
      <c r="T97" s="44"/>
      <c r="U97" s="44"/>
      <c r="V97" s="49"/>
      <c r="Y97"/>
    </row>
    <row r="98" spans="1:25" ht="30.65" customHeight="1">
      <c r="A98" s="48">
        <f>'S3 Maquette'!B144</f>
        <v>0</v>
      </c>
      <c r="B98" s="48">
        <f>'S3 Maquette'!C144</f>
        <v>0</v>
      </c>
      <c r="C98" s="46">
        <f>'S3 Maquette'!F144</f>
        <v>0</v>
      </c>
      <c r="D98" s="44"/>
      <c r="E98" s="44"/>
      <c r="F98" s="44"/>
      <c r="G98" s="44"/>
      <c r="H98" s="44"/>
      <c r="I98" s="44"/>
      <c r="J98" s="44"/>
      <c r="K98" s="44"/>
      <c r="L98" s="44"/>
      <c r="M98" s="44"/>
      <c r="N98" s="44"/>
      <c r="O98" s="44"/>
      <c r="P98" s="44"/>
      <c r="Q98" s="44"/>
      <c r="R98" s="44"/>
      <c r="S98" s="44"/>
      <c r="T98" s="44"/>
      <c r="U98" s="44"/>
      <c r="V98" s="49"/>
      <c r="Y98"/>
    </row>
    <row r="99" spans="1:25" ht="30.65" customHeight="1">
      <c r="A99" s="48">
        <f>'S3 Maquette'!B145</f>
        <v>0</v>
      </c>
      <c r="B99" s="48">
        <f>'S3 Maquette'!C145</f>
        <v>0</v>
      </c>
      <c r="C99" s="46">
        <f>'S3 Maquette'!F145</f>
        <v>0</v>
      </c>
      <c r="D99" s="44"/>
      <c r="E99" s="44"/>
      <c r="F99" s="44"/>
      <c r="G99" s="44"/>
      <c r="H99" s="44"/>
      <c r="I99" s="44"/>
      <c r="J99" s="44"/>
      <c r="K99" s="44"/>
      <c r="L99" s="44"/>
      <c r="M99" s="44"/>
      <c r="N99" s="44"/>
      <c r="O99" s="44"/>
      <c r="P99" s="44"/>
      <c r="Q99" s="44"/>
      <c r="R99" s="44"/>
      <c r="S99" s="44"/>
      <c r="T99" s="44"/>
      <c r="U99" s="44"/>
      <c r="V99" s="49"/>
      <c r="Y99"/>
    </row>
    <row r="100" spans="1:25" ht="30.65" customHeight="1">
      <c r="A100" s="48">
        <f>'S3 Maquette'!B146</f>
        <v>0</v>
      </c>
      <c r="B100" s="48">
        <f>'S3 Maquette'!C146</f>
        <v>0</v>
      </c>
      <c r="C100" s="46">
        <f>'S3 Maquette'!F146</f>
        <v>0</v>
      </c>
      <c r="D100" s="44"/>
      <c r="E100" s="44"/>
      <c r="F100" s="44"/>
      <c r="G100" s="44"/>
      <c r="H100" s="44"/>
      <c r="I100" s="44"/>
      <c r="J100" s="44"/>
      <c r="K100" s="44"/>
      <c r="L100" s="44"/>
      <c r="M100" s="44"/>
      <c r="N100" s="44"/>
      <c r="O100" s="44"/>
      <c r="P100" s="44"/>
      <c r="Q100" s="44"/>
      <c r="R100" s="44"/>
      <c r="S100" s="44"/>
      <c r="T100" s="44"/>
      <c r="U100" s="44"/>
      <c r="V100" s="49"/>
      <c r="Y100"/>
    </row>
    <row r="101" spans="1:25" ht="30.65" customHeight="1">
      <c r="A101" s="48">
        <f>'S3 Maquette'!B147</f>
        <v>0</v>
      </c>
      <c r="B101" s="48">
        <f>'S3 Maquette'!C147</f>
        <v>0</v>
      </c>
      <c r="C101" s="46">
        <f>'S3 Maquette'!F147</f>
        <v>0</v>
      </c>
      <c r="D101" s="44"/>
      <c r="E101" s="44"/>
      <c r="F101" s="44"/>
      <c r="G101" s="44"/>
      <c r="H101" s="44"/>
      <c r="I101" s="44"/>
      <c r="J101" s="44"/>
      <c r="K101" s="44"/>
      <c r="L101" s="44"/>
      <c r="M101" s="44"/>
      <c r="N101" s="44"/>
      <c r="O101" s="44"/>
      <c r="P101" s="44"/>
      <c r="Q101" s="44"/>
      <c r="R101" s="44"/>
      <c r="S101" s="44"/>
      <c r="T101" s="44"/>
      <c r="U101" s="44"/>
      <c r="V101" s="49"/>
      <c r="Y101"/>
    </row>
    <row r="102" spans="1:25" ht="30.65" customHeight="1">
      <c r="A102" s="48">
        <f>'S3 Maquette'!B148</f>
        <v>0</v>
      </c>
      <c r="B102" s="48">
        <f>'S3 Maquette'!C148</f>
        <v>0</v>
      </c>
      <c r="C102" s="46">
        <f>'S3 Maquette'!F148</f>
        <v>0</v>
      </c>
      <c r="D102" s="44"/>
      <c r="E102" s="44"/>
      <c r="F102" s="44"/>
      <c r="G102" s="44"/>
      <c r="H102" s="44"/>
      <c r="I102" s="44"/>
      <c r="J102" s="44"/>
      <c r="K102" s="44"/>
      <c r="L102" s="44"/>
      <c r="M102" s="44"/>
      <c r="N102" s="44"/>
      <c r="O102" s="44"/>
      <c r="P102" s="44"/>
      <c r="Q102" s="44"/>
      <c r="R102" s="44"/>
      <c r="S102" s="44"/>
      <c r="T102" s="44"/>
      <c r="U102" s="44"/>
      <c r="V102" s="49"/>
      <c r="Y102"/>
    </row>
    <row r="103" spans="1:25" ht="30.65" customHeight="1">
      <c r="A103" s="48">
        <f>'S3 Maquette'!B149</f>
        <v>0</v>
      </c>
      <c r="B103" s="48">
        <f>'S3 Maquette'!C149</f>
        <v>0</v>
      </c>
      <c r="C103" s="46">
        <f>'S3 Maquette'!F149</f>
        <v>0</v>
      </c>
      <c r="D103" s="44"/>
      <c r="E103" s="44"/>
      <c r="F103" s="44"/>
      <c r="G103" s="44"/>
      <c r="H103" s="44"/>
      <c r="I103" s="44"/>
      <c r="J103" s="44"/>
      <c r="K103" s="44"/>
      <c r="L103" s="44"/>
      <c r="M103" s="44"/>
      <c r="N103" s="44"/>
      <c r="O103" s="44"/>
      <c r="P103" s="44"/>
      <c r="Q103" s="44"/>
      <c r="R103" s="44"/>
      <c r="S103" s="44"/>
      <c r="T103" s="44"/>
      <c r="U103" s="44"/>
      <c r="V103" s="49"/>
      <c r="Y103"/>
    </row>
    <row r="104" spans="1:25" ht="30.65" customHeight="1">
      <c r="A104" s="48">
        <f>'S3 Maquette'!B150</f>
        <v>0</v>
      </c>
      <c r="B104" s="48">
        <f>'S3 Maquette'!C150</f>
        <v>0</v>
      </c>
      <c r="C104" s="46">
        <f>'S3 Maquette'!F150</f>
        <v>0</v>
      </c>
      <c r="D104" s="44"/>
      <c r="E104" s="44"/>
      <c r="F104" s="44"/>
      <c r="G104" s="44"/>
      <c r="H104" s="44"/>
      <c r="I104" s="44"/>
      <c r="J104" s="44"/>
      <c r="K104" s="44"/>
      <c r="L104" s="44"/>
      <c r="M104" s="44"/>
      <c r="N104" s="44"/>
      <c r="O104" s="44"/>
      <c r="P104" s="44"/>
      <c r="Q104" s="44"/>
      <c r="R104" s="44"/>
      <c r="S104" s="44"/>
      <c r="T104" s="44"/>
      <c r="U104" s="44"/>
      <c r="V104" s="49"/>
      <c r="Y104"/>
    </row>
    <row r="105" spans="1:25" ht="30.65" customHeight="1">
      <c r="A105" s="48">
        <f>'S3 Maquette'!B151</f>
        <v>0</v>
      </c>
      <c r="B105" s="48">
        <f>'S3 Maquette'!C151</f>
        <v>0</v>
      </c>
      <c r="C105" s="46">
        <f>'S3 Maquette'!F151</f>
        <v>0</v>
      </c>
      <c r="D105" s="44"/>
      <c r="E105" s="44"/>
      <c r="F105" s="44"/>
      <c r="G105" s="44"/>
      <c r="H105" s="44"/>
      <c r="I105" s="44"/>
      <c r="J105" s="44"/>
      <c r="K105" s="44"/>
      <c r="L105" s="44"/>
      <c r="M105" s="44"/>
      <c r="N105" s="44"/>
      <c r="O105" s="44"/>
      <c r="P105" s="44"/>
      <c r="Q105" s="44"/>
      <c r="R105" s="44"/>
      <c r="S105" s="44"/>
      <c r="T105" s="44"/>
      <c r="U105" s="44"/>
      <c r="V105" s="49"/>
      <c r="Y105"/>
    </row>
    <row r="106" spans="1:25" ht="30.65" customHeight="1">
      <c r="A106" s="48">
        <f>'S3 Maquette'!B152</f>
        <v>0</v>
      </c>
      <c r="B106" s="48">
        <f>'S3 Maquette'!C152</f>
        <v>0</v>
      </c>
      <c r="C106" s="46">
        <f>'S3 Maquette'!F152</f>
        <v>0</v>
      </c>
      <c r="D106" s="44"/>
      <c r="E106" s="44"/>
      <c r="F106" s="44"/>
      <c r="G106" s="44"/>
      <c r="H106" s="44"/>
      <c r="I106" s="44"/>
      <c r="J106" s="44"/>
      <c r="K106" s="44"/>
      <c r="L106" s="44"/>
      <c r="M106" s="44"/>
      <c r="N106" s="44"/>
      <c r="O106" s="44"/>
      <c r="P106" s="44"/>
      <c r="Q106" s="44"/>
      <c r="R106" s="44"/>
      <c r="S106" s="44"/>
      <c r="T106" s="44"/>
      <c r="U106" s="44"/>
      <c r="V106" s="49"/>
      <c r="Y106"/>
    </row>
    <row r="107" spans="1:25" ht="30.65" customHeight="1">
      <c r="A107" s="48">
        <f>'S3 Maquette'!B153</f>
        <v>0</v>
      </c>
      <c r="B107" s="48">
        <f>'S3 Maquette'!C153</f>
        <v>0</v>
      </c>
      <c r="C107" s="46">
        <f>'S3 Maquette'!F153</f>
        <v>0</v>
      </c>
      <c r="D107" s="44"/>
      <c r="E107" s="44"/>
      <c r="F107" s="44"/>
      <c r="G107" s="44"/>
      <c r="H107" s="44"/>
      <c r="I107" s="44"/>
      <c r="J107" s="44"/>
      <c r="K107" s="44"/>
      <c r="L107" s="44"/>
      <c r="M107" s="44"/>
      <c r="N107" s="44"/>
      <c r="O107" s="44"/>
      <c r="P107" s="44"/>
      <c r="Q107" s="44"/>
      <c r="R107" s="44"/>
      <c r="S107" s="44"/>
      <c r="T107" s="44"/>
      <c r="U107" s="44"/>
      <c r="V107" s="49"/>
      <c r="Y107"/>
    </row>
    <row r="108" spans="1:25" ht="30.65" customHeight="1">
      <c r="A108" s="48">
        <f>'S3 Maquette'!B154</f>
        <v>0</v>
      </c>
      <c r="B108" s="48">
        <f>'S3 Maquette'!C154</f>
        <v>0</v>
      </c>
      <c r="C108" s="46">
        <f>'S3 Maquette'!F154</f>
        <v>0</v>
      </c>
      <c r="D108" s="44"/>
      <c r="E108" s="44"/>
      <c r="F108" s="44"/>
      <c r="G108" s="44"/>
      <c r="H108" s="44"/>
      <c r="I108" s="44"/>
      <c r="J108" s="44"/>
      <c r="K108" s="44"/>
      <c r="L108" s="44"/>
      <c r="M108" s="44"/>
      <c r="N108" s="44"/>
      <c r="O108" s="44"/>
      <c r="P108" s="44"/>
      <c r="Q108" s="44"/>
      <c r="R108" s="44"/>
      <c r="S108" s="44"/>
      <c r="T108" s="44"/>
      <c r="U108" s="44"/>
      <c r="V108" s="49"/>
      <c r="Y108"/>
    </row>
    <row r="109" spans="1:25" ht="30.65" customHeight="1">
      <c r="A109" s="48">
        <f>'S3 Maquette'!B155</f>
        <v>0</v>
      </c>
      <c r="B109" s="48">
        <f>'S3 Maquette'!C155</f>
        <v>0</v>
      </c>
      <c r="C109" s="46">
        <f>'S3 Maquette'!F155</f>
        <v>0</v>
      </c>
      <c r="D109" s="44"/>
      <c r="E109" s="44"/>
      <c r="F109" s="44"/>
      <c r="G109" s="44"/>
      <c r="H109" s="44"/>
      <c r="I109" s="44"/>
      <c r="J109" s="44"/>
      <c r="K109" s="44"/>
      <c r="L109" s="44"/>
      <c r="M109" s="44"/>
      <c r="N109" s="44"/>
      <c r="O109" s="44"/>
      <c r="P109" s="44"/>
      <c r="Q109" s="44"/>
      <c r="R109" s="44"/>
      <c r="S109" s="44"/>
      <c r="T109" s="44"/>
      <c r="U109" s="44"/>
      <c r="V109" s="49"/>
      <c r="Y109"/>
    </row>
    <row r="110" spans="1:25" ht="30.65" customHeight="1">
      <c r="A110" s="48">
        <f>'S3 Maquette'!B156</f>
        <v>0</v>
      </c>
      <c r="B110" s="48">
        <f>'S3 Maquette'!C156</f>
        <v>0</v>
      </c>
      <c r="C110" s="46">
        <f>'S3 Maquette'!F156</f>
        <v>0</v>
      </c>
      <c r="D110" s="44"/>
      <c r="E110" s="44"/>
      <c r="F110" s="44"/>
      <c r="G110" s="44"/>
      <c r="H110" s="44"/>
      <c r="I110" s="44"/>
      <c r="J110" s="44"/>
      <c r="K110" s="44"/>
      <c r="L110" s="44"/>
      <c r="M110" s="44"/>
      <c r="N110" s="44"/>
      <c r="O110" s="44"/>
      <c r="P110" s="44"/>
      <c r="Q110" s="44"/>
      <c r="R110" s="44"/>
      <c r="S110" s="44"/>
      <c r="T110" s="44"/>
      <c r="U110" s="44"/>
      <c r="V110" s="49"/>
      <c r="Y110"/>
    </row>
    <row r="111" spans="1:25" ht="30.65" customHeight="1">
      <c r="A111" s="48">
        <f>'S3 Maquette'!B157</f>
        <v>0</v>
      </c>
      <c r="B111" s="48">
        <f>'S3 Maquette'!C157</f>
        <v>0</v>
      </c>
      <c r="C111" s="46">
        <f>'S3 Maquette'!F157</f>
        <v>0</v>
      </c>
      <c r="D111" s="44"/>
      <c r="E111" s="44"/>
      <c r="F111" s="44"/>
      <c r="G111" s="44"/>
      <c r="H111" s="44"/>
      <c r="I111" s="44"/>
      <c r="J111" s="44"/>
      <c r="K111" s="44"/>
      <c r="L111" s="44"/>
      <c r="M111" s="44"/>
      <c r="N111" s="44"/>
      <c r="O111" s="44"/>
      <c r="P111" s="44"/>
      <c r="Q111" s="44"/>
      <c r="R111" s="44"/>
      <c r="S111" s="44"/>
      <c r="T111" s="44"/>
      <c r="U111" s="44"/>
      <c r="V111" s="49"/>
      <c r="Y111"/>
    </row>
    <row r="112" spans="1:25" ht="30.65" customHeight="1">
      <c r="A112" s="48">
        <f>'S3 Maquette'!B158</f>
        <v>0</v>
      </c>
      <c r="B112" s="48">
        <f>'S3 Maquette'!C158</f>
        <v>0</v>
      </c>
      <c r="C112" s="46">
        <f>'S3 Maquette'!F158</f>
        <v>0</v>
      </c>
      <c r="D112" s="44"/>
      <c r="E112" s="44"/>
      <c r="F112" s="44"/>
      <c r="G112" s="44"/>
      <c r="H112" s="44"/>
      <c r="I112" s="44"/>
      <c r="J112" s="44"/>
      <c r="K112" s="44"/>
      <c r="L112" s="44"/>
      <c r="M112" s="44"/>
      <c r="N112" s="44"/>
      <c r="O112" s="44"/>
      <c r="P112" s="44"/>
      <c r="Q112" s="44"/>
      <c r="R112" s="44"/>
      <c r="S112" s="44"/>
      <c r="T112" s="44"/>
      <c r="U112" s="44"/>
      <c r="V112" s="49"/>
      <c r="Y112"/>
    </row>
    <row r="113" spans="1:25" ht="30.65" customHeight="1">
      <c r="A113" s="48">
        <f>'S3 Maquette'!B159</f>
        <v>0</v>
      </c>
      <c r="B113" s="48">
        <f>'S3 Maquette'!C159</f>
        <v>0</v>
      </c>
      <c r="C113" s="46">
        <f>'S3 Maquette'!F159</f>
        <v>0</v>
      </c>
      <c r="D113" s="44"/>
      <c r="E113" s="44"/>
      <c r="F113" s="44"/>
      <c r="G113" s="44"/>
      <c r="H113" s="44"/>
      <c r="I113" s="44"/>
      <c r="J113" s="44"/>
      <c r="K113" s="44"/>
      <c r="L113" s="44"/>
      <c r="M113" s="44"/>
      <c r="N113" s="44"/>
      <c r="O113" s="44"/>
      <c r="P113" s="44"/>
      <c r="Q113" s="44"/>
      <c r="R113" s="44"/>
      <c r="S113" s="44"/>
      <c r="T113" s="44"/>
      <c r="U113" s="44"/>
      <c r="V113" s="49"/>
      <c r="Y113"/>
    </row>
    <row r="114" spans="1:25" ht="30.65" customHeight="1">
      <c r="A114" s="48">
        <f>'S3 Maquette'!B160</f>
        <v>0</v>
      </c>
      <c r="B114" s="48">
        <f>'S3 Maquette'!C160</f>
        <v>0</v>
      </c>
      <c r="C114" s="46">
        <f>'S3 Maquette'!F160</f>
        <v>0</v>
      </c>
      <c r="D114" s="44"/>
      <c r="E114" s="44"/>
      <c r="F114" s="44"/>
      <c r="G114" s="44"/>
      <c r="H114" s="44"/>
      <c r="I114" s="44"/>
      <c r="J114" s="44"/>
      <c r="K114" s="44"/>
      <c r="L114" s="44"/>
      <c r="M114" s="44"/>
      <c r="N114" s="44"/>
      <c r="O114" s="44"/>
      <c r="P114" s="44"/>
      <c r="Q114" s="44"/>
      <c r="R114" s="44"/>
      <c r="S114" s="44"/>
      <c r="T114" s="44"/>
      <c r="U114" s="44"/>
      <c r="V114" s="49"/>
      <c r="Y114"/>
    </row>
    <row r="115" spans="1:25" ht="30.65" customHeight="1">
      <c r="A115" s="48">
        <f>'S3 Maquette'!B161</f>
        <v>0</v>
      </c>
      <c r="B115" s="48">
        <f>'S3 Maquette'!C161</f>
        <v>0</v>
      </c>
      <c r="C115" s="46">
        <f>'S3 Maquette'!F161</f>
        <v>0</v>
      </c>
      <c r="D115" s="44"/>
      <c r="E115" s="44"/>
      <c r="F115" s="44"/>
      <c r="G115" s="44"/>
      <c r="H115" s="44"/>
      <c r="I115" s="44"/>
      <c r="J115" s="44"/>
      <c r="K115" s="44"/>
      <c r="L115" s="44"/>
      <c r="M115" s="44"/>
      <c r="N115" s="44"/>
      <c r="O115" s="44"/>
      <c r="P115" s="44"/>
      <c r="Q115" s="44"/>
      <c r="R115" s="44"/>
      <c r="S115" s="44"/>
      <c r="T115" s="44"/>
      <c r="U115" s="44"/>
      <c r="V115" s="49"/>
      <c r="Y115"/>
    </row>
    <row r="116" spans="1:25" ht="30.65" customHeight="1">
      <c r="A116" s="48">
        <f>'S3 Maquette'!B162</f>
        <v>0</v>
      </c>
      <c r="B116" s="48">
        <f>'S3 Maquette'!C162</f>
        <v>0</v>
      </c>
      <c r="C116" s="46">
        <f>'S3 Maquette'!F162</f>
        <v>0</v>
      </c>
      <c r="D116" s="44"/>
      <c r="E116" s="44"/>
      <c r="F116" s="44"/>
      <c r="G116" s="44"/>
      <c r="H116" s="44"/>
      <c r="I116" s="44"/>
      <c r="J116" s="44"/>
      <c r="K116" s="44"/>
      <c r="L116" s="44"/>
      <c r="M116" s="44"/>
      <c r="N116" s="44"/>
      <c r="O116" s="44"/>
      <c r="P116" s="44"/>
      <c r="Q116" s="44"/>
      <c r="R116" s="44"/>
      <c r="S116" s="44"/>
      <c r="T116" s="44"/>
      <c r="U116" s="44"/>
      <c r="V116" s="49"/>
      <c r="Y116"/>
    </row>
    <row r="117" spans="1:25" ht="30.65" customHeight="1">
      <c r="A117" s="48">
        <f>'S3 Maquette'!B163</f>
        <v>0</v>
      </c>
      <c r="B117" s="48">
        <f>'S3 Maquette'!C163</f>
        <v>0</v>
      </c>
      <c r="C117" s="46">
        <f>'S3 Maquette'!F163</f>
        <v>0</v>
      </c>
      <c r="D117" s="44"/>
      <c r="E117" s="44"/>
      <c r="F117" s="44"/>
      <c r="G117" s="44"/>
      <c r="H117" s="44"/>
      <c r="I117" s="44"/>
      <c r="J117" s="44"/>
      <c r="K117" s="44"/>
      <c r="L117" s="44"/>
      <c r="M117" s="44"/>
      <c r="N117" s="44"/>
      <c r="O117" s="44"/>
      <c r="P117" s="44"/>
      <c r="Q117" s="44"/>
      <c r="R117" s="44"/>
      <c r="S117" s="44"/>
      <c r="T117" s="44"/>
      <c r="U117" s="44"/>
      <c r="V117" s="49"/>
      <c r="Y117"/>
    </row>
    <row r="118" spans="1:25" ht="30.65" customHeight="1">
      <c r="A118" s="48">
        <f>'S3 Maquette'!B164</f>
        <v>0</v>
      </c>
      <c r="B118" s="48">
        <f>'S3 Maquette'!C164</f>
        <v>0</v>
      </c>
      <c r="C118" s="46">
        <f>'S3 Maquette'!F164</f>
        <v>0</v>
      </c>
      <c r="D118" s="44"/>
      <c r="E118" s="44"/>
      <c r="F118" s="44"/>
      <c r="G118" s="44"/>
      <c r="H118" s="44"/>
      <c r="I118" s="44"/>
      <c r="J118" s="44"/>
      <c r="K118" s="44"/>
      <c r="L118" s="44"/>
      <c r="M118" s="44"/>
      <c r="N118" s="44"/>
      <c r="O118" s="44"/>
      <c r="P118" s="44"/>
      <c r="Q118" s="44"/>
      <c r="R118" s="44"/>
      <c r="S118" s="44"/>
      <c r="T118" s="44"/>
      <c r="U118" s="44"/>
      <c r="V118" s="49"/>
      <c r="Y118"/>
    </row>
    <row r="119" spans="1:25" ht="30.65" customHeight="1">
      <c r="A119" s="48">
        <f>'S3 Maquette'!B165</f>
        <v>0</v>
      </c>
      <c r="B119" s="48">
        <f>'S3 Maquette'!C165</f>
        <v>0</v>
      </c>
      <c r="C119" s="46">
        <f>'S3 Maquette'!F165</f>
        <v>0</v>
      </c>
      <c r="D119" s="44"/>
      <c r="E119" s="44"/>
      <c r="F119" s="44"/>
      <c r="G119" s="44"/>
      <c r="H119" s="44"/>
      <c r="I119" s="44"/>
      <c r="J119" s="44"/>
      <c r="K119" s="44"/>
      <c r="L119" s="44"/>
      <c r="M119" s="44"/>
      <c r="N119" s="44"/>
      <c r="O119" s="44"/>
      <c r="P119" s="44"/>
      <c r="Q119" s="44"/>
      <c r="R119" s="44"/>
      <c r="S119" s="44"/>
      <c r="T119" s="44"/>
      <c r="U119" s="44"/>
      <c r="V119" s="49"/>
      <c r="Y119"/>
    </row>
    <row r="120" spans="1:25" ht="30.65" customHeight="1">
      <c r="A120" s="48">
        <f>'S3 Maquette'!B166</f>
        <v>0</v>
      </c>
      <c r="B120" s="48">
        <f>'S3 Maquette'!C166</f>
        <v>0</v>
      </c>
      <c r="C120" s="46">
        <f>'S3 Maquette'!F166</f>
        <v>0</v>
      </c>
      <c r="D120" s="44"/>
      <c r="E120" s="44"/>
      <c r="F120" s="44"/>
      <c r="G120" s="44"/>
      <c r="H120" s="44"/>
      <c r="I120" s="44"/>
      <c r="J120" s="44"/>
      <c r="K120" s="44"/>
      <c r="L120" s="44"/>
      <c r="M120" s="44"/>
      <c r="N120" s="44"/>
      <c r="O120" s="44"/>
      <c r="P120" s="44"/>
      <c r="Q120" s="44"/>
      <c r="R120" s="44"/>
      <c r="S120" s="44"/>
      <c r="T120" s="44"/>
      <c r="U120" s="44"/>
      <c r="V120" s="49"/>
      <c r="Y120"/>
    </row>
    <row r="121" spans="1:25" ht="30.65" customHeight="1">
      <c r="A121" s="48">
        <f>'S3 Maquette'!B167</f>
        <v>0</v>
      </c>
      <c r="B121" s="48">
        <f>'S3 Maquette'!C167</f>
        <v>0</v>
      </c>
      <c r="C121" s="46">
        <f>'S3 Maquette'!F167</f>
        <v>0</v>
      </c>
      <c r="D121" s="44"/>
      <c r="E121" s="44"/>
      <c r="F121" s="44"/>
      <c r="G121" s="44"/>
      <c r="H121" s="44"/>
      <c r="I121" s="44"/>
      <c r="J121" s="44"/>
      <c r="K121" s="44"/>
      <c r="L121" s="44"/>
      <c r="M121" s="44"/>
      <c r="N121" s="44"/>
      <c r="O121" s="44"/>
      <c r="P121" s="44"/>
      <c r="Q121" s="44"/>
      <c r="R121" s="44"/>
      <c r="S121" s="44"/>
      <c r="T121" s="44"/>
      <c r="U121" s="44"/>
      <c r="V121" s="49"/>
      <c r="Y121"/>
    </row>
    <row r="122" spans="1:25" ht="30.65" customHeight="1">
      <c r="A122" s="48">
        <f>'S3 Maquette'!B168</f>
        <v>0</v>
      </c>
      <c r="B122" s="48">
        <f>'S3 Maquette'!C168</f>
        <v>0</v>
      </c>
      <c r="C122" s="46">
        <f>'S3 Maquette'!F168</f>
        <v>0</v>
      </c>
      <c r="D122" s="44"/>
      <c r="E122" s="44"/>
      <c r="F122" s="44"/>
      <c r="G122" s="44"/>
      <c r="H122" s="44"/>
      <c r="I122" s="44"/>
      <c r="J122" s="44"/>
      <c r="K122" s="44"/>
      <c r="L122" s="44"/>
      <c r="M122" s="44"/>
      <c r="N122" s="44"/>
      <c r="O122" s="44"/>
      <c r="P122" s="44"/>
      <c r="Q122" s="44"/>
      <c r="R122" s="44"/>
      <c r="S122" s="44"/>
      <c r="T122" s="44"/>
      <c r="U122" s="44"/>
      <c r="V122" s="49"/>
      <c r="Y122"/>
    </row>
    <row r="123" spans="1:25" ht="30.65" customHeight="1">
      <c r="A123" s="48">
        <f>'S3 Maquette'!B169</f>
        <v>0</v>
      </c>
      <c r="B123" s="48">
        <f>'S3 Maquette'!C169</f>
        <v>0</v>
      </c>
      <c r="C123" s="46">
        <f>'S3 Maquette'!F169</f>
        <v>0</v>
      </c>
      <c r="D123" s="44"/>
      <c r="E123" s="44"/>
      <c r="F123" s="44"/>
      <c r="G123" s="44"/>
      <c r="H123" s="44"/>
      <c r="I123" s="44"/>
      <c r="J123" s="44"/>
      <c r="K123" s="44"/>
      <c r="L123" s="44"/>
      <c r="M123" s="44"/>
      <c r="N123" s="44"/>
      <c r="O123" s="44"/>
      <c r="P123" s="44"/>
      <c r="Q123" s="44"/>
      <c r="R123" s="44"/>
      <c r="S123" s="44"/>
      <c r="T123" s="44"/>
      <c r="U123" s="44"/>
      <c r="V123" s="49"/>
      <c r="Y123"/>
    </row>
    <row r="124" spans="1:25" ht="30.65" customHeight="1">
      <c r="A124" s="48">
        <f>'S3 Maquette'!B170</f>
        <v>0</v>
      </c>
      <c r="B124" s="48">
        <f>'S3 Maquette'!C170</f>
        <v>0</v>
      </c>
      <c r="C124" s="46">
        <f>'S3 Maquette'!F170</f>
        <v>0</v>
      </c>
      <c r="D124" s="44"/>
      <c r="E124" s="44"/>
      <c r="F124" s="44"/>
      <c r="G124" s="44"/>
      <c r="H124" s="44"/>
      <c r="I124" s="44"/>
      <c r="J124" s="44"/>
      <c r="K124" s="44"/>
      <c r="L124" s="44"/>
      <c r="M124" s="44"/>
      <c r="N124" s="44"/>
      <c r="O124" s="44"/>
      <c r="P124" s="44"/>
      <c r="Q124" s="44"/>
      <c r="R124" s="44"/>
      <c r="S124" s="44"/>
      <c r="T124" s="44"/>
      <c r="U124" s="44"/>
      <c r="V124" s="49"/>
      <c r="Y124"/>
    </row>
    <row r="125" spans="1:25" ht="30.65" customHeight="1">
      <c r="A125" s="48">
        <f>'S3 Maquette'!B171</f>
        <v>0</v>
      </c>
      <c r="B125" s="48">
        <f>'S3 Maquette'!C171</f>
        <v>0</v>
      </c>
      <c r="C125" s="46">
        <f>'S3 Maquette'!F171</f>
        <v>0</v>
      </c>
      <c r="D125" s="44"/>
      <c r="E125" s="44"/>
      <c r="F125" s="44"/>
      <c r="G125" s="44"/>
      <c r="H125" s="44"/>
      <c r="I125" s="44"/>
      <c r="J125" s="44"/>
      <c r="K125" s="44"/>
      <c r="L125" s="44"/>
      <c r="M125" s="44"/>
      <c r="N125" s="44"/>
      <c r="O125" s="44"/>
      <c r="P125" s="44"/>
      <c r="Q125" s="44"/>
      <c r="R125" s="44"/>
      <c r="S125" s="44"/>
      <c r="T125" s="44"/>
      <c r="U125" s="44"/>
      <c r="V125" s="49"/>
      <c r="Y125"/>
    </row>
    <row r="126" spans="1:25" ht="30.65" customHeight="1">
      <c r="A126" s="48">
        <f>'S3 Maquette'!B172</f>
        <v>0</v>
      </c>
      <c r="B126" s="48">
        <f>'S3 Maquette'!C172</f>
        <v>0</v>
      </c>
      <c r="C126" s="46">
        <f>'S3 Maquette'!F172</f>
        <v>0</v>
      </c>
      <c r="D126" s="44"/>
      <c r="E126" s="44"/>
      <c r="F126" s="44"/>
      <c r="G126" s="44"/>
      <c r="H126" s="44"/>
      <c r="I126" s="44"/>
      <c r="J126" s="44"/>
      <c r="K126" s="44"/>
      <c r="L126" s="44"/>
      <c r="M126" s="44"/>
      <c r="N126" s="44"/>
      <c r="O126" s="44"/>
      <c r="P126" s="44"/>
      <c r="Q126" s="44"/>
      <c r="R126" s="44"/>
      <c r="S126" s="44"/>
      <c r="T126" s="44"/>
      <c r="U126" s="44"/>
      <c r="V126" s="49"/>
      <c r="Y126"/>
    </row>
    <row r="127" spans="1:25" ht="30.65" customHeight="1">
      <c r="A127" s="48">
        <f>'S3 Maquette'!B173</f>
        <v>0</v>
      </c>
      <c r="B127" s="48">
        <f>'S3 Maquette'!C173</f>
        <v>0</v>
      </c>
      <c r="C127" s="46">
        <f>'S3 Maquette'!F173</f>
        <v>0</v>
      </c>
      <c r="D127" s="44"/>
      <c r="E127" s="44"/>
      <c r="F127" s="44"/>
      <c r="G127" s="44"/>
      <c r="H127" s="44"/>
      <c r="I127" s="44"/>
      <c r="J127" s="44"/>
      <c r="K127" s="44"/>
      <c r="L127" s="44"/>
      <c r="M127" s="44"/>
      <c r="N127" s="44"/>
      <c r="O127" s="44"/>
      <c r="P127" s="44"/>
      <c r="Q127" s="44"/>
      <c r="R127" s="44"/>
      <c r="S127" s="44"/>
      <c r="T127" s="44"/>
      <c r="U127" s="44"/>
      <c r="V127" s="49"/>
      <c r="Y127"/>
    </row>
    <row r="128" spans="1:25" ht="30.65" customHeight="1">
      <c r="A128" s="48">
        <f>'S3 Maquette'!B174</f>
        <v>0</v>
      </c>
      <c r="B128" s="48">
        <f>'S3 Maquette'!C174</f>
        <v>0</v>
      </c>
      <c r="C128" s="46">
        <f>'S3 Maquette'!F174</f>
        <v>0</v>
      </c>
      <c r="D128" s="44"/>
      <c r="E128" s="44"/>
      <c r="F128" s="44"/>
      <c r="G128" s="44"/>
      <c r="H128" s="44"/>
      <c r="I128" s="44"/>
      <c r="J128" s="44"/>
      <c r="K128" s="44"/>
      <c r="L128" s="44"/>
      <c r="M128" s="44"/>
      <c r="N128" s="44"/>
      <c r="O128" s="44"/>
      <c r="P128" s="44"/>
      <c r="Q128" s="44"/>
      <c r="R128" s="44"/>
      <c r="S128" s="44"/>
      <c r="T128" s="44"/>
      <c r="U128" s="44"/>
      <c r="V128" s="49"/>
      <c r="Y128"/>
    </row>
    <row r="129" spans="1:25" ht="30.65" customHeight="1">
      <c r="A129" s="48">
        <f>'S3 Maquette'!B175</f>
        <v>0</v>
      </c>
      <c r="B129" s="48">
        <f>'S3 Maquette'!C175</f>
        <v>0</v>
      </c>
      <c r="C129" s="46">
        <f>'S3 Maquette'!F175</f>
        <v>0</v>
      </c>
      <c r="D129" s="44"/>
      <c r="E129" s="44"/>
      <c r="F129" s="44"/>
      <c r="G129" s="44"/>
      <c r="H129" s="44"/>
      <c r="I129" s="44"/>
      <c r="J129" s="44"/>
      <c r="K129" s="44"/>
      <c r="L129" s="44"/>
      <c r="M129" s="44"/>
      <c r="N129" s="44"/>
      <c r="O129" s="44"/>
      <c r="P129" s="44"/>
      <c r="Q129" s="44"/>
      <c r="R129" s="44"/>
      <c r="S129" s="44"/>
      <c r="T129" s="44"/>
      <c r="U129" s="44"/>
      <c r="V129" s="49"/>
      <c r="Y129"/>
    </row>
    <row r="130" spans="1:25" ht="30.65" customHeight="1">
      <c r="A130" s="48">
        <f>'S3 Maquette'!B176</f>
        <v>0</v>
      </c>
      <c r="B130" s="48">
        <f>'S3 Maquette'!C176</f>
        <v>0</v>
      </c>
      <c r="C130" s="46">
        <f>'S3 Maquette'!F176</f>
        <v>0</v>
      </c>
      <c r="D130" s="44"/>
      <c r="E130" s="44"/>
      <c r="F130" s="44"/>
      <c r="G130" s="44"/>
      <c r="H130" s="44"/>
      <c r="I130" s="44"/>
      <c r="J130" s="44"/>
      <c r="K130" s="44"/>
      <c r="L130" s="44"/>
      <c r="M130" s="44"/>
      <c r="N130" s="44"/>
      <c r="O130" s="44"/>
      <c r="P130" s="44"/>
      <c r="Q130" s="44"/>
      <c r="R130" s="44"/>
      <c r="S130" s="44"/>
      <c r="T130" s="44"/>
      <c r="U130" s="44"/>
      <c r="V130" s="49"/>
      <c r="Y130"/>
    </row>
    <row r="131" spans="1:25" ht="30.65" customHeight="1">
      <c r="A131" s="48">
        <f>'S3 Maquette'!B177</f>
        <v>0</v>
      </c>
      <c r="B131" s="48">
        <f>'S3 Maquette'!C177</f>
        <v>0</v>
      </c>
      <c r="C131" s="46">
        <f>'S3 Maquette'!F177</f>
        <v>0</v>
      </c>
      <c r="D131" s="44"/>
      <c r="E131" s="44"/>
      <c r="F131" s="44"/>
      <c r="G131" s="44"/>
      <c r="H131" s="44"/>
      <c r="I131" s="44"/>
      <c r="J131" s="44"/>
      <c r="K131" s="44"/>
      <c r="L131" s="44"/>
      <c r="M131" s="44"/>
      <c r="N131" s="44"/>
      <c r="O131" s="44"/>
      <c r="P131" s="44"/>
      <c r="Q131" s="44"/>
      <c r="R131" s="44"/>
      <c r="S131" s="44"/>
      <c r="T131" s="44"/>
      <c r="U131" s="44"/>
      <c r="V131" s="49"/>
      <c r="Y131"/>
    </row>
    <row r="132" spans="1:25" ht="30.65" customHeight="1">
      <c r="A132" s="48">
        <f>'S3 Maquette'!B178</f>
        <v>0</v>
      </c>
      <c r="B132" s="48">
        <f>'S3 Maquette'!C178</f>
        <v>0</v>
      </c>
      <c r="C132" s="46">
        <f>'S3 Maquette'!F178</f>
        <v>0</v>
      </c>
      <c r="D132" s="44"/>
      <c r="E132" s="44"/>
      <c r="F132" s="44"/>
      <c r="G132" s="44"/>
      <c r="H132" s="44"/>
      <c r="I132" s="44"/>
      <c r="J132" s="44"/>
      <c r="K132" s="44"/>
      <c r="L132" s="44"/>
      <c r="M132" s="44"/>
      <c r="N132" s="44"/>
      <c r="O132" s="44"/>
      <c r="P132" s="44"/>
      <c r="Q132" s="44"/>
      <c r="R132" s="44"/>
      <c r="S132" s="44"/>
      <c r="T132" s="44"/>
      <c r="U132" s="44"/>
      <c r="V132" s="49"/>
      <c r="Y132"/>
    </row>
    <row r="133" spans="1:25" ht="30.65" customHeight="1">
      <c r="A133" s="48">
        <f>'S3 Maquette'!B179</f>
        <v>0</v>
      </c>
      <c r="B133" s="48">
        <f>'S3 Maquette'!C179</f>
        <v>0</v>
      </c>
      <c r="C133" s="46">
        <f>'S3 Maquette'!F179</f>
        <v>0</v>
      </c>
      <c r="D133" s="44"/>
      <c r="E133" s="44"/>
      <c r="F133" s="44"/>
      <c r="G133" s="44"/>
      <c r="H133" s="44"/>
      <c r="I133" s="44"/>
      <c r="J133" s="44"/>
      <c r="K133" s="44"/>
      <c r="L133" s="44"/>
      <c r="M133" s="44"/>
      <c r="N133" s="44"/>
      <c r="O133" s="44"/>
      <c r="P133" s="44"/>
      <c r="Q133" s="44"/>
      <c r="R133" s="44"/>
      <c r="S133" s="44"/>
      <c r="T133" s="44"/>
      <c r="U133" s="44"/>
      <c r="V133" s="49"/>
      <c r="Y133"/>
    </row>
    <row r="134" spans="1:25" ht="30.65" customHeight="1">
      <c r="A134" s="48">
        <f>'S3 Maquette'!B180</f>
        <v>0</v>
      </c>
      <c r="B134" s="48">
        <f>'S3 Maquette'!C180</f>
        <v>0</v>
      </c>
      <c r="C134" s="46">
        <f>'S3 Maquette'!F180</f>
        <v>0</v>
      </c>
      <c r="D134" s="44"/>
      <c r="E134" s="44"/>
      <c r="F134" s="44"/>
      <c r="G134" s="44"/>
      <c r="H134" s="44"/>
      <c r="I134" s="44"/>
      <c r="J134" s="44"/>
      <c r="K134" s="44"/>
      <c r="L134" s="44"/>
      <c r="M134" s="44"/>
      <c r="N134" s="44"/>
      <c r="O134" s="44"/>
      <c r="P134" s="44"/>
      <c r="Q134" s="44"/>
      <c r="R134" s="44"/>
      <c r="S134" s="44"/>
      <c r="T134" s="44"/>
      <c r="U134" s="44"/>
      <c r="V134" s="49"/>
      <c r="Y134"/>
    </row>
    <row r="135" spans="1:25" ht="30.65" customHeight="1">
      <c r="A135" s="48">
        <f>'S3 Maquette'!B181</f>
        <v>0</v>
      </c>
      <c r="B135" s="48">
        <f>'S3 Maquette'!C181</f>
        <v>0</v>
      </c>
      <c r="C135" s="46">
        <f>'S3 Maquette'!F181</f>
        <v>0</v>
      </c>
      <c r="D135" s="44"/>
      <c r="E135" s="44"/>
      <c r="F135" s="44"/>
      <c r="G135" s="44"/>
      <c r="H135" s="44"/>
      <c r="I135" s="44"/>
      <c r="J135" s="44"/>
      <c r="K135" s="44"/>
      <c r="L135" s="44"/>
      <c r="M135" s="44"/>
      <c r="N135" s="44"/>
      <c r="O135" s="44"/>
      <c r="P135" s="44"/>
      <c r="Q135" s="44"/>
      <c r="R135" s="44"/>
      <c r="S135" s="44"/>
      <c r="T135" s="44"/>
      <c r="U135" s="44"/>
      <c r="V135" s="49"/>
      <c r="Y135"/>
    </row>
    <row r="136" spans="1:25" ht="30.65" customHeight="1">
      <c r="A136" s="48">
        <f>'S3 Maquette'!B182</f>
        <v>0</v>
      </c>
      <c r="B136" s="48">
        <f>'S3 Maquette'!C182</f>
        <v>0</v>
      </c>
      <c r="C136" s="46">
        <f>'S3 Maquette'!F182</f>
        <v>0</v>
      </c>
      <c r="D136" s="44"/>
      <c r="E136" s="44"/>
      <c r="F136" s="44"/>
      <c r="G136" s="44"/>
      <c r="H136" s="44"/>
      <c r="I136" s="44"/>
      <c r="J136" s="44"/>
      <c r="K136" s="44"/>
      <c r="L136" s="44"/>
      <c r="M136" s="44"/>
      <c r="N136" s="44"/>
      <c r="O136" s="44"/>
      <c r="P136" s="44"/>
      <c r="Q136" s="44"/>
      <c r="R136" s="44"/>
      <c r="S136" s="44"/>
      <c r="T136" s="44"/>
      <c r="U136" s="44"/>
      <c r="V136" s="49"/>
      <c r="Y136"/>
    </row>
    <row r="137" spans="1:25" ht="30.65" customHeight="1">
      <c r="A137" s="48">
        <f>'S3 Maquette'!B183</f>
        <v>0</v>
      </c>
      <c r="B137" s="48">
        <f>'S3 Maquette'!C183</f>
        <v>0</v>
      </c>
      <c r="C137" s="46">
        <f>'S3 Maquette'!F183</f>
        <v>0</v>
      </c>
      <c r="D137" s="44"/>
      <c r="E137" s="44"/>
      <c r="F137" s="44"/>
      <c r="G137" s="44"/>
      <c r="H137" s="44"/>
      <c r="I137" s="44"/>
      <c r="J137" s="44"/>
      <c r="K137" s="44"/>
      <c r="L137" s="44"/>
      <c r="M137" s="44"/>
      <c r="N137" s="44"/>
      <c r="O137" s="44"/>
      <c r="P137" s="44"/>
      <c r="Q137" s="44"/>
      <c r="R137" s="44"/>
      <c r="S137" s="44"/>
      <c r="T137" s="44"/>
      <c r="U137" s="44"/>
      <c r="V137" s="49"/>
      <c r="Y137"/>
    </row>
    <row r="138" spans="1:25" ht="30.65" customHeight="1">
      <c r="A138" s="48">
        <f>'S3 Maquette'!B184</f>
        <v>0</v>
      </c>
      <c r="B138" s="48">
        <f>'S3 Maquette'!C184</f>
        <v>0</v>
      </c>
      <c r="C138" s="46">
        <f>'S3 Maquette'!F184</f>
        <v>0</v>
      </c>
      <c r="D138" s="44"/>
      <c r="E138" s="44"/>
      <c r="F138" s="44"/>
      <c r="G138" s="44"/>
      <c r="H138" s="44"/>
      <c r="I138" s="44"/>
      <c r="J138" s="44"/>
      <c r="K138" s="44"/>
      <c r="L138" s="44"/>
      <c r="M138" s="44"/>
      <c r="N138" s="44"/>
      <c r="O138" s="44"/>
      <c r="P138" s="44"/>
      <c r="Q138" s="44"/>
      <c r="R138" s="44"/>
      <c r="S138" s="44"/>
      <c r="T138" s="44"/>
      <c r="U138" s="44"/>
      <c r="V138" s="49"/>
      <c r="Y138"/>
    </row>
    <row r="139" spans="1:25" ht="30.65" customHeight="1">
      <c r="A139" s="48">
        <f>'S3 Maquette'!B185</f>
        <v>0</v>
      </c>
      <c r="B139" s="48">
        <f>'S3 Maquette'!C185</f>
        <v>0</v>
      </c>
      <c r="C139" s="46">
        <f>'S3 Maquette'!F185</f>
        <v>0</v>
      </c>
      <c r="D139" s="44"/>
      <c r="E139" s="44"/>
      <c r="F139" s="44"/>
      <c r="G139" s="44"/>
      <c r="H139" s="44"/>
      <c r="I139" s="44"/>
      <c r="J139" s="44"/>
      <c r="K139" s="44"/>
      <c r="L139" s="44"/>
      <c r="M139" s="44"/>
      <c r="N139" s="44"/>
      <c r="O139" s="44"/>
      <c r="P139" s="44"/>
      <c r="Q139" s="44"/>
      <c r="R139" s="44"/>
      <c r="S139" s="44"/>
      <c r="T139" s="44"/>
      <c r="U139" s="44"/>
      <c r="V139" s="49"/>
      <c r="Y139"/>
    </row>
    <row r="140" spans="1:25" ht="30.65" customHeight="1">
      <c r="A140" s="48">
        <f>'S3 Maquette'!B186</f>
        <v>0</v>
      </c>
      <c r="B140" s="48">
        <f>'S3 Maquette'!C186</f>
        <v>0</v>
      </c>
      <c r="C140" s="46">
        <f>'S3 Maquette'!F186</f>
        <v>0</v>
      </c>
      <c r="D140" s="44"/>
      <c r="E140" s="44"/>
      <c r="F140" s="44"/>
      <c r="G140" s="44"/>
      <c r="H140" s="44"/>
      <c r="I140" s="44"/>
      <c r="J140" s="44"/>
      <c r="K140" s="44"/>
      <c r="L140" s="44"/>
      <c r="M140" s="44"/>
      <c r="N140" s="44"/>
      <c r="O140" s="44"/>
      <c r="P140" s="44"/>
      <c r="Q140" s="44"/>
      <c r="R140" s="44"/>
      <c r="S140" s="44"/>
      <c r="T140" s="44"/>
      <c r="U140" s="44"/>
      <c r="V140" s="49"/>
      <c r="Y140"/>
    </row>
    <row r="141" spans="1:25" ht="30.65" customHeight="1">
      <c r="A141" s="48">
        <f>'S3 Maquette'!B187</f>
        <v>0</v>
      </c>
      <c r="B141" s="48">
        <f>'S3 Maquette'!C187</f>
        <v>0</v>
      </c>
      <c r="C141" s="46">
        <f>'S3 Maquette'!F187</f>
        <v>0</v>
      </c>
      <c r="D141" s="44"/>
      <c r="E141" s="44"/>
      <c r="F141" s="44"/>
      <c r="G141" s="44"/>
      <c r="H141" s="44"/>
      <c r="I141" s="44"/>
      <c r="J141" s="44"/>
      <c r="K141" s="44"/>
      <c r="L141" s="44"/>
      <c r="M141" s="44"/>
      <c r="N141" s="44"/>
      <c r="O141" s="44"/>
      <c r="P141" s="44"/>
      <c r="Q141" s="44"/>
      <c r="R141" s="44"/>
      <c r="S141" s="44"/>
      <c r="T141" s="44"/>
      <c r="U141" s="44"/>
      <c r="V141" s="49"/>
      <c r="Y141"/>
    </row>
    <row r="142" spans="1:25" ht="30.65" customHeight="1">
      <c r="A142" s="48">
        <f>'S3 Maquette'!B188</f>
        <v>0</v>
      </c>
      <c r="B142" s="48">
        <f>'S3 Maquette'!C188</f>
        <v>0</v>
      </c>
      <c r="C142" s="46">
        <f>'S3 Maquette'!F188</f>
        <v>0</v>
      </c>
      <c r="D142" s="44"/>
      <c r="E142" s="44"/>
      <c r="F142" s="44"/>
      <c r="G142" s="44"/>
      <c r="H142" s="44"/>
      <c r="I142" s="44"/>
      <c r="J142" s="44"/>
      <c r="K142" s="44"/>
      <c r="L142" s="44"/>
      <c r="M142" s="44"/>
      <c r="N142" s="44"/>
      <c r="O142" s="44"/>
      <c r="P142" s="44"/>
      <c r="Q142" s="44"/>
      <c r="R142" s="44"/>
      <c r="S142" s="44"/>
      <c r="T142" s="44"/>
      <c r="U142" s="44"/>
      <c r="V142" s="49"/>
      <c r="Y142"/>
    </row>
    <row r="143" spans="1:25" ht="30.65" customHeight="1">
      <c r="A143" s="48">
        <f>'S3 Maquette'!B189</f>
        <v>0</v>
      </c>
      <c r="B143" s="48">
        <f>'S3 Maquette'!C189</f>
        <v>0</v>
      </c>
      <c r="C143" s="46">
        <f>'S3 Maquette'!F189</f>
        <v>0</v>
      </c>
      <c r="D143" s="44"/>
      <c r="E143" s="44"/>
      <c r="F143" s="44"/>
      <c r="G143" s="44"/>
      <c r="H143" s="44"/>
      <c r="I143" s="44"/>
      <c r="J143" s="44"/>
      <c r="K143" s="44"/>
      <c r="L143" s="44"/>
      <c r="M143" s="44"/>
      <c r="N143" s="44"/>
      <c r="O143" s="44"/>
      <c r="P143" s="44"/>
      <c r="Q143" s="44"/>
      <c r="R143" s="44"/>
      <c r="S143" s="44"/>
      <c r="T143" s="44"/>
      <c r="U143" s="44"/>
      <c r="V143" s="49"/>
      <c r="Y143"/>
    </row>
    <row r="144" spans="1:25" ht="30.65" customHeight="1">
      <c r="A144" s="48">
        <f>'S3 Maquette'!B190</f>
        <v>0</v>
      </c>
      <c r="B144" s="48">
        <f>'S3 Maquette'!C190</f>
        <v>0</v>
      </c>
      <c r="C144" s="46">
        <f>'S3 Maquette'!F190</f>
        <v>0</v>
      </c>
      <c r="D144" s="44"/>
      <c r="E144" s="44"/>
      <c r="F144" s="44"/>
      <c r="G144" s="44"/>
      <c r="H144" s="44"/>
      <c r="I144" s="44"/>
      <c r="J144" s="44"/>
      <c r="K144" s="44"/>
      <c r="L144" s="44"/>
      <c r="M144" s="44"/>
      <c r="N144" s="44"/>
      <c r="O144" s="44"/>
      <c r="P144" s="44"/>
      <c r="Q144" s="44"/>
      <c r="R144" s="44"/>
      <c r="S144" s="44"/>
      <c r="T144" s="44"/>
      <c r="U144" s="44"/>
      <c r="V144" s="49"/>
      <c r="Y144"/>
    </row>
    <row r="145" spans="1:25" ht="30.65" customHeight="1">
      <c r="A145" s="48">
        <f>'S3 Maquette'!B191</f>
        <v>0</v>
      </c>
      <c r="B145" s="48">
        <f>'S3 Maquette'!C191</f>
        <v>0</v>
      </c>
      <c r="C145" s="46">
        <f>'S3 Maquette'!F191</f>
        <v>0</v>
      </c>
      <c r="D145" s="44"/>
      <c r="E145" s="44"/>
      <c r="F145" s="44"/>
      <c r="G145" s="44"/>
      <c r="H145" s="44"/>
      <c r="I145" s="44"/>
      <c r="J145" s="44"/>
      <c r="K145" s="44"/>
      <c r="L145" s="44"/>
      <c r="M145" s="44"/>
      <c r="N145" s="44"/>
      <c r="O145" s="44"/>
      <c r="P145" s="44"/>
      <c r="Q145" s="44"/>
      <c r="R145" s="44"/>
      <c r="S145" s="44"/>
      <c r="T145" s="44"/>
      <c r="U145" s="44"/>
      <c r="V145" s="49"/>
      <c r="Y145"/>
    </row>
    <row r="146" spans="1:25" ht="30.65" customHeight="1">
      <c r="A146" s="48">
        <f>'S3 Maquette'!B192</f>
        <v>0</v>
      </c>
      <c r="B146" s="48">
        <f>'S3 Maquette'!C192</f>
        <v>0</v>
      </c>
      <c r="C146" s="46">
        <f>'S3 Maquette'!F192</f>
        <v>0</v>
      </c>
      <c r="D146" s="44"/>
      <c r="E146" s="44"/>
      <c r="F146" s="44"/>
      <c r="G146" s="44"/>
      <c r="H146" s="44"/>
      <c r="I146" s="44"/>
      <c r="J146" s="44"/>
      <c r="K146" s="44"/>
      <c r="L146" s="44"/>
      <c r="M146" s="44"/>
      <c r="N146" s="44"/>
      <c r="O146" s="44"/>
      <c r="P146" s="44"/>
      <c r="Q146" s="44"/>
      <c r="R146" s="44"/>
      <c r="S146" s="44"/>
      <c r="T146" s="44"/>
      <c r="U146" s="44"/>
      <c r="V146" s="49"/>
      <c r="Y146"/>
    </row>
    <row r="147" spans="1:25" ht="30.65" customHeight="1">
      <c r="A147" s="48">
        <f>'S3 Maquette'!B193</f>
        <v>0</v>
      </c>
      <c r="B147" s="48">
        <f>'S3 Maquette'!C193</f>
        <v>0</v>
      </c>
      <c r="C147" s="46">
        <f>'S3 Maquette'!F193</f>
        <v>0</v>
      </c>
      <c r="D147" s="44"/>
      <c r="E147" s="44"/>
      <c r="F147" s="44"/>
      <c r="G147" s="44"/>
      <c r="H147" s="44"/>
      <c r="I147" s="44"/>
      <c r="J147" s="44"/>
      <c r="K147" s="44"/>
      <c r="L147" s="44"/>
      <c r="M147" s="44"/>
      <c r="N147" s="44"/>
      <c r="O147" s="44"/>
      <c r="P147" s="44"/>
      <c r="Q147" s="44"/>
      <c r="R147" s="44"/>
      <c r="S147" s="44"/>
      <c r="T147" s="44"/>
      <c r="U147" s="44"/>
      <c r="V147" s="49"/>
      <c r="Y147"/>
    </row>
    <row r="148" spans="1:25" ht="30.65" customHeight="1">
      <c r="A148" s="48">
        <f>'S3 Maquette'!B194</f>
        <v>0</v>
      </c>
      <c r="B148" s="48">
        <f>'S3 Maquette'!C194</f>
        <v>0</v>
      </c>
      <c r="C148" s="46">
        <f>'S3 Maquette'!F194</f>
        <v>0</v>
      </c>
      <c r="D148" s="44"/>
      <c r="E148" s="44"/>
      <c r="F148" s="44"/>
      <c r="G148" s="44"/>
      <c r="H148" s="44"/>
      <c r="I148" s="44"/>
      <c r="J148" s="44"/>
      <c r="K148" s="44"/>
      <c r="L148" s="44"/>
      <c r="M148" s="44"/>
      <c r="N148" s="44"/>
      <c r="O148" s="44"/>
      <c r="P148" s="44"/>
      <c r="Q148" s="44"/>
      <c r="R148" s="44"/>
      <c r="S148" s="44"/>
      <c r="T148" s="44"/>
      <c r="U148" s="44"/>
      <c r="V148" s="49"/>
      <c r="Y148"/>
    </row>
    <row r="149" spans="1:25" ht="30.65" customHeight="1">
      <c r="A149" s="48">
        <f>'S3 Maquette'!B195</f>
        <v>0</v>
      </c>
      <c r="B149" s="48">
        <f>'S3 Maquette'!C195</f>
        <v>0</v>
      </c>
      <c r="C149" s="46">
        <f>'S3 Maquette'!F195</f>
        <v>0</v>
      </c>
      <c r="D149" s="44"/>
      <c r="E149" s="44"/>
      <c r="F149" s="44"/>
      <c r="G149" s="44"/>
      <c r="H149" s="44"/>
      <c r="I149" s="44"/>
      <c r="J149" s="44"/>
      <c r="K149" s="44"/>
      <c r="L149" s="44"/>
      <c r="M149" s="44"/>
      <c r="N149" s="44"/>
      <c r="O149" s="44"/>
      <c r="P149" s="44"/>
      <c r="Q149" s="44"/>
      <c r="R149" s="44"/>
      <c r="S149" s="44"/>
      <c r="T149" s="44"/>
      <c r="U149" s="44"/>
      <c r="V149" s="49"/>
      <c r="Y149"/>
    </row>
    <row r="150" spans="1:25" ht="30.65" customHeight="1">
      <c r="A150" s="48">
        <f>'S3 Maquette'!B196</f>
        <v>0</v>
      </c>
      <c r="B150" s="48">
        <f>'S3 Maquette'!C196</f>
        <v>0</v>
      </c>
      <c r="C150" s="46">
        <f>'S3 Maquette'!F196</f>
        <v>0</v>
      </c>
      <c r="D150" s="44"/>
      <c r="E150" s="44"/>
      <c r="F150" s="44"/>
      <c r="G150" s="44"/>
      <c r="H150" s="44"/>
      <c r="I150" s="44"/>
      <c r="J150" s="44"/>
      <c r="K150" s="44"/>
      <c r="L150" s="44"/>
      <c r="M150" s="44"/>
      <c r="N150" s="44"/>
      <c r="O150" s="44"/>
      <c r="P150" s="44"/>
      <c r="Q150" s="44"/>
      <c r="R150" s="44"/>
      <c r="S150" s="44"/>
      <c r="T150" s="44"/>
      <c r="U150" s="44"/>
      <c r="V150" s="49"/>
      <c r="Y150"/>
    </row>
    <row r="151" spans="1:25" ht="30.65" customHeight="1">
      <c r="A151" s="48">
        <f>'S3 Maquette'!B197</f>
        <v>0</v>
      </c>
      <c r="B151" s="48">
        <f>'S3 Maquette'!C197</f>
        <v>0</v>
      </c>
      <c r="C151" s="46">
        <f>'S3 Maquette'!F197</f>
        <v>0</v>
      </c>
      <c r="D151" s="44"/>
      <c r="E151" s="44"/>
      <c r="F151" s="44"/>
      <c r="G151" s="44"/>
      <c r="H151" s="44"/>
      <c r="I151" s="44"/>
      <c r="J151" s="44"/>
      <c r="K151" s="44"/>
      <c r="L151" s="44"/>
      <c r="M151" s="44"/>
      <c r="N151" s="44"/>
      <c r="O151" s="44"/>
      <c r="P151" s="44"/>
      <c r="Q151" s="44"/>
      <c r="R151" s="44"/>
      <c r="S151" s="44"/>
      <c r="T151" s="44"/>
      <c r="U151" s="44"/>
      <c r="V151" s="49"/>
      <c r="Y151"/>
    </row>
    <row r="152" spans="1:25" ht="30.65" customHeight="1">
      <c r="A152" s="48">
        <f>'S3 Maquette'!B198</f>
        <v>0</v>
      </c>
      <c r="B152" s="48">
        <f>'S3 Maquette'!C198</f>
        <v>0</v>
      </c>
      <c r="C152" s="46">
        <f>'S3 Maquette'!F198</f>
        <v>0</v>
      </c>
      <c r="D152" s="44"/>
      <c r="E152" s="44"/>
      <c r="F152" s="44"/>
      <c r="G152" s="44"/>
      <c r="H152" s="44"/>
      <c r="I152" s="44"/>
      <c r="J152" s="44"/>
      <c r="K152" s="44"/>
      <c r="L152" s="44"/>
      <c r="M152" s="44"/>
      <c r="N152" s="44"/>
      <c r="O152" s="44"/>
      <c r="P152" s="44"/>
      <c r="Q152" s="44"/>
      <c r="R152" s="44"/>
      <c r="S152" s="44"/>
      <c r="T152" s="44"/>
      <c r="U152" s="44"/>
      <c r="V152" s="49"/>
      <c r="Y152"/>
    </row>
    <row r="153" spans="1:25" ht="30.65" customHeight="1">
      <c r="A153" s="48">
        <f>'S3 Maquette'!B199</f>
        <v>0</v>
      </c>
      <c r="B153" s="48">
        <f>'S3 Maquette'!C199</f>
        <v>0</v>
      </c>
      <c r="C153" s="46">
        <f>'S3 Maquette'!F199</f>
        <v>0</v>
      </c>
      <c r="D153" s="44"/>
      <c r="E153" s="44"/>
      <c r="F153" s="44"/>
      <c r="G153" s="44"/>
      <c r="H153" s="44"/>
      <c r="I153" s="44"/>
      <c r="J153" s="44"/>
      <c r="K153" s="44"/>
      <c r="L153" s="44"/>
      <c r="M153" s="44"/>
      <c r="N153" s="44"/>
      <c r="O153" s="44"/>
      <c r="P153" s="44"/>
      <c r="Q153" s="44"/>
      <c r="R153" s="44"/>
      <c r="S153" s="44"/>
      <c r="T153" s="44"/>
      <c r="U153" s="44"/>
      <c r="V153" s="49"/>
      <c r="Y153"/>
    </row>
    <row r="154" spans="1:25" ht="30.65" customHeight="1">
      <c r="A154" s="48">
        <f>'S3 Maquette'!B200</f>
        <v>0</v>
      </c>
      <c r="B154" s="48">
        <f>'S3 Maquette'!C200</f>
        <v>0</v>
      </c>
      <c r="C154" s="46">
        <f>'S3 Maquette'!F200</f>
        <v>0</v>
      </c>
      <c r="D154" s="44"/>
      <c r="E154" s="44"/>
      <c r="F154" s="44"/>
      <c r="G154" s="44"/>
      <c r="H154" s="44"/>
      <c r="I154" s="44"/>
      <c r="J154" s="44"/>
      <c r="K154" s="44"/>
      <c r="L154" s="44"/>
      <c r="M154" s="44"/>
      <c r="N154" s="44"/>
      <c r="O154" s="44"/>
      <c r="P154" s="44"/>
      <c r="Q154" s="44"/>
      <c r="R154" s="44"/>
      <c r="S154" s="44"/>
      <c r="T154" s="44"/>
      <c r="U154" s="44"/>
      <c r="V154" s="49"/>
      <c r="Y154"/>
    </row>
    <row r="155" spans="1:25" ht="30.65" customHeight="1">
      <c r="A155" s="48">
        <f>'S3 Maquette'!B201</f>
        <v>0</v>
      </c>
      <c r="B155" s="48">
        <f>'S3 Maquette'!C201</f>
        <v>0</v>
      </c>
      <c r="C155" s="46">
        <f>'S3 Maquette'!F201</f>
        <v>0</v>
      </c>
      <c r="D155" s="44"/>
      <c r="E155" s="44"/>
      <c r="F155" s="44"/>
      <c r="G155" s="44"/>
      <c r="H155" s="44"/>
      <c r="I155" s="44"/>
      <c r="J155" s="44"/>
      <c r="K155" s="44"/>
      <c r="L155" s="44"/>
      <c r="M155" s="44"/>
      <c r="N155" s="44"/>
      <c r="O155" s="44"/>
      <c r="P155" s="44"/>
      <c r="Q155" s="44"/>
      <c r="R155" s="44"/>
      <c r="S155" s="44"/>
      <c r="T155" s="44"/>
      <c r="U155" s="44"/>
      <c r="V155" s="49"/>
      <c r="Y155"/>
    </row>
    <row r="156" spans="1:25" ht="30.65" customHeight="1">
      <c r="A156" s="48">
        <f>'S3 Maquette'!B202</f>
        <v>0</v>
      </c>
      <c r="B156" s="48">
        <f>'S3 Maquette'!C202</f>
        <v>0</v>
      </c>
      <c r="C156" s="46">
        <f>'S3 Maquette'!F202</f>
        <v>0</v>
      </c>
      <c r="D156" s="44"/>
      <c r="E156" s="44"/>
      <c r="F156" s="44"/>
      <c r="G156" s="44"/>
      <c r="H156" s="44"/>
      <c r="I156" s="44"/>
      <c r="J156" s="44"/>
      <c r="K156" s="44"/>
      <c r="L156" s="44"/>
      <c r="M156" s="44"/>
      <c r="N156" s="44"/>
      <c r="O156" s="44"/>
      <c r="P156" s="44"/>
      <c r="Q156" s="44"/>
      <c r="R156" s="44"/>
      <c r="S156" s="44"/>
      <c r="T156" s="44"/>
      <c r="U156" s="44"/>
      <c r="V156" s="49"/>
      <c r="Y156"/>
    </row>
    <row r="157" spans="1:25" ht="30.65" customHeight="1">
      <c r="A157" s="48">
        <f>'S3 Maquette'!B203</f>
        <v>0</v>
      </c>
      <c r="B157" s="48">
        <f>'S3 Maquette'!C203</f>
        <v>0</v>
      </c>
      <c r="C157" s="46">
        <f>'S3 Maquette'!F203</f>
        <v>0</v>
      </c>
      <c r="D157" s="44"/>
      <c r="E157" s="44"/>
      <c r="F157" s="44"/>
      <c r="G157" s="44"/>
      <c r="H157" s="44"/>
      <c r="I157" s="44"/>
      <c r="J157" s="44"/>
      <c r="K157" s="44"/>
      <c r="L157" s="44"/>
      <c r="M157" s="44"/>
      <c r="N157" s="44"/>
      <c r="O157" s="44"/>
      <c r="P157" s="44"/>
      <c r="Q157" s="44"/>
      <c r="R157" s="44"/>
      <c r="S157" s="44"/>
      <c r="T157" s="44"/>
      <c r="U157" s="44"/>
      <c r="V157" s="49"/>
      <c r="Y157"/>
    </row>
    <row r="158" spans="1:25" ht="30.65" customHeight="1">
      <c r="A158" s="48">
        <f>'S3 Maquette'!B204</f>
        <v>0</v>
      </c>
      <c r="B158" s="48">
        <f>'S3 Maquette'!C204</f>
        <v>0</v>
      </c>
      <c r="C158" s="46">
        <f>'S3 Maquette'!F204</f>
        <v>0</v>
      </c>
      <c r="D158" s="44"/>
      <c r="E158" s="44"/>
      <c r="F158" s="44"/>
      <c r="G158" s="44"/>
      <c r="H158" s="44"/>
      <c r="I158" s="44"/>
      <c r="J158" s="44"/>
      <c r="K158" s="44"/>
      <c r="L158" s="44"/>
      <c r="M158" s="44"/>
      <c r="N158" s="44"/>
      <c r="O158" s="44"/>
      <c r="P158" s="44"/>
      <c r="Q158" s="44"/>
      <c r="R158" s="44"/>
      <c r="S158" s="44"/>
      <c r="T158" s="44"/>
      <c r="U158" s="44"/>
      <c r="V158" s="49"/>
      <c r="Y158"/>
    </row>
    <row r="159" spans="1:25" ht="30.65" customHeight="1">
      <c r="A159" s="48">
        <f>'S3 Maquette'!B205</f>
        <v>0</v>
      </c>
      <c r="B159" s="48">
        <f>'S3 Maquette'!C205</f>
        <v>0</v>
      </c>
      <c r="C159" s="46">
        <f>'S3 Maquette'!F205</f>
        <v>0</v>
      </c>
      <c r="D159" s="44"/>
      <c r="E159" s="44"/>
      <c r="F159" s="44"/>
      <c r="G159" s="44"/>
      <c r="H159" s="44"/>
      <c r="I159" s="44"/>
      <c r="J159" s="44"/>
      <c r="K159" s="44"/>
      <c r="L159" s="44"/>
      <c r="M159" s="44"/>
      <c r="N159" s="44"/>
      <c r="O159" s="44"/>
      <c r="P159" s="44"/>
      <c r="Q159" s="44"/>
      <c r="R159" s="44"/>
      <c r="S159" s="44"/>
      <c r="T159" s="44"/>
      <c r="U159" s="44"/>
      <c r="V159" s="49"/>
      <c r="Y159"/>
    </row>
    <row r="160" spans="1:25" ht="30.65" customHeight="1">
      <c r="A160" s="48">
        <f>'S3 Maquette'!B206</f>
        <v>0</v>
      </c>
      <c r="B160" s="48">
        <f>'S3 Maquette'!C206</f>
        <v>0</v>
      </c>
      <c r="C160" s="46">
        <f>'S3 Maquette'!F206</f>
        <v>0</v>
      </c>
      <c r="D160" s="44"/>
      <c r="E160" s="44"/>
      <c r="F160" s="44"/>
      <c r="G160" s="44"/>
      <c r="H160" s="44"/>
      <c r="I160" s="44"/>
      <c r="J160" s="44"/>
      <c r="K160" s="44"/>
      <c r="L160" s="44"/>
      <c r="M160" s="44"/>
      <c r="N160" s="44"/>
      <c r="O160" s="44"/>
      <c r="P160" s="44"/>
      <c r="Q160" s="44"/>
      <c r="R160" s="44"/>
      <c r="S160" s="44"/>
      <c r="T160" s="44"/>
      <c r="U160" s="44"/>
      <c r="V160" s="49"/>
      <c r="Y160"/>
    </row>
    <row r="161" spans="1:25" ht="30.65" customHeight="1">
      <c r="A161" s="48">
        <f>'S3 Maquette'!B207</f>
        <v>0</v>
      </c>
      <c r="B161" s="48">
        <f>'S3 Maquette'!C207</f>
        <v>0</v>
      </c>
      <c r="C161" s="46">
        <f>'S3 Maquette'!F207</f>
        <v>0</v>
      </c>
      <c r="D161" s="44"/>
      <c r="E161" s="44"/>
      <c r="F161" s="44"/>
      <c r="G161" s="44"/>
      <c r="H161" s="44"/>
      <c r="I161" s="44"/>
      <c r="J161" s="44"/>
      <c r="K161" s="44"/>
      <c r="L161" s="44"/>
      <c r="M161" s="44"/>
      <c r="N161" s="44"/>
      <c r="O161" s="44"/>
      <c r="P161" s="44"/>
      <c r="Q161" s="44"/>
      <c r="R161" s="44"/>
      <c r="S161" s="44"/>
      <c r="T161" s="44"/>
      <c r="U161" s="44"/>
      <c r="V161" s="49"/>
      <c r="Y161"/>
    </row>
    <row r="162" spans="1:25" ht="30.65" customHeight="1">
      <c r="A162" s="48">
        <f>'S3 Maquette'!B208</f>
        <v>0</v>
      </c>
      <c r="B162" s="48">
        <f>'S3 Maquette'!C208</f>
        <v>0</v>
      </c>
      <c r="C162" s="46">
        <f>'S3 Maquette'!F208</f>
        <v>0</v>
      </c>
      <c r="D162" s="44"/>
      <c r="E162" s="44"/>
      <c r="F162" s="44"/>
      <c r="G162" s="44"/>
      <c r="H162" s="44"/>
      <c r="I162" s="44"/>
      <c r="J162" s="44"/>
      <c r="K162" s="44"/>
      <c r="L162" s="44"/>
      <c r="M162" s="44"/>
      <c r="N162" s="44"/>
      <c r="O162" s="44"/>
      <c r="P162" s="44"/>
      <c r="Q162" s="44"/>
      <c r="R162" s="44"/>
      <c r="S162" s="44"/>
      <c r="T162" s="44"/>
      <c r="U162" s="44"/>
      <c r="V162" s="49"/>
      <c r="Y162"/>
    </row>
    <row r="163" spans="1:25" ht="30.65" customHeight="1">
      <c r="A163" s="48">
        <f>'S3 Maquette'!B209</f>
        <v>0</v>
      </c>
      <c r="B163" s="48">
        <f>'S3 Maquette'!C209</f>
        <v>0</v>
      </c>
      <c r="C163" s="46">
        <f>'S3 Maquette'!F209</f>
        <v>0</v>
      </c>
      <c r="D163" s="44"/>
      <c r="E163" s="44"/>
      <c r="F163" s="44"/>
      <c r="G163" s="44"/>
      <c r="H163" s="44"/>
      <c r="I163" s="44"/>
      <c r="J163" s="44"/>
      <c r="K163" s="44"/>
      <c r="L163" s="44"/>
      <c r="M163" s="44"/>
      <c r="N163" s="44"/>
      <c r="O163" s="44"/>
      <c r="P163" s="44"/>
      <c r="Q163" s="44"/>
      <c r="R163" s="44"/>
      <c r="S163" s="44"/>
      <c r="T163" s="44"/>
      <c r="U163" s="44"/>
      <c r="V163" s="49"/>
      <c r="Y163"/>
    </row>
    <row r="164" spans="1:25" ht="30.65" customHeight="1">
      <c r="A164" s="48">
        <f>'S3 Maquette'!B210</f>
        <v>0</v>
      </c>
      <c r="B164" s="48">
        <f>'S3 Maquette'!C210</f>
        <v>0</v>
      </c>
      <c r="C164" s="46">
        <f>'S3 Maquette'!F210</f>
        <v>0</v>
      </c>
      <c r="D164" s="44"/>
      <c r="E164" s="44"/>
      <c r="F164" s="44"/>
      <c r="G164" s="44"/>
      <c r="H164" s="44"/>
      <c r="I164" s="44"/>
      <c r="J164" s="44"/>
      <c r="K164" s="44"/>
      <c r="L164" s="44"/>
      <c r="M164" s="44"/>
      <c r="N164" s="44"/>
      <c r="O164" s="44"/>
      <c r="P164" s="44"/>
      <c r="Q164" s="44"/>
      <c r="R164" s="44"/>
      <c r="S164" s="44"/>
      <c r="T164" s="44"/>
      <c r="U164" s="44"/>
      <c r="V164" s="49"/>
      <c r="Y164"/>
    </row>
    <row r="165" spans="1:25" ht="30.65" customHeight="1">
      <c r="A165" s="48">
        <f>'S3 Maquette'!B211</f>
        <v>0</v>
      </c>
      <c r="B165" s="48">
        <f>'S3 Maquette'!C211</f>
        <v>0</v>
      </c>
      <c r="C165" s="46">
        <f>'S3 Maquette'!F211</f>
        <v>0</v>
      </c>
      <c r="D165" s="44"/>
      <c r="E165" s="44"/>
      <c r="F165" s="44"/>
      <c r="G165" s="44"/>
      <c r="H165" s="44"/>
      <c r="I165" s="44"/>
      <c r="J165" s="44"/>
      <c r="K165" s="44"/>
      <c r="L165" s="44"/>
      <c r="M165" s="44"/>
      <c r="N165" s="44"/>
      <c r="O165" s="44"/>
      <c r="P165" s="44"/>
      <c r="Q165" s="44"/>
      <c r="R165" s="44"/>
      <c r="S165" s="44"/>
      <c r="T165" s="44"/>
      <c r="U165" s="44"/>
      <c r="V165" s="49"/>
      <c r="Y165"/>
    </row>
    <row r="166" spans="1:25" ht="30.65" customHeight="1">
      <c r="A166" s="48">
        <f>'S3 Maquette'!B212</f>
        <v>0</v>
      </c>
      <c r="B166" s="48">
        <f>'S3 Maquette'!C212</f>
        <v>0</v>
      </c>
      <c r="C166" s="46">
        <f>'S3 Maquette'!F212</f>
        <v>0</v>
      </c>
      <c r="D166" s="44"/>
      <c r="E166" s="44"/>
      <c r="F166" s="44"/>
      <c r="G166" s="44"/>
      <c r="H166" s="44"/>
      <c r="I166" s="44"/>
      <c r="J166" s="44"/>
      <c r="K166" s="44"/>
      <c r="L166" s="44"/>
      <c r="M166" s="44"/>
      <c r="N166" s="44"/>
      <c r="O166" s="44"/>
      <c r="P166" s="44"/>
      <c r="Q166" s="44"/>
      <c r="R166" s="44"/>
      <c r="S166" s="44"/>
      <c r="T166" s="44"/>
      <c r="U166" s="44"/>
      <c r="V166" s="49"/>
      <c r="Y166"/>
    </row>
    <row r="167" spans="1:25" ht="30.65" customHeight="1">
      <c r="A167" s="48">
        <f>'S3 Maquette'!B213</f>
        <v>0</v>
      </c>
      <c r="B167" s="48">
        <f>'S3 Maquette'!C213</f>
        <v>0</v>
      </c>
      <c r="C167" s="46">
        <f>'S3 Maquette'!F213</f>
        <v>0</v>
      </c>
      <c r="D167" s="44"/>
      <c r="E167" s="44"/>
      <c r="F167" s="44"/>
      <c r="G167" s="44"/>
      <c r="H167" s="44"/>
      <c r="I167" s="44"/>
      <c r="J167" s="44"/>
      <c r="K167" s="44"/>
      <c r="L167" s="44"/>
      <c r="M167" s="44"/>
      <c r="N167" s="44"/>
      <c r="O167" s="44"/>
      <c r="P167" s="44"/>
      <c r="Q167" s="44"/>
      <c r="R167" s="44"/>
      <c r="S167" s="44"/>
      <c r="T167" s="44"/>
      <c r="U167" s="44"/>
      <c r="V167" s="49"/>
      <c r="Y167"/>
    </row>
    <row r="168" spans="1:25" ht="30.65" customHeight="1">
      <c r="A168" s="48">
        <f>'S3 Maquette'!B214</f>
        <v>0</v>
      </c>
      <c r="B168" s="48">
        <f>'S3 Maquette'!C214</f>
        <v>0</v>
      </c>
      <c r="C168" s="46">
        <f>'S3 Maquette'!F214</f>
        <v>0</v>
      </c>
      <c r="D168" s="44"/>
      <c r="E168" s="44"/>
      <c r="F168" s="44"/>
      <c r="G168" s="44"/>
      <c r="H168" s="44"/>
      <c r="I168" s="44"/>
      <c r="J168" s="44"/>
      <c r="K168" s="44"/>
      <c r="L168" s="44"/>
      <c r="M168" s="44"/>
      <c r="N168" s="44"/>
      <c r="O168" s="44"/>
      <c r="P168" s="44"/>
      <c r="Q168" s="44"/>
      <c r="R168" s="44"/>
      <c r="S168" s="44"/>
      <c r="T168" s="44"/>
      <c r="U168" s="44"/>
      <c r="V168" s="49"/>
      <c r="Y168"/>
    </row>
    <row r="169" spans="1:25" ht="30.65" customHeight="1">
      <c r="A169" s="48">
        <f>'S3 Maquette'!B215</f>
        <v>0</v>
      </c>
      <c r="B169" s="48">
        <f>'S3 Maquette'!C215</f>
        <v>0</v>
      </c>
      <c r="C169" s="46">
        <f>'S3 Maquette'!F215</f>
        <v>0</v>
      </c>
      <c r="D169" s="44"/>
      <c r="E169" s="44"/>
      <c r="F169" s="44"/>
      <c r="G169" s="44"/>
      <c r="H169" s="44"/>
      <c r="I169" s="44"/>
      <c r="J169" s="44"/>
      <c r="K169" s="44"/>
      <c r="L169" s="44"/>
      <c r="M169" s="44"/>
      <c r="N169" s="44"/>
      <c r="O169" s="44"/>
      <c r="P169" s="44"/>
      <c r="Q169" s="44"/>
      <c r="R169" s="44"/>
      <c r="S169" s="44"/>
      <c r="T169" s="44"/>
      <c r="U169" s="44"/>
      <c r="V169" s="49"/>
      <c r="Y169"/>
    </row>
    <row r="170" spans="1:25" ht="30.65" customHeight="1">
      <c r="A170" s="48">
        <f>'S3 Maquette'!B216</f>
        <v>0</v>
      </c>
      <c r="B170" s="48">
        <f>'S3 Maquette'!C216</f>
        <v>0</v>
      </c>
      <c r="C170" s="46">
        <f>'S3 Maquette'!F216</f>
        <v>0</v>
      </c>
      <c r="D170" s="44"/>
      <c r="E170" s="44"/>
      <c r="F170" s="44"/>
      <c r="G170" s="44"/>
      <c r="H170" s="44"/>
      <c r="I170" s="44"/>
      <c r="J170" s="44"/>
      <c r="K170" s="44"/>
      <c r="L170" s="44"/>
      <c r="M170" s="44"/>
      <c r="N170" s="44"/>
      <c r="O170" s="44"/>
      <c r="P170" s="44"/>
      <c r="Q170" s="44"/>
      <c r="R170" s="44"/>
      <c r="S170" s="44"/>
      <c r="T170" s="44"/>
      <c r="U170" s="44"/>
      <c r="V170" s="49"/>
      <c r="Y170"/>
    </row>
    <row r="171" spans="1:25" ht="30.65" customHeight="1">
      <c r="A171" s="48">
        <f>'S3 Maquette'!B217</f>
        <v>0</v>
      </c>
      <c r="B171" s="48">
        <f>'S3 Maquette'!C217</f>
        <v>0</v>
      </c>
      <c r="C171" s="46">
        <f>'S3 Maquette'!F217</f>
        <v>0</v>
      </c>
      <c r="D171" s="44"/>
      <c r="E171" s="44"/>
      <c r="F171" s="44"/>
      <c r="G171" s="44"/>
      <c r="H171" s="44"/>
      <c r="I171" s="44"/>
      <c r="J171" s="44"/>
      <c r="K171" s="44"/>
      <c r="L171" s="44"/>
      <c r="M171" s="44"/>
      <c r="N171" s="44"/>
      <c r="O171" s="44"/>
      <c r="P171" s="44"/>
      <c r="Q171" s="44"/>
      <c r="R171" s="44"/>
      <c r="S171" s="44"/>
      <c r="T171" s="44"/>
      <c r="U171" s="44"/>
      <c r="V171" s="49"/>
      <c r="Y171"/>
    </row>
    <row r="172" spans="1:25" ht="30.65" customHeight="1">
      <c r="A172" s="48">
        <f>'S3 Maquette'!B218</f>
        <v>0</v>
      </c>
      <c r="B172" s="48">
        <f>'S3 Maquette'!C218</f>
        <v>0</v>
      </c>
      <c r="C172" s="46">
        <f>'S3 Maquette'!F218</f>
        <v>0</v>
      </c>
      <c r="D172" s="44"/>
      <c r="E172" s="44"/>
      <c r="F172" s="44"/>
      <c r="G172" s="44"/>
      <c r="H172" s="44"/>
      <c r="I172" s="44"/>
      <c r="J172" s="44"/>
      <c r="K172" s="44"/>
      <c r="L172" s="44"/>
      <c r="M172" s="44"/>
      <c r="N172" s="44"/>
      <c r="O172" s="44"/>
      <c r="P172" s="44"/>
      <c r="Q172" s="44"/>
      <c r="R172" s="44"/>
      <c r="S172" s="44"/>
      <c r="T172" s="44"/>
      <c r="U172" s="44"/>
      <c r="V172" s="49"/>
      <c r="Y172"/>
    </row>
    <row r="173" spans="1:25" ht="30.65" customHeight="1">
      <c r="A173" s="48">
        <f>'S3 Maquette'!B219</f>
        <v>0</v>
      </c>
      <c r="B173" s="48">
        <f>'S3 Maquette'!C219</f>
        <v>0</v>
      </c>
      <c r="C173" s="46">
        <f>'S3 Maquette'!F219</f>
        <v>0</v>
      </c>
      <c r="D173" s="44"/>
      <c r="E173" s="44"/>
      <c r="F173" s="44"/>
      <c r="G173" s="44"/>
      <c r="H173" s="44"/>
      <c r="I173" s="44"/>
      <c r="J173" s="44"/>
      <c r="K173" s="44"/>
      <c r="L173" s="44"/>
      <c r="M173" s="44"/>
      <c r="N173" s="44"/>
      <c r="O173" s="44"/>
      <c r="P173" s="44"/>
      <c r="Q173" s="44"/>
      <c r="R173" s="44"/>
      <c r="S173" s="44"/>
      <c r="T173" s="44"/>
      <c r="U173" s="44"/>
      <c r="V173" s="49"/>
      <c r="Y173"/>
    </row>
    <row r="174" spans="1:25" ht="30.65" customHeight="1">
      <c r="A174" s="48">
        <f>'S3 Maquette'!B220</f>
        <v>0</v>
      </c>
      <c r="B174" s="48">
        <f>'S3 Maquette'!C220</f>
        <v>0</v>
      </c>
      <c r="C174" s="46">
        <f>'S3 Maquette'!F220</f>
        <v>0</v>
      </c>
      <c r="D174" s="44"/>
      <c r="E174" s="44"/>
      <c r="F174" s="44"/>
      <c r="G174" s="44"/>
      <c r="H174" s="44"/>
      <c r="I174" s="44"/>
      <c r="J174" s="44"/>
      <c r="K174" s="44"/>
      <c r="L174" s="44"/>
      <c r="M174" s="44"/>
      <c r="N174" s="44"/>
      <c r="O174" s="44"/>
      <c r="P174" s="44"/>
      <c r="Q174" s="44"/>
      <c r="R174" s="44"/>
      <c r="S174" s="44"/>
      <c r="T174" s="44"/>
      <c r="U174" s="44"/>
      <c r="V174" s="49"/>
      <c r="Y174"/>
    </row>
    <row r="175" spans="1:25" ht="30.65" customHeight="1">
      <c r="A175" s="48">
        <f>'S3 Maquette'!B221</f>
        <v>0</v>
      </c>
      <c r="B175" s="48">
        <f>'S3 Maquette'!C221</f>
        <v>0</v>
      </c>
      <c r="C175" s="46">
        <f>'S3 Maquette'!F221</f>
        <v>0</v>
      </c>
      <c r="D175" s="44"/>
      <c r="E175" s="44"/>
      <c r="F175" s="44"/>
      <c r="G175" s="44"/>
      <c r="H175" s="44"/>
      <c r="I175" s="44"/>
      <c r="J175" s="44"/>
      <c r="K175" s="44"/>
      <c r="L175" s="44"/>
      <c r="M175" s="44"/>
      <c r="N175" s="44"/>
      <c r="O175" s="44"/>
      <c r="P175" s="44"/>
      <c r="Q175" s="44"/>
      <c r="R175" s="44"/>
      <c r="S175" s="44"/>
      <c r="T175" s="44"/>
      <c r="U175" s="44"/>
      <c r="V175" s="49"/>
      <c r="Y175"/>
    </row>
    <row r="176" spans="1:25" ht="30.65" customHeight="1">
      <c r="A176" s="48">
        <f>'S3 Maquette'!B222</f>
        <v>0</v>
      </c>
      <c r="B176" s="48">
        <f>'S3 Maquette'!C222</f>
        <v>0</v>
      </c>
      <c r="C176" s="46">
        <f>'S3 Maquette'!F222</f>
        <v>0</v>
      </c>
      <c r="D176" s="44"/>
      <c r="E176" s="44"/>
      <c r="F176" s="44"/>
      <c r="G176" s="44"/>
      <c r="H176" s="44"/>
      <c r="I176" s="44"/>
      <c r="J176" s="44"/>
      <c r="K176" s="44"/>
      <c r="L176" s="44"/>
      <c r="M176" s="44"/>
      <c r="N176" s="44"/>
      <c r="O176" s="44"/>
      <c r="P176" s="44"/>
      <c r="Q176" s="44"/>
      <c r="R176" s="44"/>
      <c r="S176" s="44"/>
      <c r="T176" s="44"/>
      <c r="U176" s="44"/>
      <c r="V176" s="49"/>
      <c r="Y176"/>
    </row>
    <row r="177" spans="1:25" ht="30.65" customHeight="1">
      <c r="A177" s="48">
        <f>'S3 Maquette'!B223</f>
        <v>0</v>
      </c>
      <c r="B177" s="48">
        <f>'S3 Maquette'!C223</f>
        <v>0</v>
      </c>
      <c r="C177" s="46">
        <f>'S3 Maquette'!F223</f>
        <v>0</v>
      </c>
      <c r="D177" s="44"/>
      <c r="E177" s="44"/>
      <c r="F177" s="44"/>
      <c r="G177" s="44"/>
      <c r="H177" s="44"/>
      <c r="I177" s="44"/>
      <c r="J177" s="44"/>
      <c r="K177" s="44"/>
      <c r="L177" s="44"/>
      <c r="M177" s="44"/>
      <c r="N177" s="44"/>
      <c r="O177" s="44"/>
      <c r="P177" s="44"/>
      <c r="Q177" s="44"/>
      <c r="R177" s="44"/>
      <c r="S177" s="44"/>
      <c r="T177" s="44"/>
      <c r="U177" s="44"/>
      <c r="V177" s="49"/>
      <c r="Y177"/>
    </row>
    <row r="178" spans="1:25" ht="30.65" customHeight="1">
      <c r="A178" s="48">
        <f>'S3 Maquette'!B224</f>
        <v>0</v>
      </c>
      <c r="B178" s="48">
        <f>'S3 Maquette'!C224</f>
        <v>0</v>
      </c>
      <c r="C178" s="46">
        <f>'S3 Maquette'!F224</f>
        <v>0</v>
      </c>
      <c r="D178" s="44"/>
      <c r="E178" s="44"/>
      <c r="F178" s="44"/>
      <c r="G178" s="44"/>
      <c r="H178" s="44"/>
      <c r="I178" s="44"/>
      <c r="J178" s="44"/>
      <c r="K178" s="44"/>
      <c r="L178" s="44"/>
      <c r="M178" s="44"/>
      <c r="N178" s="44"/>
      <c r="O178" s="44"/>
      <c r="P178" s="44"/>
      <c r="Q178" s="44"/>
      <c r="R178" s="44"/>
      <c r="S178" s="44"/>
      <c r="T178" s="44"/>
      <c r="U178" s="44"/>
      <c r="V178" s="49"/>
      <c r="Y178"/>
    </row>
    <row r="179" spans="1:25" ht="30.65" customHeight="1">
      <c r="A179" s="48">
        <f>'S3 Maquette'!B225</f>
        <v>0</v>
      </c>
      <c r="B179" s="48">
        <f>'S3 Maquette'!C225</f>
        <v>0</v>
      </c>
      <c r="C179" s="46">
        <f>'S3 Maquette'!F225</f>
        <v>0</v>
      </c>
      <c r="D179" s="44"/>
      <c r="E179" s="44"/>
      <c r="F179" s="44"/>
      <c r="G179" s="44"/>
      <c r="H179" s="44"/>
      <c r="I179" s="44"/>
      <c r="J179" s="44"/>
      <c r="K179" s="44"/>
      <c r="L179" s="44"/>
      <c r="M179" s="44"/>
      <c r="N179" s="44"/>
      <c r="O179" s="44"/>
      <c r="P179" s="44"/>
      <c r="Q179" s="44"/>
      <c r="R179" s="44"/>
      <c r="S179" s="44"/>
      <c r="T179" s="44"/>
      <c r="U179" s="44"/>
      <c r="V179" s="49"/>
      <c r="Y179"/>
    </row>
    <row r="180" spans="1:25" ht="30.65" customHeight="1">
      <c r="A180" s="48">
        <f>'S3 Maquette'!B226</f>
        <v>0</v>
      </c>
      <c r="B180" s="48">
        <f>'S3 Maquette'!C226</f>
        <v>0</v>
      </c>
      <c r="C180" s="46">
        <f>'S3 Maquette'!F226</f>
        <v>0</v>
      </c>
      <c r="D180" s="44"/>
      <c r="E180" s="44"/>
      <c r="F180" s="44"/>
      <c r="G180" s="44"/>
      <c r="H180" s="44"/>
      <c r="I180" s="44"/>
      <c r="J180" s="44"/>
      <c r="K180" s="44"/>
      <c r="L180" s="44"/>
      <c r="M180" s="44"/>
      <c r="N180" s="44"/>
      <c r="O180" s="44"/>
      <c r="P180" s="44"/>
      <c r="Q180" s="44"/>
      <c r="R180" s="44"/>
      <c r="S180" s="44"/>
      <c r="T180" s="44"/>
      <c r="U180" s="44"/>
      <c r="V180" s="49"/>
      <c r="Y180"/>
    </row>
    <row r="181" spans="1:25" ht="30.65" customHeight="1">
      <c r="A181" s="48">
        <f>'S3 Maquette'!B227</f>
        <v>0</v>
      </c>
      <c r="B181" s="48">
        <f>'S3 Maquette'!C227</f>
        <v>0</v>
      </c>
      <c r="C181" s="46">
        <f>'S3 Maquette'!F227</f>
        <v>0</v>
      </c>
      <c r="D181" s="44"/>
      <c r="E181" s="44"/>
      <c r="F181" s="44"/>
      <c r="G181" s="44"/>
      <c r="H181" s="44"/>
      <c r="I181" s="44"/>
      <c r="J181" s="44"/>
      <c r="K181" s="44"/>
      <c r="L181" s="44"/>
      <c r="M181" s="44"/>
      <c r="N181" s="44"/>
      <c r="O181" s="44"/>
      <c r="P181" s="44"/>
      <c r="Q181" s="44"/>
      <c r="R181" s="44"/>
      <c r="S181" s="44"/>
      <c r="T181" s="44"/>
      <c r="U181" s="44"/>
      <c r="V181" s="49"/>
      <c r="Y181"/>
    </row>
    <row r="182" spans="1:25" ht="30.65" customHeight="1">
      <c r="A182" s="48">
        <f>'S3 Maquette'!B228</f>
        <v>0</v>
      </c>
      <c r="B182" s="48">
        <f>'S3 Maquette'!C228</f>
        <v>0</v>
      </c>
      <c r="C182" s="46">
        <f>'S3 Maquette'!F228</f>
        <v>0</v>
      </c>
      <c r="D182" s="44"/>
      <c r="E182" s="44"/>
      <c r="F182" s="44"/>
      <c r="G182" s="44"/>
      <c r="H182" s="44"/>
      <c r="I182" s="44"/>
      <c r="J182" s="44"/>
      <c r="K182" s="44"/>
      <c r="L182" s="44"/>
      <c r="M182" s="44"/>
      <c r="N182" s="44"/>
      <c r="O182" s="44"/>
      <c r="P182" s="44"/>
      <c r="Q182" s="44"/>
      <c r="R182" s="44"/>
      <c r="S182" s="44"/>
      <c r="T182" s="44"/>
      <c r="U182" s="44"/>
      <c r="V182" s="49"/>
      <c r="Y182"/>
    </row>
    <row r="183" spans="1:25" ht="30.65" customHeight="1">
      <c r="A183" s="48">
        <f>'S3 Maquette'!B229</f>
        <v>0</v>
      </c>
      <c r="B183" s="48">
        <f>'S3 Maquette'!C229</f>
        <v>0</v>
      </c>
      <c r="C183" s="46">
        <f>'S3 Maquette'!F229</f>
        <v>0</v>
      </c>
      <c r="D183" s="44"/>
      <c r="E183" s="44"/>
      <c r="F183" s="44"/>
      <c r="G183" s="44"/>
      <c r="H183" s="44"/>
      <c r="I183" s="44"/>
      <c r="J183" s="44"/>
      <c r="K183" s="44"/>
      <c r="L183" s="44"/>
      <c r="M183" s="44"/>
      <c r="N183" s="44"/>
      <c r="O183" s="44"/>
      <c r="P183" s="44"/>
      <c r="Q183" s="44"/>
      <c r="R183" s="44"/>
      <c r="S183" s="44"/>
      <c r="T183" s="44"/>
      <c r="U183" s="44"/>
      <c r="V183" s="49"/>
      <c r="Y183"/>
    </row>
    <row r="184" spans="1:25" ht="30.65" customHeight="1">
      <c r="A184" s="48">
        <f>'S3 Maquette'!B230</f>
        <v>0</v>
      </c>
      <c r="B184" s="48">
        <f>'S3 Maquette'!C230</f>
        <v>0</v>
      </c>
      <c r="C184" s="46">
        <f>'S3 Maquette'!F230</f>
        <v>0</v>
      </c>
      <c r="D184" s="44"/>
      <c r="E184" s="44"/>
      <c r="F184" s="44"/>
      <c r="G184" s="44"/>
      <c r="H184" s="44"/>
      <c r="I184" s="44"/>
      <c r="J184" s="44"/>
      <c r="K184" s="44"/>
      <c r="L184" s="44"/>
      <c r="M184" s="44"/>
      <c r="N184" s="44"/>
      <c r="O184" s="44"/>
      <c r="P184" s="44"/>
      <c r="Q184" s="44"/>
      <c r="R184" s="44"/>
      <c r="S184" s="44"/>
      <c r="T184" s="44"/>
      <c r="U184" s="44"/>
      <c r="V184" s="49"/>
      <c r="Y184"/>
    </row>
    <row r="185" spans="1:25" ht="30.65" customHeight="1">
      <c r="A185" s="48">
        <f>'S3 Maquette'!B231</f>
        <v>0</v>
      </c>
      <c r="B185" s="48">
        <f>'S3 Maquette'!C231</f>
        <v>0</v>
      </c>
      <c r="C185" s="46">
        <f>'S3 Maquette'!F231</f>
        <v>0</v>
      </c>
      <c r="D185" s="44"/>
      <c r="E185" s="44"/>
      <c r="F185" s="44"/>
      <c r="G185" s="44"/>
      <c r="H185" s="44"/>
      <c r="I185" s="44"/>
      <c r="J185" s="44"/>
      <c r="K185" s="44"/>
      <c r="L185" s="44"/>
      <c r="M185" s="44"/>
      <c r="N185" s="44"/>
      <c r="O185" s="44"/>
      <c r="P185" s="44"/>
      <c r="Q185" s="44"/>
      <c r="R185" s="44"/>
      <c r="S185" s="44"/>
      <c r="T185" s="44"/>
      <c r="U185" s="44"/>
      <c r="V185" s="49"/>
      <c r="Y185"/>
    </row>
    <row r="186" spans="1:25" ht="30.65" customHeight="1">
      <c r="A186" s="48">
        <f>'S3 Maquette'!B232</f>
        <v>0</v>
      </c>
      <c r="B186" s="48">
        <f>'S3 Maquette'!C232</f>
        <v>0</v>
      </c>
      <c r="C186" s="46">
        <f>'S3 Maquette'!F232</f>
        <v>0</v>
      </c>
      <c r="D186" s="44"/>
      <c r="E186" s="44"/>
      <c r="F186" s="44"/>
      <c r="G186" s="44"/>
      <c r="H186" s="44"/>
      <c r="I186" s="44"/>
      <c r="J186" s="44"/>
      <c r="K186" s="44"/>
      <c r="L186" s="44"/>
      <c r="M186" s="44"/>
      <c r="N186" s="44"/>
      <c r="O186" s="44"/>
      <c r="P186" s="44"/>
      <c r="Q186" s="44"/>
      <c r="R186" s="44"/>
      <c r="S186" s="44"/>
      <c r="T186" s="44"/>
      <c r="U186" s="44"/>
      <c r="V186" s="49"/>
      <c r="Y186"/>
    </row>
    <row r="187" spans="1:25" ht="30.65" customHeight="1">
      <c r="A187" s="48">
        <f>'S3 Maquette'!B233</f>
        <v>0</v>
      </c>
      <c r="B187" s="48">
        <f>'S3 Maquette'!C233</f>
        <v>0</v>
      </c>
      <c r="C187" s="46">
        <f>'S3 Maquette'!F233</f>
        <v>0</v>
      </c>
      <c r="D187" s="44"/>
      <c r="E187" s="44"/>
      <c r="F187" s="44"/>
      <c r="G187" s="44"/>
      <c r="H187" s="44"/>
      <c r="I187" s="44"/>
      <c r="J187" s="44"/>
      <c r="K187" s="44"/>
      <c r="L187" s="44"/>
      <c r="M187" s="44"/>
      <c r="N187" s="44"/>
      <c r="O187" s="44"/>
      <c r="P187" s="44"/>
      <c r="Q187" s="44"/>
      <c r="R187" s="44"/>
      <c r="S187" s="44"/>
      <c r="T187" s="44"/>
      <c r="U187" s="44"/>
      <c r="V187" s="49"/>
      <c r="Y187"/>
    </row>
    <row r="188" spans="1:25" ht="30.65" customHeight="1">
      <c r="A188" s="48">
        <f>'S3 Maquette'!B234</f>
        <v>0</v>
      </c>
      <c r="B188" s="48">
        <f>'S3 Maquette'!C234</f>
        <v>0</v>
      </c>
      <c r="C188" s="46">
        <f>'S3 Maquette'!F234</f>
        <v>0</v>
      </c>
      <c r="D188" s="44"/>
      <c r="E188" s="44"/>
      <c r="F188" s="44"/>
      <c r="G188" s="44"/>
      <c r="H188" s="44"/>
      <c r="I188" s="44"/>
      <c r="J188" s="44"/>
      <c r="K188" s="44"/>
      <c r="L188" s="44"/>
      <c r="M188" s="44"/>
      <c r="N188" s="44"/>
      <c r="O188" s="44"/>
      <c r="P188" s="44"/>
      <c r="Q188" s="44"/>
      <c r="R188" s="44"/>
      <c r="S188" s="44"/>
      <c r="T188" s="44"/>
      <c r="U188" s="44"/>
      <c r="V188" s="49"/>
      <c r="Y188"/>
    </row>
    <row r="189" spans="1:25" ht="30.65" customHeight="1">
      <c r="A189" s="48">
        <f>'S3 Maquette'!B235</f>
        <v>0</v>
      </c>
      <c r="B189" s="48">
        <f>'S3 Maquette'!C235</f>
        <v>0</v>
      </c>
      <c r="C189" s="46">
        <f>'S3 Maquette'!F235</f>
        <v>0</v>
      </c>
      <c r="D189" s="44"/>
      <c r="E189" s="44"/>
      <c r="F189" s="44"/>
      <c r="G189" s="44"/>
      <c r="H189" s="44"/>
      <c r="I189" s="44"/>
      <c r="J189" s="44"/>
      <c r="K189" s="44"/>
      <c r="L189" s="44"/>
      <c r="M189" s="44"/>
      <c r="N189" s="44"/>
      <c r="O189" s="44"/>
      <c r="P189" s="44"/>
      <c r="Q189" s="44"/>
      <c r="R189" s="44"/>
      <c r="S189" s="44"/>
      <c r="T189" s="44"/>
      <c r="U189" s="44"/>
      <c r="V189" s="49"/>
      <c r="Y189"/>
    </row>
    <row r="190" spans="1:25" ht="30.65" customHeight="1">
      <c r="A190" s="48">
        <f>'S3 Maquette'!B236</f>
        <v>0</v>
      </c>
      <c r="B190" s="48">
        <f>'S3 Maquette'!C236</f>
        <v>0</v>
      </c>
      <c r="C190" s="46">
        <f>'S3 Maquette'!F236</f>
        <v>0</v>
      </c>
      <c r="D190" s="44"/>
      <c r="E190" s="44"/>
      <c r="F190" s="44"/>
      <c r="G190" s="44"/>
      <c r="H190" s="44"/>
      <c r="I190" s="44"/>
      <c r="J190" s="44"/>
      <c r="K190" s="44"/>
      <c r="L190" s="44"/>
      <c r="M190" s="44"/>
      <c r="N190" s="44"/>
      <c r="O190" s="44"/>
      <c r="P190" s="44"/>
      <c r="Q190" s="44"/>
      <c r="R190" s="44"/>
      <c r="S190" s="44"/>
      <c r="T190" s="44"/>
      <c r="U190" s="44"/>
      <c r="V190" s="49"/>
      <c r="Y190"/>
    </row>
    <row r="191" spans="1:25" ht="30.65" customHeight="1">
      <c r="A191" s="48">
        <f>'S3 Maquette'!B237</f>
        <v>0</v>
      </c>
      <c r="B191" s="48">
        <f>'S3 Maquette'!C237</f>
        <v>0</v>
      </c>
      <c r="C191" s="46">
        <f>'S3 Maquette'!F237</f>
        <v>0</v>
      </c>
      <c r="D191" s="44"/>
      <c r="E191" s="44"/>
      <c r="F191" s="44"/>
      <c r="G191" s="44"/>
      <c r="H191" s="44"/>
      <c r="I191" s="44"/>
      <c r="J191" s="44"/>
      <c r="K191" s="44"/>
      <c r="L191" s="44"/>
      <c r="M191" s="44"/>
      <c r="N191" s="44"/>
      <c r="O191" s="44"/>
      <c r="P191" s="44"/>
      <c r="Q191" s="44"/>
      <c r="R191" s="44"/>
      <c r="S191" s="44"/>
      <c r="T191" s="44"/>
      <c r="U191" s="44"/>
      <c r="V191" s="49"/>
      <c r="Y191"/>
    </row>
    <row r="192" spans="1:25" ht="30.65" customHeight="1">
      <c r="A192" s="48">
        <f>'S3 Maquette'!B238</f>
        <v>0</v>
      </c>
      <c r="B192" s="48">
        <f>'S3 Maquette'!C238</f>
        <v>0</v>
      </c>
      <c r="C192" s="46">
        <f>'S3 Maquette'!F238</f>
        <v>0</v>
      </c>
      <c r="D192" s="44"/>
      <c r="E192" s="44"/>
      <c r="F192" s="44"/>
      <c r="G192" s="44"/>
      <c r="H192" s="44"/>
      <c r="I192" s="44"/>
      <c r="J192" s="44"/>
      <c r="K192" s="44"/>
      <c r="L192" s="44"/>
      <c r="M192" s="44"/>
      <c r="N192" s="44"/>
      <c r="O192" s="44"/>
      <c r="P192" s="44"/>
      <c r="Q192" s="44"/>
      <c r="R192" s="44"/>
      <c r="S192" s="44"/>
      <c r="T192" s="44"/>
      <c r="U192" s="44"/>
      <c r="V192" s="49"/>
      <c r="Y192"/>
    </row>
    <row r="193" spans="1:25" ht="30.65" customHeight="1">
      <c r="A193" s="48">
        <f>'S3 Maquette'!B239</f>
        <v>0</v>
      </c>
      <c r="B193" s="48">
        <f>'S3 Maquette'!C239</f>
        <v>0</v>
      </c>
      <c r="C193" s="46">
        <f>'S3 Maquette'!F239</f>
        <v>0</v>
      </c>
      <c r="D193" s="44"/>
      <c r="E193" s="44"/>
      <c r="F193" s="44"/>
      <c r="G193" s="44"/>
      <c r="H193" s="44"/>
      <c r="I193" s="44"/>
      <c r="J193" s="44"/>
      <c r="K193" s="44"/>
      <c r="L193" s="44"/>
      <c r="M193" s="44"/>
      <c r="N193" s="44"/>
      <c r="O193" s="44"/>
      <c r="P193" s="44"/>
      <c r="Q193" s="44"/>
      <c r="R193" s="44"/>
      <c r="S193" s="44"/>
      <c r="T193" s="44"/>
      <c r="U193" s="44"/>
      <c r="V193" s="49"/>
      <c r="Y193"/>
    </row>
    <row r="194" spans="1:25" ht="30.65" customHeight="1">
      <c r="A194" s="48">
        <f>'S3 Maquette'!B240</f>
        <v>0</v>
      </c>
      <c r="B194" s="48">
        <f>'S3 Maquette'!C240</f>
        <v>0</v>
      </c>
      <c r="C194" s="46">
        <f>'S3 Maquette'!F240</f>
        <v>0</v>
      </c>
      <c r="D194" s="44"/>
      <c r="E194" s="44"/>
      <c r="F194" s="44"/>
      <c r="G194" s="44"/>
      <c r="H194" s="44"/>
      <c r="I194" s="44"/>
      <c r="J194" s="44"/>
      <c r="K194" s="44"/>
      <c r="L194" s="44"/>
      <c r="M194" s="44"/>
      <c r="N194" s="44"/>
      <c r="O194" s="44"/>
      <c r="P194" s="44"/>
      <c r="Q194" s="44"/>
      <c r="R194" s="44"/>
      <c r="S194" s="44"/>
      <c r="T194" s="44"/>
      <c r="U194" s="44"/>
      <c r="V194" s="49"/>
      <c r="Y194"/>
    </row>
    <row r="195" spans="1:25" ht="30.65" customHeight="1">
      <c r="A195" s="48">
        <f>'S3 Maquette'!B241</f>
        <v>0</v>
      </c>
      <c r="B195" s="48">
        <f>'S3 Maquette'!C241</f>
        <v>0</v>
      </c>
      <c r="C195" s="46">
        <f>'S3 Maquette'!F241</f>
        <v>0</v>
      </c>
      <c r="D195" s="44"/>
      <c r="E195" s="44"/>
      <c r="F195" s="44"/>
      <c r="G195" s="44"/>
      <c r="H195" s="44"/>
      <c r="I195" s="44"/>
      <c r="J195" s="44"/>
      <c r="K195" s="44"/>
      <c r="L195" s="44"/>
      <c r="M195" s="44"/>
      <c r="N195" s="44"/>
      <c r="O195" s="44"/>
      <c r="P195" s="44"/>
      <c r="Q195" s="44"/>
      <c r="R195" s="44"/>
      <c r="S195" s="44"/>
      <c r="T195" s="44"/>
      <c r="U195" s="44"/>
      <c r="V195" s="49"/>
      <c r="Y195"/>
    </row>
    <row r="196" spans="1:25" ht="30.65" customHeight="1">
      <c r="A196" s="48">
        <f>'S3 Maquette'!B242</f>
        <v>0</v>
      </c>
      <c r="B196" s="48">
        <f>'S3 Maquette'!C242</f>
        <v>0</v>
      </c>
      <c r="C196" s="46">
        <f>'S3 Maquette'!F242</f>
        <v>0</v>
      </c>
      <c r="D196" s="44"/>
      <c r="E196" s="44"/>
      <c r="F196" s="44"/>
      <c r="G196" s="44"/>
      <c r="H196" s="44"/>
      <c r="I196" s="44"/>
      <c r="J196" s="44"/>
      <c r="K196" s="44"/>
      <c r="L196" s="44"/>
      <c r="M196" s="44"/>
      <c r="N196" s="44"/>
      <c r="O196" s="44"/>
      <c r="P196" s="44"/>
      <c r="Q196" s="44"/>
      <c r="R196" s="44"/>
      <c r="S196" s="44"/>
      <c r="T196" s="44"/>
      <c r="U196" s="44"/>
      <c r="V196" s="49"/>
      <c r="Y196"/>
    </row>
    <row r="197" spans="1:25" ht="30.65" customHeight="1">
      <c r="A197" s="48">
        <f>'S3 Maquette'!B243</f>
        <v>0</v>
      </c>
      <c r="B197" s="48">
        <f>'S3 Maquette'!C243</f>
        <v>0</v>
      </c>
      <c r="C197" s="46">
        <f>'S3 Maquette'!F243</f>
        <v>0</v>
      </c>
      <c r="D197" s="44"/>
      <c r="E197" s="44"/>
      <c r="F197" s="44"/>
      <c r="G197" s="44"/>
      <c r="H197" s="44"/>
      <c r="I197" s="44"/>
      <c r="J197" s="44"/>
      <c r="K197" s="44"/>
      <c r="L197" s="44"/>
      <c r="M197" s="44"/>
      <c r="N197" s="44"/>
      <c r="O197" s="44"/>
      <c r="P197" s="44"/>
      <c r="Q197" s="44"/>
      <c r="R197" s="44"/>
      <c r="S197" s="44"/>
      <c r="T197" s="44"/>
      <c r="U197" s="44"/>
      <c r="V197" s="49"/>
      <c r="Y197"/>
    </row>
    <row r="198" spans="1:25" ht="30.65" customHeight="1">
      <c r="A198" s="48">
        <f>'S3 Maquette'!B244</f>
        <v>0</v>
      </c>
      <c r="B198" s="48">
        <f>'S3 Maquette'!C244</f>
        <v>0</v>
      </c>
      <c r="C198" s="46">
        <f>'S3 Maquette'!F244</f>
        <v>0</v>
      </c>
      <c r="D198" s="44"/>
      <c r="E198" s="44"/>
      <c r="F198" s="44"/>
      <c r="G198" s="44"/>
      <c r="H198" s="44"/>
      <c r="I198" s="44"/>
      <c r="J198" s="44"/>
      <c r="K198" s="44"/>
      <c r="L198" s="44"/>
      <c r="M198" s="44"/>
      <c r="N198" s="44"/>
      <c r="O198" s="44"/>
      <c r="P198" s="44"/>
      <c r="Q198" s="44"/>
      <c r="R198" s="44"/>
      <c r="S198" s="44"/>
      <c r="T198" s="44"/>
      <c r="U198" s="44"/>
      <c r="V198" s="49"/>
      <c r="Y198"/>
    </row>
    <row r="199" spans="1:25" ht="30.65" customHeight="1">
      <c r="A199" s="48">
        <f>'S3 Maquette'!B245</f>
        <v>0</v>
      </c>
      <c r="B199" s="48">
        <f>'S3 Maquette'!C245</f>
        <v>0</v>
      </c>
      <c r="C199" s="46">
        <f>'S3 Maquette'!F245</f>
        <v>0</v>
      </c>
      <c r="D199" s="44"/>
      <c r="E199" s="44"/>
      <c r="F199" s="44"/>
      <c r="G199" s="44"/>
      <c r="H199" s="44"/>
      <c r="I199" s="44"/>
      <c r="J199" s="44"/>
      <c r="K199" s="44"/>
      <c r="L199" s="44"/>
      <c r="M199" s="44"/>
      <c r="N199" s="44"/>
      <c r="O199" s="44"/>
      <c r="P199" s="44"/>
      <c r="Q199" s="44"/>
      <c r="R199" s="44"/>
      <c r="S199" s="44"/>
      <c r="T199" s="44"/>
      <c r="U199" s="44"/>
      <c r="V199" s="49"/>
      <c r="Y199"/>
    </row>
    <row r="200" spans="1:25" ht="30.65" customHeight="1">
      <c r="A200" s="48">
        <f>'S3 Maquette'!B246</f>
        <v>0</v>
      </c>
      <c r="B200" s="48">
        <f>'S3 Maquette'!C246</f>
        <v>0</v>
      </c>
      <c r="C200" s="46">
        <f>'S3 Maquette'!F246</f>
        <v>0</v>
      </c>
      <c r="D200" s="44"/>
      <c r="E200" s="44"/>
      <c r="F200" s="44"/>
      <c r="G200" s="44"/>
      <c r="H200" s="44"/>
      <c r="I200" s="44"/>
      <c r="J200" s="44"/>
      <c r="K200" s="44"/>
      <c r="L200" s="44"/>
      <c r="M200" s="44"/>
      <c r="N200" s="44"/>
      <c r="O200" s="44"/>
      <c r="P200" s="44"/>
      <c r="Q200" s="44"/>
      <c r="R200" s="44"/>
      <c r="S200" s="44"/>
      <c r="T200" s="44"/>
      <c r="U200" s="44"/>
      <c r="V200" s="49"/>
      <c r="Y200"/>
    </row>
    <row r="201" spans="1:25" ht="30.65" customHeight="1">
      <c r="A201" s="48">
        <f>'S3 Maquette'!B247</f>
        <v>0</v>
      </c>
      <c r="B201" s="48">
        <f>'S3 Maquette'!C247</f>
        <v>0</v>
      </c>
      <c r="C201" s="46">
        <f>'S3 Maquette'!F247</f>
        <v>0</v>
      </c>
      <c r="D201" s="44"/>
      <c r="E201" s="44"/>
      <c r="F201" s="44"/>
      <c r="G201" s="44"/>
      <c r="H201" s="44"/>
      <c r="I201" s="44"/>
      <c r="J201" s="44"/>
      <c r="K201" s="44"/>
      <c r="L201" s="44"/>
      <c r="M201" s="44"/>
      <c r="N201" s="44"/>
      <c r="O201" s="44"/>
      <c r="P201" s="44"/>
      <c r="Q201" s="44"/>
      <c r="R201" s="44"/>
      <c r="S201" s="44"/>
      <c r="T201" s="44"/>
      <c r="U201" s="44"/>
      <c r="V201" s="49"/>
      <c r="Y201"/>
    </row>
    <row r="202" spans="1:25" ht="30.65" customHeight="1">
      <c r="A202" s="48">
        <f>'S3 Maquette'!B248</f>
        <v>0</v>
      </c>
      <c r="B202" s="48">
        <f>'S3 Maquette'!C248</f>
        <v>0</v>
      </c>
      <c r="C202" s="46">
        <f>'S3 Maquette'!F248</f>
        <v>0</v>
      </c>
      <c r="D202" s="44"/>
      <c r="E202" s="44"/>
      <c r="F202" s="44"/>
      <c r="G202" s="44"/>
      <c r="H202" s="44"/>
      <c r="I202" s="44"/>
      <c r="J202" s="44"/>
      <c r="K202" s="44"/>
      <c r="L202" s="44"/>
      <c r="M202" s="44"/>
      <c r="N202" s="44"/>
      <c r="O202" s="44"/>
      <c r="P202" s="44"/>
      <c r="Q202" s="44"/>
      <c r="R202" s="44"/>
      <c r="S202" s="44"/>
      <c r="T202" s="44"/>
      <c r="U202" s="44"/>
      <c r="V202" s="49"/>
      <c r="Y202"/>
    </row>
    <row r="203" spans="1:25" ht="30.65" customHeight="1">
      <c r="A203" s="48">
        <f>'S3 Maquette'!B249</f>
        <v>0</v>
      </c>
      <c r="B203" s="48">
        <f>'S3 Maquette'!C249</f>
        <v>0</v>
      </c>
      <c r="C203" s="46">
        <f>'S3 Maquette'!F249</f>
        <v>0</v>
      </c>
      <c r="D203" s="44"/>
      <c r="E203" s="44"/>
      <c r="F203" s="44"/>
      <c r="G203" s="44"/>
      <c r="H203" s="44"/>
      <c r="I203" s="44"/>
      <c r="J203" s="44"/>
      <c r="K203" s="44"/>
      <c r="L203" s="44"/>
      <c r="M203" s="44"/>
      <c r="N203" s="44"/>
      <c r="O203" s="44"/>
      <c r="P203" s="44"/>
      <c r="Q203" s="44"/>
      <c r="R203" s="44"/>
      <c r="S203" s="44"/>
      <c r="T203" s="44"/>
      <c r="U203" s="44"/>
      <c r="V203" s="49"/>
      <c r="Y203"/>
    </row>
    <row r="204" spans="1:25" ht="30.65" customHeight="1">
      <c r="A204" s="48">
        <f>'S3 Maquette'!B250</f>
        <v>0</v>
      </c>
      <c r="B204" s="48">
        <f>'S3 Maquette'!C250</f>
        <v>0</v>
      </c>
      <c r="C204" s="46">
        <f>'S3 Maquette'!F250</f>
        <v>0</v>
      </c>
      <c r="D204" s="44"/>
      <c r="E204" s="44"/>
      <c r="F204" s="44"/>
      <c r="G204" s="44"/>
      <c r="H204" s="44"/>
      <c r="I204" s="44"/>
      <c r="J204" s="44"/>
      <c r="K204" s="44"/>
      <c r="L204" s="44"/>
      <c r="M204" s="44"/>
      <c r="N204" s="44"/>
      <c r="O204" s="44"/>
      <c r="P204" s="44"/>
      <c r="Q204" s="44"/>
      <c r="R204" s="44"/>
      <c r="S204" s="44"/>
      <c r="T204" s="44"/>
      <c r="U204" s="44"/>
      <c r="V204" s="49"/>
      <c r="Y204"/>
    </row>
    <row r="205" spans="1:25" ht="30.65" customHeight="1">
      <c r="A205" s="48">
        <f>'S3 Maquette'!B251</f>
        <v>0</v>
      </c>
      <c r="B205" s="48">
        <f>'S3 Maquette'!C251</f>
        <v>0</v>
      </c>
      <c r="C205" s="46">
        <f>'S3 Maquette'!F251</f>
        <v>0</v>
      </c>
      <c r="D205" s="44"/>
      <c r="E205" s="44"/>
      <c r="F205" s="44"/>
      <c r="G205" s="44"/>
      <c r="H205" s="44"/>
      <c r="I205" s="44"/>
      <c r="J205" s="44"/>
      <c r="K205" s="44"/>
      <c r="L205" s="44"/>
      <c r="M205" s="44"/>
      <c r="N205" s="44"/>
      <c r="O205" s="44"/>
      <c r="P205" s="44"/>
      <c r="Q205" s="44"/>
      <c r="R205" s="44"/>
      <c r="S205" s="44"/>
      <c r="T205" s="44"/>
      <c r="U205" s="44"/>
      <c r="V205" s="49"/>
      <c r="Y205"/>
    </row>
    <row r="206" spans="1:25" ht="30.65" customHeight="1">
      <c r="A206" s="48">
        <f>'S3 Maquette'!B252</f>
        <v>0</v>
      </c>
      <c r="B206" s="48">
        <f>'S3 Maquette'!C252</f>
        <v>0</v>
      </c>
      <c r="C206" s="46">
        <f>'S3 Maquette'!F252</f>
        <v>0</v>
      </c>
      <c r="D206" s="44"/>
      <c r="E206" s="44"/>
      <c r="F206" s="44"/>
      <c r="G206" s="44"/>
      <c r="H206" s="44"/>
      <c r="I206" s="44"/>
      <c r="J206" s="44"/>
      <c r="K206" s="44"/>
      <c r="L206" s="44"/>
      <c r="M206" s="44"/>
      <c r="N206" s="44"/>
      <c r="O206" s="44"/>
      <c r="P206" s="44"/>
      <c r="Q206" s="44"/>
      <c r="R206" s="44"/>
      <c r="S206" s="44"/>
      <c r="T206" s="44"/>
      <c r="U206" s="44"/>
      <c r="V206" s="49"/>
      <c r="Y206"/>
    </row>
    <row r="207" spans="1:25" ht="30.65" customHeight="1">
      <c r="A207" s="48">
        <f>'S3 Maquette'!B253</f>
        <v>0</v>
      </c>
      <c r="B207" s="48">
        <f>'S3 Maquette'!C253</f>
        <v>0</v>
      </c>
      <c r="C207" s="46">
        <f>'S3 Maquette'!F253</f>
        <v>0</v>
      </c>
      <c r="D207" s="44"/>
      <c r="E207" s="44"/>
      <c r="F207" s="44"/>
      <c r="G207" s="44"/>
      <c r="H207" s="44"/>
      <c r="I207" s="44"/>
      <c r="J207" s="44"/>
      <c r="K207" s="44"/>
      <c r="L207" s="44"/>
      <c r="M207" s="44"/>
      <c r="N207" s="44"/>
      <c r="O207" s="44"/>
      <c r="P207" s="44"/>
      <c r="Q207" s="44"/>
      <c r="R207" s="44"/>
      <c r="S207" s="44"/>
      <c r="T207" s="44"/>
      <c r="U207" s="44"/>
      <c r="V207" s="49"/>
      <c r="Y207"/>
    </row>
    <row r="208" spans="1:25" ht="30.65" customHeight="1">
      <c r="A208" s="48">
        <f>'S3 Maquette'!B254</f>
        <v>0</v>
      </c>
      <c r="B208" s="48">
        <f>'S3 Maquette'!C254</f>
        <v>0</v>
      </c>
      <c r="C208" s="46">
        <f>'S3 Maquette'!F254</f>
        <v>0</v>
      </c>
      <c r="D208" s="44"/>
      <c r="E208" s="44"/>
      <c r="F208" s="44"/>
      <c r="G208" s="44"/>
      <c r="H208" s="44"/>
      <c r="I208" s="44"/>
      <c r="J208" s="44"/>
      <c r="K208" s="44"/>
      <c r="L208" s="44"/>
      <c r="M208" s="44"/>
      <c r="N208" s="44"/>
      <c r="O208" s="44"/>
      <c r="P208" s="44"/>
      <c r="Q208" s="44"/>
      <c r="R208" s="44"/>
      <c r="S208" s="44"/>
      <c r="T208" s="44"/>
      <c r="U208" s="44"/>
      <c r="V208" s="49"/>
      <c r="Y208"/>
    </row>
    <row r="209" spans="1:25" ht="30.65" customHeight="1">
      <c r="A209" s="48">
        <f>'S3 Maquette'!B255</f>
        <v>0</v>
      </c>
      <c r="B209" s="48">
        <f>'S3 Maquette'!C255</f>
        <v>0</v>
      </c>
      <c r="C209" s="46">
        <f>'S3 Maquette'!F255</f>
        <v>0</v>
      </c>
      <c r="D209" s="44"/>
      <c r="E209" s="44"/>
      <c r="F209" s="44"/>
      <c r="G209" s="44"/>
      <c r="H209" s="44"/>
      <c r="I209" s="44"/>
      <c r="J209" s="44"/>
      <c r="K209" s="44"/>
      <c r="L209" s="44"/>
      <c r="M209" s="44"/>
      <c r="N209" s="44"/>
      <c r="O209" s="44"/>
      <c r="P209" s="44"/>
      <c r="Q209" s="44"/>
      <c r="R209" s="44"/>
      <c r="S209" s="44"/>
      <c r="T209" s="44"/>
      <c r="U209" s="44"/>
      <c r="V209" s="49"/>
      <c r="Y209"/>
    </row>
    <row r="210" spans="1:25" ht="30.65" customHeight="1">
      <c r="A210" s="48">
        <f>'S3 Maquette'!B256</f>
        <v>0</v>
      </c>
      <c r="B210" s="48">
        <f>'S3 Maquette'!C256</f>
        <v>0</v>
      </c>
      <c r="C210" s="46">
        <f>'S3 Maquette'!F256</f>
        <v>0</v>
      </c>
      <c r="D210" s="44"/>
      <c r="E210" s="44"/>
      <c r="F210" s="44"/>
      <c r="G210" s="44"/>
      <c r="H210" s="44"/>
      <c r="I210" s="44"/>
      <c r="J210" s="44"/>
      <c r="K210" s="44"/>
      <c r="L210" s="44"/>
      <c r="M210" s="44"/>
      <c r="N210" s="44"/>
      <c r="O210" s="44"/>
      <c r="P210" s="44"/>
      <c r="Q210" s="44"/>
      <c r="R210" s="44"/>
      <c r="S210" s="44"/>
      <c r="T210" s="44"/>
      <c r="U210" s="44"/>
      <c r="V210" s="49"/>
      <c r="Y210"/>
    </row>
    <row r="211" spans="1:25" ht="30.65" customHeight="1">
      <c r="A211" s="48">
        <f>'S3 Maquette'!B257</f>
        <v>0</v>
      </c>
      <c r="B211" s="48">
        <f>'S3 Maquette'!C257</f>
        <v>0</v>
      </c>
      <c r="C211" s="46">
        <f>'S3 Maquette'!F257</f>
        <v>0</v>
      </c>
      <c r="D211" s="44"/>
      <c r="E211" s="44"/>
      <c r="F211" s="44"/>
      <c r="G211" s="44"/>
      <c r="H211" s="44"/>
      <c r="I211" s="44"/>
      <c r="J211" s="44"/>
      <c r="K211" s="44"/>
      <c r="L211" s="44"/>
      <c r="M211" s="44"/>
      <c r="N211" s="44"/>
      <c r="O211" s="44"/>
      <c r="P211" s="44"/>
      <c r="Q211" s="44"/>
      <c r="R211" s="44"/>
      <c r="S211" s="44"/>
      <c r="T211" s="44"/>
      <c r="U211" s="44"/>
      <c r="V211" s="49"/>
      <c r="Y211"/>
    </row>
    <row r="212" spans="1:25" ht="30.65" customHeight="1">
      <c r="A212" s="48">
        <f>'S3 Maquette'!B258</f>
        <v>0</v>
      </c>
      <c r="B212" s="48">
        <f>'S3 Maquette'!C258</f>
        <v>0</v>
      </c>
      <c r="C212" s="46">
        <f>'S3 Maquette'!F258</f>
        <v>0</v>
      </c>
      <c r="D212" s="44"/>
      <c r="E212" s="44"/>
      <c r="F212" s="44"/>
      <c r="G212" s="44"/>
      <c r="H212" s="44"/>
      <c r="I212" s="44"/>
      <c r="J212" s="44"/>
      <c r="K212" s="44"/>
      <c r="L212" s="44"/>
      <c r="M212" s="44"/>
      <c r="N212" s="44"/>
      <c r="O212" s="44"/>
      <c r="P212" s="44"/>
      <c r="Q212" s="44"/>
      <c r="R212" s="44"/>
      <c r="S212" s="44"/>
      <c r="T212" s="44"/>
      <c r="U212" s="44"/>
      <c r="V212" s="49"/>
      <c r="Y212"/>
    </row>
    <row r="213" spans="1:25" ht="30.65" customHeight="1">
      <c r="A213" s="48">
        <f>'S3 Maquette'!B259</f>
        <v>0</v>
      </c>
      <c r="B213" s="48">
        <f>'S3 Maquette'!C259</f>
        <v>0</v>
      </c>
      <c r="C213" s="46">
        <f>'S3 Maquette'!F259</f>
        <v>0</v>
      </c>
      <c r="D213" s="44"/>
      <c r="E213" s="44"/>
      <c r="F213" s="44"/>
      <c r="G213" s="44"/>
      <c r="H213" s="44"/>
      <c r="I213" s="44"/>
      <c r="J213" s="44"/>
      <c r="K213" s="44"/>
      <c r="L213" s="44"/>
      <c r="M213" s="44"/>
      <c r="N213" s="44"/>
      <c r="O213" s="44"/>
      <c r="P213" s="44"/>
      <c r="Q213" s="44"/>
      <c r="R213" s="44"/>
      <c r="S213" s="44"/>
      <c r="T213" s="44"/>
      <c r="U213" s="44"/>
      <c r="V213" s="49"/>
      <c r="Y213"/>
    </row>
    <row r="214" spans="1:25" ht="30.65" customHeight="1">
      <c r="A214" s="48">
        <f>'S3 Maquette'!B260</f>
        <v>0</v>
      </c>
      <c r="B214" s="48">
        <f>'S3 Maquette'!C260</f>
        <v>0</v>
      </c>
      <c r="C214" s="46">
        <f>'S3 Maquette'!F260</f>
        <v>0</v>
      </c>
      <c r="D214" s="44"/>
      <c r="E214" s="44"/>
      <c r="F214" s="44"/>
      <c r="G214" s="44"/>
      <c r="H214" s="44"/>
      <c r="I214" s="44"/>
      <c r="J214" s="44"/>
      <c r="K214" s="44"/>
      <c r="L214" s="44"/>
      <c r="M214" s="44"/>
      <c r="N214" s="44"/>
      <c r="O214" s="44"/>
      <c r="P214" s="44"/>
      <c r="Q214" s="44"/>
      <c r="R214" s="44"/>
      <c r="S214" s="44"/>
      <c r="T214" s="44"/>
      <c r="U214" s="44"/>
      <c r="V214" s="49"/>
      <c r="Y214"/>
    </row>
    <row r="215" spans="1:25" ht="30.65" customHeight="1">
      <c r="A215" s="48">
        <f>'S3 Maquette'!B261</f>
        <v>0</v>
      </c>
      <c r="B215" s="48">
        <f>'S3 Maquette'!C261</f>
        <v>0</v>
      </c>
      <c r="C215" s="46">
        <f>'S3 Maquette'!F261</f>
        <v>0</v>
      </c>
      <c r="D215" s="44"/>
      <c r="E215" s="44"/>
      <c r="F215" s="44"/>
      <c r="G215" s="44"/>
      <c r="H215" s="44"/>
      <c r="I215" s="44"/>
      <c r="J215" s="44"/>
      <c r="K215" s="44"/>
      <c r="L215" s="44"/>
      <c r="M215" s="44"/>
      <c r="N215" s="44"/>
      <c r="O215" s="44"/>
      <c r="P215" s="44"/>
      <c r="Q215" s="44"/>
      <c r="R215" s="44"/>
      <c r="S215" s="44"/>
      <c r="T215" s="44"/>
      <c r="U215" s="44"/>
      <c r="V215" s="49"/>
      <c r="Y215"/>
    </row>
    <row r="216" spans="1:25" ht="30.65" customHeight="1">
      <c r="A216" s="48">
        <f>'S3 Maquette'!B262</f>
        <v>0</v>
      </c>
      <c r="B216" s="48">
        <f>'S3 Maquette'!C262</f>
        <v>0</v>
      </c>
      <c r="C216" s="46">
        <f>'S3 Maquette'!F262</f>
        <v>0</v>
      </c>
      <c r="D216" s="44"/>
      <c r="E216" s="44"/>
      <c r="F216" s="44"/>
      <c r="G216" s="44"/>
      <c r="H216" s="44"/>
      <c r="I216" s="44"/>
      <c r="J216" s="44"/>
      <c r="K216" s="44"/>
      <c r="L216" s="44"/>
      <c r="M216" s="44"/>
      <c r="N216" s="44"/>
      <c r="O216" s="44"/>
      <c r="P216" s="44"/>
      <c r="Q216" s="44"/>
      <c r="R216" s="44"/>
      <c r="S216" s="44"/>
      <c r="T216" s="44"/>
      <c r="U216" s="44"/>
      <c r="V216" s="49"/>
      <c r="Y216"/>
    </row>
    <row r="217" spans="1:25" ht="30.65" customHeight="1">
      <c r="A217" s="48">
        <f>'S3 Maquette'!B263</f>
        <v>0</v>
      </c>
      <c r="B217" s="48">
        <f>'S3 Maquette'!C263</f>
        <v>0</v>
      </c>
      <c r="C217" s="46">
        <f>'S3 Maquette'!F263</f>
        <v>0</v>
      </c>
      <c r="D217" s="44"/>
      <c r="E217" s="44"/>
      <c r="F217" s="44"/>
      <c r="G217" s="44"/>
      <c r="H217" s="44"/>
      <c r="I217" s="44"/>
      <c r="J217" s="44"/>
      <c r="K217" s="44"/>
      <c r="L217" s="44"/>
      <c r="M217" s="44"/>
      <c r="N217" s="44"/>
      <c r="O217" s="44"/>
      <c r="P217" s="44"/>
      <c r="Q217" s="44"/>
      <c r="R217" s="44"/>
      <c r="S217" s="44"/>
      <c r="T217" s="44"/>
      <c r="U217" s="44"/>
      <c r="V217" s="49"/>
      <c r="Y217"/>
    </row>
    <row r="218" spans="1:25" ht="30.65" customHeight="1">
      <c r="A218" s="48">
        <f>'S3 Maquette'!B264</f>
        <v>0</v>
      </c>
      <c r="B218" s="48">
        <f>'S3 Maquette'!C264</f>
        <v>0</v>
      </c>
      <c r="C218" s="46">
        <f>'S3 Maquette'!F264</f>
        <v>0</v>
      </c>
      <c r="D218" s="44"/>
      <c r="E218" s="44"/>
      <c r="F218" s="44"/>
      <c r="G218" s="44"/>
      <c r="H218" s="44"/>
      <c r="I218" s="44"/>
      <c r="J218" s="44"/>
      <c r="K218" s="44"/>
      <c r="L218" s="44"/>
      <c r="M218" s="44"/>
      <c r="N218" s="44"/>
      <c r="O218" s="44"/>
      <c r="P218" s="44"/>
      <c r="Q218" s="44"/>
      <c r="R218" s="44"/>
      <c r="S218" s="44"/>
      <c r="T218" s="44"/>
      <c r="U218" s="44"/>
      <c r="V218" s="49"/>
      <c r="Y218"/>
    </row>
    <row r="219" spans="1:25" ht="30.65" customHeight="1">
      <c r="A219" s="48">
        <f>'S3 Maquette'!B265</f>
        <v>0</v>
      </c>
      <c r="B219" s="48">
        <f>'S3 Maquette'!C265</f>
        <v>0</v>
      </c>
      <c r="C219" s="46">
        <f>'S3 Maquette'!F265</f>
        <v>0</v>
      </c>
      <c r="D219" s="44"/>
      <c r="E219" s="44"/>
      <c r="F219" s="44"/>
      <c r="G219" s="44"/>
      <c r="H219" s="44"/>
      <c r="I219" s="44"/>
      <c r="J219" s="44"/>
      <c r="K219" s="44"/>
      <c r="L219" s="44"/>
      <c r="M219" s="44"/>
      <c r="N219" s="44"/>
      <c r="O219" s="44"/>
      <c r="P219" s="44"/>
      <c r="Q219" s="44"/>
      <c r="R219" s="44"/>
      <c r="S219" s="44"/>
      <c r="T219" s="44"/>
      <c r="U219" s="44"/>
      <c r="V219" s="49"/>
      <c r="Y219"/>
    </row>
    <row r="220" spans="1:25" ht="30.65" customHeight="1">
      <c r="A220" s="48">
        <f>'S3 Maquette'!B266</f>
        <v>0</v>
      </c>
      <c r="B220" s="48">
        <f>'S3 Maquette'!C266</f>
        <v>0</v>
      </c>
      <c r="C220" s="46">
        <f>'S3 Maquette'!F266</f>
        <v>0</v>
      </c>
      <c r="D220" s="44"/>
      <c r="E220" s="44"/>
      <c r="F220" s="44"/>
      <c r="G220" s="44"/>
      <c r="H220" s="44"/>
      <c r="I220" s="44"/>
      <c r="J220" s="44"/>
      <c r="K220" s="44"/>
      <c r="L220" s="44"/>
      <c r="M220" s="44"/>
      <c r="N220" s="44"/>
      <c r="O220" s="44"/>
      <c r="P220" s="44"/>
      <c r="Q220" s="44"/>
      <c r="R220" s="44"/>
      <c r="S220" s="44"/>
      <c r="T220" s="44"/>
      <c r="U220" s="44"/>
      <c r="V220" s="49"/>
      <c r="Y220"/>
    </row>
    <row r="221" spans="1:25" ht="30.65" customHeight="1">
      <c r="A221" s="48">
        <f>'S3 Maquette'!B267</f>
        <v>0</v>
      </c>
      <c r="B221" s="48">
        <f>'S3 Maquette'!C267</f>
        <v>0</v>
      </c>
      <c r="C221" s="46">
        <f>'S3 Maquette'!F267</f>
        <v>0</v>
      </c>
      <c r="D221" s="44"/>
      <c r="E221" s="44"/>
      <c r="F221" s="44"/>
      <c r="G221" s="44"/>
      <c r="H221" s="44"/>
      <c r="I221" s="44"/>
      <c r="J221" s="44"/>
      <c r="K221" s="44"/>
      <c r="L221" s="44"/>
      <c r="M221" s="44"/>
      <c r="N221" s="44"/>
      <c r="O221" s="44"/>
      <c r="P221" s="44"/>
      <c r="Q221" s="44"/>
      <c r="R221" s="44"/>
      <c r="S221" s="44"/>
      <c r="T221" s="44"/>
      <c r="U221" s="44"/>
      <c r="V221" s="49"/>
      <c r="Y221"/>
    </row>
    <row r="222" spans="1:25" ht="30.65" customHeight="1">
      <c r="A222" s="48">
        <f>'S3 Maquette'!B268</f>
        <v>0</v>
      </c>
      <c r="B222" s="48">
        <f>'S3 Maquette'!C268</f>
        <v>0</v>
      </c>
      <c r="C222" s="46">
        <f>'S3 Maquette'!F268</f>
        <v>0</v>
      </c>
      <c r="D222" s="44"/>
      <c r="E222" s="44"/>
      <c r="F222" s="44"/>
      <c r="G222" s="44"/>
      <c r="H222" s="44"/>
      <c r="I222" s="44"/>
      <c r="J222" s="44"/>
      <c r="K222" s="44"/>
      <c r="L222" s="44"/>
      <c r="M222" s="44"/>
      <c r="N222" s="44"/>
      <c r="O222" s="44"/>
      <c r="P222" s="44"/>
      <c r="Q222" s="44"/>
      <c r="R222" s="44"/>
      <c r="S222" s="44"/>
      <c r="T222" s="44"/>
      <c r="U222" s="44"/>
      <c r="V222" s="49"/>
      <c r="Y222"/>
    </row>
    <row r="223" spans="1:25" ht="30.65" customHeight="1">
      <c r="A223" s="48">
        <f>'S3 Maquette'!B269</f>
        <v>0</v>
      </c>
      <c r="B223" s="48">
        <f>'S3 Maquette'!C269</f>
        <v>0</v>
      </c>
      <c r="C223" s="46">
        <f>'S3 Maquette'!F269</f>
        <v>0</v>
      </c>
      <c r="D223" s="44"/>
      <c r="E223" s="44"/>
      <c r="F223" s="44"/>
      <c r="G223" s="44"/>
      <c r="H223" s="44"/>
      <c r="I223" s="44"/>
      <c r="J223" s="44"/>
      <c r="K223" s="44"/>
      <c r="L223" s="44"/>
      <c r="M223" s="44"/>
      <c r="N223" s="44"/>
      <c r="O223" s="44"/>
      <c r="P223" s="44"/>
      <c r="Q223" s="44"/>
      <c r="R223" s="44"/>
      <c r="S223" s="44"/>
      <c r="T223" s="44"/>
      <c r="U223" s="44"/>
      <c r="V223" s="49"/>
      <c r="Y223"/>
    </row>
    <row r="224" spans="1:25" ht="30.65" customHeight="1">
      <c r="A224" s="48">
        <f>'S3 Maquette'!B270</f>
        <v>0</v>
      </c>
      <c r="B224" s="48">
        <f>'S3 Maquette'!C270</f>
        <v>0</v>
      </c>
      <c r="C224" s="46">
        <f>'S3 Maquette'!F270</f>
        <v>0</v>
      </c>
      <c r="D224" s="44"/>
      <c r="E224" s="44"/>
      <c r="F224" s="44"/>
      <c r="G224" s="44"/>
      <c r="H224" s="44"/>
      <c r="I224" s="44"/>
      <c r="J224" s="44"/>
      <c r="K224" s="44"/>
      <c r="L224" s="44"/>
      <c r="M224" s="44"/>
      <c r="N224" s="44"/>
      <c r="O224" s="44"/>
      <c r="P224" s="44"/>
      <c r="Q224" s="44"/>
      <c r="R224" s="44"/>
      <c r="S224" s="44"/>
      <c r="T224" s="44"/>
      <c r="U224" s="44"/>
      <c r="V224" s="49"/>
      <c r="Y224"/>
    </row>
    <row r="225" spans="1:25" ht="30.65" customHeight="1">
      <c r="A225" s="48">
        <f>'S3 Maquette'!B271</f>
        <v>0</v>
      </c>
      <c r="B225" s="48">
        <f>'S3 Maquette'!C271</f>
        <v>0</v>
      </c>
      <c r="C225" s="46">
        <f>'S3 Maquette'!F271</f>
        <v>0</v>
      </c>
      <c r="D225" s="44"/>
      <c r="E225" s="44"/>
      <c r="F225" s="44"/>
      <c r="G225" s="44"/>
      <c r="H225" s="44"/>
      <c r="I225" s="44"/>
      <c r="J225" s="44"/>
      <c r="K225" s="44"/>
      <c r="L225" s="44"/>
      <c r="M225" s="44"/>
      <c r="N225" s="44"/>
      <c r="O225" s="44"/>
      <c r="P225" s="44"/>
      <c r="Q225" s="44"/>
      <c r="R225" s="44"/>
      <c r="S225" s="44"/>
      <c r="T225" s="44"/>
      <c r="U225" s="44"/>
      <c r="V225" s="49"/>
      <c r="Y225"/>
    </row>
    <row r="226" spans="1:25" ht="30.65" customHeight="1">
      <c r="A226" s="48">
        <f>'S3 Maquette'!B272</f>
        <v>0</v>
      </c>
      <c r="B226" s="48">
        <f>'S3 Maquette'!C272</f>
        <v>0</v>
      </c>
      <c r="C226" s="46">
        <f>'S3 Maquette'!F272</f>
        <v>0</v>
      </c>
      <c r="D226" s="44"/>
      <c r="E226" s="44"/>
      <c r="F226" s="44"/>
      <c r="G226" s="44"/>
      <c r="H226" s="44"/>
      <c r="I226" s="44"/>
      <c r="J226" s="44"/>
      <c r="K226" s="44"/>
      <c r="L226" s="44"/>
      <c r="M226" s="44"/>
      <c r="N226" s="44"/>
      <c r="O226" s="44"/>
      <c r="P226" s="44"/>
      <c r="Q226" s="44"/>
      <c r="R226" s="44"/>
      <c r="S226" s="44"/>
      <c r="T226" s="44"/>
      <c r="U226" s="44"/>
      <c r="V226" s="49"/>
      <c r="Y226"/>
    </row>
    <row r="227" spans="1:25" ht="30.65" customHeight="1">
      <c r="A227" s="48">
        <f>'S3 Maquette'!B273</f>
        <v>0</v>
      </c>
      <c r="B227" s="48">
        <f>'S3 Maquette'!C273</f>
        <v>0</v>
      </c>
      <c r="C227" s="46">
        <f>'S3 Maquette'!F273</f>
        <v>0</v>
      </c>
      <c r="D227" s="44"/>
      <c r="E227" s="44"/>
      <c r="F227" s="44"/>
      <c r="G227" s="44"/>
      <c r="H227" s="44"/>
      <c r="I227" s="44"/>
      <c r="J227" s="44"/>
      <c r="K227" s="44"/>
      <c r="L227" s="44"/>
      <c r="M227" s="44"/>
      <c r="N227" s="44"/>
      <c r="O227" s="44"/>
      <c r="P227" s="44"/>
      <c r="Q227" s="44"/>
      <c r="R227" s="44"/>
      <c r="S227" s="44"/>
      <c r="T227" s="44"/>
      <c r="U227" s="44"/>
      <c r="V227" s="49"/>
      <c r="Y227"/>
    </row>
    <row r="228" spans="1:25" ht="30.65" customHeight="1">
      <c r="A228" s="48">
        <f>'S3 Maquette'!B274</f>
        <v>0</v>
      </c>
      <c r="B228" s="48">
        <f>'S3 Maquette'!C274</f>
        <v>0</v>
      </c>
      <c r="C228" s="46">
        <f>'S3 Maquette'!F274</f>
        <v>0</v>
      </c>
      <c r="D228" s="44"/>
      <c r="E228" s="44"/>
      <c r="F228" s="44"/>
      <c r="G228" s="44"/>
      <c r="H228" s="44"/>
      <c r="I228" s="44"/>
      <c r="J228" s="44"/>
      <c r="K228" s="44"/>
      <c r="L228" s="44"/>
      <c r="M228" s="44"/>
      <c r="N228" s="44"/>
      <c r="O228" s="44"/>
      <c r="P228" s="44"/>
      <c r="Q228" s="44"/>
      <c r="R228" s="44"/>
      <c r="S228" s="44"/>
      <c r="T228" s="44"/>
      <c r="U228" s="44"/>
      <c r="V228" s="49"/>
      <c r="Y228"/>
    </row>
    <row r="229" spans="1:25" ht="30.65" customHeight="1">
      <c r="A229" s="48">
        <f>'S3 Maquette'!B275</f>
        <v>0</v>
      </c>
      <c r="B229" s="48">
        <f>'S3 Maquette'!C275</f>
        <v>0</v>
      </c>
      <c r="C229" s="46">
        <f>'S3 Maquette'!F275</f>
        <v>0</v>
      </c>
      <c r="D229" s="44"/>
      <c r="E229" s="44"/>
      <c r="F229" s="44"/>
      <c r="G229" s="44"/>
      <c r="H229" s="44"/>
      <c r="I229" s="44"/>
      <c r="J229" s="44"/>
      <c r="K229" s="44"/>
      <c r="L229" s="44"/>
      <c r="M229" s="44"/>
      <c r="N229" s="44"/>
      <c r="O229" s="44"/>
      <c r="P229" s="44"/>
      <c r="Q229" s="44"/>
      <c r="R229" s="44"/>
      <c r="S229" s="44"/>
      <c r="T229" s="44"/>
      <c r="U229" s="44"/>
      <c r="V229" s="49"/>
      <c r="Y229"/>
    </row>
    <row r="230" spans="1:25" ht="30.65" customHeight="1">
      <c r="A230" s="48">
        <f>'S3 Maquette'!B276</f>
        <v>0</v>
      </c>
      <c r="B230" s="48">
        <f>'S3 Maquette'!C276</f>
        <v>0</v>
      </c>
      <c r="C230" s="46">
        <f>'S3 Maquette'!F276</f>
        <v>0</v>
      </c>
      <c r="D230" s="44"/>
      <c r="E230" s="44"/>
      <c r="F230" s="44"/>
      <c r="G230" s="44"/>
      <c r="H230" s="44"/>
      <c r="I230" s="44"/>
      <c r="J230" s="44"/>
      <c r="K230" s="44"/>
      <c r="L230" s="44"/>
      <c r="M230" s="44"/>
      <c r="N230" s="44"/>
      <c r="O230" s="44"/>
      <c r="P230" s="44"/>
      <c r="Q230" s="44"/>
      <c r="R230" s="44"/>
      <c r="S230" s="44"/>
      <c r="T230" s="44"/>
      <c r="U230" s="44"/>
      <c r="V230" s="49"/>
      <c r="Y230"/>
    </row>
    <row r="231" spans="1:25" ht="30.65" customHeight="1">
      <c r="A231" s="48">
        <f>'S3 Maquette'!B277</f>
        <v>0</v>
      </c>
      <c r="B231" s="48">
        <f>'S3 Maquette'!C277</f>
        <v>0</v>
      </c>
      <c r="C231" s="46">
        <f>'S3 Maquette'!F277</f>
        <v>0</v>
      </c>
      <c r="D231" s="44"/>
      <c r="E231" s="44"/>
      <c r="F231" s="44"/>
      <c r="G231" s="44"/>
      <c r="H231" s="44"/>
      <c r="I231" s="44"/>
      <c r="J231" s="44"/>
      <c r="K231" s="44"/>
      <c r="L231" s="44"/>
      <c r="M231" s="44"/>
      <c r="N231" s="44"/>
      <c r="O231" s="44"/>
      <c r="P231" s="44"/>
      <c r="Q231" s="44"/>
      <c r="R231" s="44"/>
      <c r="S231" s="44"/>
      <c r="T231" s="44"/>
      <c r="U231" s="44"/>
      <c r="V231" s="49"/>
      <c r="Y231"/>
    </row>
    <row r="232" spans="1:25" ht="30.65" customHeight="1">
      <c r="A232" s="48">
        <f>'S3 Maquette'!B278</f>
        <v>0</v>
      </c>
      <c r="B232" s="48">
        <f>'S3 Maquette'!C278</f>
        <v>0</v>
      </c>
      <c r="C232" s="46">
        <f>'S3 Maquette'!F278</f>
        <v>0</v>
      </c>
      <c r="D232" s="44"/>
      <c r="E232" s="44"/>
      <c r="F232" s="44"/>
      <c r="G232" s="44"/>
      <c r="H232" s="44"/>
      <c r="I232" s="44"/>
      <c r="J232" s="44"/>
      <c r="K232" s="44"/>
      <c r="L232" s="44"/>
      <c r="M232" s="44"/>
      <c r="N232" s="44"/>
      <c r="O232" s="44"/>
      <c r="P232" s="44"/>
      <c r="Q232" s="44"/>
      <c r="R232" s="44"/>
      <c r="S232" s="44"/>
      <c r="T232" s="44"/>
      <c r="U232" s="44"/>
      <c r="V232" s="49"/>
      <c r="Y232"/>
    </row>
    <row r="233" spans="1:25" ht="30.65" customHeight="1">
      <c r="A233" s="48">
        <f>'S3 Maquette'!B279</f>
        <v>0</v>
      </c>
      <c r="B233" s="48">
        <f>'S3 Maquette'!C279</f>
        <v>0</v>
      </c>
      <c r="C233" s="46">
        <f>'S3 Maquette'!F279</f>
        <v>0</v>
      </c>
      <c r="D233" s="44"/>
      <c r="E233" s="44"/>
      <c r="F233" s="44"/>
      <c r="G233" s="44"/>
      <c r="H233" s="44"/>
      <c r="I233" s="44"/>
      <c r="J233" s="44"/>
      <c r="K233" s="44"/>
      <c r="L233" s="44"/>
      <c r="M233" s="44"/>
      <c r="N233" s="44"/>
      <c r="O233" s="44"/>
      <c r="P233" s="44"/>
      <c r="Q233" s="44"/>
      <c r="R233" s="44"/>
      <c r="S233" s="44"/>
      <c r="T233" s="44"/>
      <c r="U233" s="44"/>
      <c r="V233" s="49"/>
      <c r="Y233"/>
    </row>
    <row r="234" spans="1:25" ht="30.65" customHeight="1">
      <c r="A234" s="48">
        <f>'S3 Maquette'!B280</f>
        <v>0</v>
      </c>
      <c r="B234" s="48">
        <f>'S3 Maquette'!C280</f>
        <v>0</v>
      </c>
      <c r="C234" s="46">
        <f>'S3 Maquette'!F280</f>
        <v>0</v>
      </c>
      <c r="D234" s="44"/>
      <c r="E234" s="44"/>
      <c r="F234" s="44"/>
      <c r="G234" s="44"/>
      <c r="H234" s="44"/>
      <c r="I234" s="44"/>
      <c r="J234" s="44"/>
      <c r="K234" s="44"/>
      <c r="L234" s="44"/>
      <c r="M234" s="44"/>
      <c r="N234" s="44"/>
      <c r="O234" s="44"/>
      <c r="P234" s="44"/>
      <c r="Q234" s="44"/>
      <c r="R234" s="44"/>
      <c r="S234" s="44"/>
      <c r="T234" s="44"/>
      <c r="U234" s="44"/>
      <c r="V234" s="49"/>
      <c r="Y234"/>
    </row>
    <row r="235" spans="1:25" ht="30.65" customHeight="1">
      <c r="A235" s="48">
        <f>'S3 Maquette'!B281</f>
        <v>0</v>
      </c>
      <c r="B235" s="48">
        <f>'S3 Maquette'!C281</f>
        <v>0</v>
      </c>
      <c r="C235" s="46">
        <f>'S3 Maquette'!F281</f>
        <v>0</v>
      </c>
      <c r="D235" s="44"/>
      <c r="E235" s="44"/>
      <c r="F235" s="44"/>
      <c r="G235" s="44"/>
      <c r="H235" s="44"/>
      <c r="I235" s="44"/>
      <c r="J235" s="44"/>
      <c r="K235" s="44"/>
      <c r="L235" s="44"/>
      <c r="M235" s="44"/>
      <c r="N235" s="44"/>
      <c r="O235" s="44"/>
      <c r="P235" s="44"/>
      <c r="Q235" s="44"/>
      <c r="R235" s="44"/>
      <c r="S235" s="44"/>
      <c r="T235" s="44"/>
      <c r="U235" s="44"/>
      <c r="V235" s="49"/>
      <c r="Y235"/>
    </row>
    <row r="236" spans="1:25" ht="30.65" customHeight="1">
      <c r="A236" s="48">
        <f>'S3 Maquette'!B282</f>
        <v>0</v>
      </c>
      <c r="B236" s="48">
        <f>'S3 Maquette'!C282</f>
        <v>0</v>
      </c>
      <c r="C236" s="46">
        <f>'S3 Maquette'!F282</f>
        <v>0</v>
      </c>
      <c r="D236" s="44"/>
      <c r="E236" s="44"/>
      <c r="F236" s="44"/>
      <c r="G236" s="44"/>
      <c r="H236" s="44"/>
      <c r="I236" s="44"/>
      <c r="J236" s="44"/>
      <c r="K236" s="44"/>
      <c r="L236" s="44"/>
      <c r="M236" s="44"/>
      <c r="N236" s="44"/>
      <c r="O236" s="44"/>
      <c r="P236" s="44"/>
      <c r="Q236" s="44"/>
      <c r="R236" s="44"/>
      <c r="S236" s="44"/>
      <c r="T236" s="44"/>
      <c r="U236" s="44"/>
      <c r="V236" s="49"/>
      <c r="Y236"/>
    </row>
    <row r="237" spans="1:25" ht="30.65" customHeight="1">
      <c r="A237" s="48">
        <f>'S3 Maquette'!B283</f>
        <v>0</v>
      </c>
      <c r="B237" s="48">
        <f>'S3 Maquette'!C283</f>
        <v>0</v>
      </c>
      <c r="C237" s="46">
        <f>'S3 Maquette'!F283</f>
        <v>0</v>
      </c>
      <c r="D237" s="44"/>
      <c r="E237" s="44"/>
      <c r="F237" s="44"/>
      <c r="G237" s="44"/>
      <c r="H237" s="44"/>
      <c r="I237" s="44"/>
      <c r="J237" s="44"/>
      <c r="K237" s="44"/>
      <c r="L237" s="44"/>
      <c r="M237" s="44"/>
      <c r="N237" s="44"/>
      <c r="O237" s="44"/>
      <c r="P237" s="44"/>
      <c r="Q237" s="44"/>
      <c r="R237" s="44"/>
      <c r="S237" s="44"/>
      <c r="T237" s="44"/>
      <c r="U237" s="44"/>
      <c r="V237" s="49"/>
      <c r="Y237"/>
    </row>
    <row r="238" spans="1:25" ht="30.65" customHeight="1">
      <c r="A238" s="48">
        <f>'S3 Maquette'!B284</f>
        <v>0</v>
      </c>
      <c r="B238" s="48">
        <f>'S3 Maquette'!C284</f>
        <v>0</v>
      </c>
      <c r="C238" s="46">
        <f>'S3 Maquette'!F284</f>
        <v>0</v>
      </c>
      <c r="D238" s="44"/>
      <c r="E238" s="44"/>
      <c r="F238" s="44"/>
      <c r="G238" s="44"/>
      <c r="H238" s="44"/>
      <c r="I238" s="44"/>
      <c r="J238" s="44"/>
      <c r="K238" s="44"/>
      <c r="L238" s="44"/>
      <c r="M238" s="44"/>
      <c r="N238" s="44"/>
      <c r="O238" s="44"/>
      <c r="P238" s="44"/>
      <c r="Q238" s="44"/>
      <c r="R238" s="44"/>
      <c r="S238" s="44"/>
      <c r="T238" s="44"/>
      <c r="U238" s="44"/>
      <c r="V238" s="49"/>
      <c r="Y238"/>
    </row>
    <row r="239" spans="1:25" ht="30.65" customHeight="1">
      <c r="A239" s="48">
        <f>'S3 Maquette'!B285</f>
        <v>0</v>
      </c>
      <c r="B239" s="48">
        <f>'S3 Maquette'!C285</f>
        <v>0</v>
      </c>
      <c r="C239" s="46">
        <f>'S3 Maquette'!F285</f>
        <v>0</v>
      </c>
      <c r="D239" s="44"/>
      <c r="E239" s="44"/>
      <c r="F239" s="44"/>
      <c r="G239" s="44"/>
      <c r="H239" s="44"/>
      <c r="I239" s="44"/>
      <c r="J239" s="44"/>
      <c r="K239" s="44"/>
      <c r="L239" s="44"/>
      <c r="M239" s="44"/>
      <c r="N239" s="44"/>
      <c r="O239" s="44"/>
      <c r="P239" s="44"/>
      <c r="Q239" s="44"/>
      <c r="R239" s="44"/>
      <c r="S239" s="44"/>
      <c r="T239" s="44"/>
      <c r="U239" s="44"/>
      <c r="V239" s="49"/>
      <c r="Y239"/>
    </row>
    <row r="240" spans="1:25" ht="30.65" customHeight="1">
      <c r="A240" s="48">
        <f>'S3 Maquette'!B286</f>
        <v>0</v>
      </c>
      <c r="B240" s="48">
        <f>'S3 Maquette'!C286</f>
        <v>0</v>
      </c>
      <c r="C240" s="46">
        <f>'S3 Maquette'!F286</f>
        <v>0</v>
      </c>
      <c r="D240" s="44"/>
      <c r="E240" s="44"/>
      <c r="F240" s="44"/>
      <c r="G240" s="44"/>
      <c r="H240" s="44"/>
      <c r="I240" s="44"/>
      <c r="J240" s="44"/>
      <c r="K240" s="44"/>
      <c r="L240" s="44"/>
      <c r="M240" s="44"/>
      <c r="N240" s="44"/>
      <c r="O240" s="44"/>
      <c r="P240" s="44"/>
      <c r="Q240" s="44"/>
      <c r="R240" s="44"/>
      <c r="S240" s="44"/>
      <c r="T240" s="44"/>
      <c r="U240" s="44"/>
      <c r="V240" s="49"/>
      <c r="Y240"/>
    </row>
    <row r="241" spans="1:25" ht="30.65" customHeight="1">
      <c r="A241" s="48">
        <f>'S3 Maquette'!B287</f>
        <v>0</v>
      </c>
      <c r="B241" s="48">
        <f>'S3 Maquette'!C287</f>
        <v>0</v>
      </c>
      <c r="C241" s="46">
        <f>'S3 Maquette'!F287</f>
        <v>0</v>
      </c>
      <c r="D241" s="44"/>
      <c r="E241" s="44"/>
      <c r="F241" s="44"/>
      <c r="G241" s="44"/>
      <c r="H241" s="44"/>
      <c r="I241" s="44"/>
      <c r="J241" s="44"/>
      <c r="K241" s="44"/>
      <c r="L241" s="44"/>
      <c r="M241" s="44"/>
      <c r="N241" s="44"/>
      <c r="O241" s="44"/>
      <c r="P241" s="44"/>
      <c r="Q241" s="44"/>
      <c r="R241" s="44"/>
      <c r="S241" s="44"/>
      <c r="T241" s="44"/>
      <c r="U241" s="44"/>
      <c r="V241" s="49"/>
      <c r="Y241"/>
    </row>
    <row r="242" spans="1:25" ht="30.65" customHeight="1">
      <c r="A242" s="48">
        <f>'S3 Maquette'!B288</f>
        <v>0</v>
      </c>
      <c r="B242" s="48">
        <f>'S3 Maquette'!C288</f>
        <v>0</v>
      </c>
      <c r="C242" s="46">
        <f>'S3 Maquette'!F288</f>
        <v>0</v>
      </c>
      <c r="D242" s="44"/>
      <c r="E242" s="44"/>
      <c r="F242" s="44"/>
      <c r="G242" s="44"/>
      <c r="H242" s="44"/>
      <c r="I242" s="44"/>
      <c r="J242" s="44"/>
      <c r="K242" s="44"/>
      <c r="L242" s="44"/>
      <c r="M242" s="44"/>
      <c r="N242" s="44"/>
      <c r="O242" s="44"/>
      <c r="P242" s="44"/>
      <c r="Q242" s="44"/>
      <c r="R242" s="44"/>
      <c r="S242" s="44"/>
      <c r="T242" s="44"/>
      <c r="U242" s="44"/>
      <c r="V242" s="49"/>
      <c r="Y242"/>
    </row>
    <row r="243" spans="1:25" ht="30.65" customHeight="1">
      <c r="A243" s="48">
        <f>'S3 Maquette'!B289</f>
        <v>0</v>
      </c>
      <c r="B243" s="48">
        <f>'S3 Maquette'!C289</f>
        <v>0</v>
      </c>
      <c r="C243" s="46">
        <f>'S3 Maquette'!F289</f>
        <v>0</v>
      </c>
      <c r="D243" s="44"/>
      <c r="E243" s="44"/>
      <c r="F243" s="44"/>
      <c r="G243" s="44"/>
      <c r="H243" s="44"/>
      <c r="I243" s="44"/>
      <c r="J243" s="44"/>
      <c r="K243" s="44"/>
      <c r="L243" s="44"/>
      <c r="M243" s="44"/>
      <c r="N243" s="44"/>
      <c r="O243" s="44"/>
      <c r="P243" s="44"/>
      <c r="Q243" s="44"/>
      <c r="R243" s="44"/>
      <c r="S243" s="44"/>
      <c r="T243" s="44"/>
      <c r="U243" s="44"/>
      <c r="V243" s="49"/>
      <c r="Y243"/>
    </row>
    <row r="244" spans="1:25" ht="30.65" customHeight="1">
      <c r="A244" s="48">
        <f>'S3 Maquette'!B290</f>
        <v>0</v>
      </c>
      <c r="B244" s="48">
        <f>'S3 Maquette'!C290</f>
        <v>0</v>
      </c>
      <c r="C244" s="46">
        <f>'S3 Maquette'!F290</f>
        <v>0</v>
      </c>
      <c r="D244" s="44"/>
      <c r="E244" s="44"/>
      <c r="F244" s="44"/>
      <c r="G244" s="44"/>
      <c r="H244" s="44"/>
      <c r="I244" s="44"/>
      <c r="J244" s="44"/>
      <c r="K244" s="44"/>
      <c r="L244" s="44"/>
      <c r="M244" s="44"/>
      <c r="N244" s="44"/>
      <c r="O244" s="44"/>
      <c r="P244" s="44"/>
      <c r="Q244" s="44"/>
      <c r="R244" s="44"/>
      <c r="S244" s="44"/>
      <c r="T244" s="44"/>
      <c r="U244" s="44"/>
      <c r="V244" s="49"/>
      <c r="Y244"/>
    </row>
    <row r="245" spans="1:25" ht="30.65" customHeight="1">
      <c r="A245" s="48">
        <f>'S3 Maquette'!B291</f>
        <v>0</v>
      </c>
      <c r="B245" s="48">
        <f>'S3 Maquette'!C291</f>
        <v>0</v>
      </c>
      <c r="C245" s="46">
        <f>'S3 Maquette'!F291</f>
        <v>0</v>
      </c>
      <c r="D245" s="44"/>
      <c r="E245" s="44"/>
      <c r="F245" s="44"/>
      <c r="G245" s="44"/>
      <c r="H245" s="44"/>
      <c r="I245" s="44"/>
      <c r="J245" s="44"/>
      <c r="K245" s="44"/>
      <c r="L245" s="44"/>
      <c r="M245" s="44"/>
      <c r="N245" s="44"/>
      <c r="O245" s="44"/>
      <c r="P245" s="44"/>
      <c r="Q245" s="44"/>
      <c r="R245" s="44"/>
      <c r="S245" s="44"/>
      <c r="T245" s="44"/>
      <c r="U245" s="44"/>
      <c r="V245" s="49"/>
      <c r="Y245"/>
    </row>
    <row r="246" spans="1:25" ht="30.65" customHeight="1">
      <c r="A246" s="48">
        <f>'S3 Maquette'!B292</f>
        <v>0</v>
      </c>
      <c r="B246" s="48">
        <f>'S3 Maquette'!C292</f>
        <v>0</v>
      </c>
      <c r="C246" s="46">
        <f>'S3 Maquette'!F292</f>
        <v>0</v>
      </c>
      <c r="D246" s="44"/>
      <c r="E246" s="44"/>
      <c r="F246" s="44"/>
      <c r="G246" s="44"/>
      <c r="H246" s="44"/>
      <c r="I246" s="44"/>
      <c r="J246" s="44"/>
      <c r="K246" s="44"/>
      <c r="L246" s="44"/>
      <c r="M246" s="44"/>
      <c r="N246" s="44"/>
      <c r="O246" s="44"/>
      <c r="P246" s="44"/>
      <c r="Q246" s="44"/>
      <c r="R246" s="44"/>
      <c r="S246" s="44"/>
      <c r="T246" s="44"/>
      <c r="U246" s="44"/>
      <c r="V246" s="49"/>
      <c r="Y246"/>
    </row>
    <row r="247" spans="1:25" ht="30.65" customHeight="1">
      <c r="A247" s="48">
        <f>'S3 Maquette'!B293</f>
        <v>0</v>
      </c>
      <c r="B247" s="48">
        <f>'S3 Maquette'!C293</f>
        <v>0</v>
      </c>
      <c r="C247" s="46">
        <f>'S3 Maquette'!F293</f>
        <v>0</v>
      </c>
      <c r="D247" s="44"/>
      <c r="E247" s="44"/>
      <c r="F247" s="44"/>
      <c r="G247" s="44"/>
      <c r="H247" s="44"/>
      <c r="I247" s="44"/>
      <c r="J247" s="44"/>
      <c r="K247" s="44"/>
      <c r="L247" s="44"/>
      <c r="M247" s="44"/>
      <c r="N247" s="44"/>
      <c r="O247" s="44"/>
      <c r="P247" s="44"/>
      <c r="Q247" s="44"/>
      <c r="R247" s="44"/>
      <c r="S247" s="44"/>
      <c r="T247" s="44"/>
      <c r="U247" s="44"/>
      <c r="V247" s="49"/>
      <c r="Y247"/>
    </row>
    <row r="248" spans="1:25" ht="30.65" customHeight="1">
      <c r="A248" s="48">
        <f>'S3 Maquette'!B294</f>
        <v>0</v>
      </c>
      <c r="B248" s="48">
        <f>'S3 Maquette'!C294</f>
        <v>0</v>
      </c>
      <c r="C248" s="46">
        <f>'S3 Maquette'!F294</f>
        <v>0</v>
      </c>
      <c r="D248" s="44"/>
      <c r="E248" s="44"/>
      <c r="F248" s="44"/>
      <c r="G248" s="44"/>
      <c r="H248" s="44"/>
      <c r="I248" s="44"/>
      <c r="J248" s="44"/>
      <c r="K248" s="44"/>
      <c r="L248" s="44"/>
      <c r="M248" s="44"/>
      <c r="N248" s="44"/>
      <c r="O248" s="44"/>
      <c r="P248" s="44"/>
      <c r="Q248" s="44"/>
      <c r="R248" s="44"/>
      <c r="S248" s="44"/>
      <c r="T248" s="44"/>
      <c r="U248" s="44"/>
      <c r="V248" s="49"/>
      <c r="Y248"/>
    </row>
    <row r="249" spans="1:25" ht="30.65" customHeight="1">
      <c r="A249" s="48">
        <f>'S3 Maquette'!B295</f>
        <v>0</v>
      </c>
      <c r="B249" s="48">
        <f>'S3 Maquette'!C295</f>
        <v>0</v>
      </c>
      <c r="C249" s="46">
        <f>'S3 Maquette'!F295</f>
        <v>0</v>
      </c>
      <c r="D249" s="44"/>
      <c r="E249" s="44"/>
      <c r="F249" s="44"/>
      <c r="G249" s="44"/>
      <c r="H249" s="44"/>
      <c r="I249" s="44"/>
      <c r="J249" s="44"/>
      <c r="K249" s="44"/>
      <c r="L249" s="44"/>
      <c r="M249" s="44"/>
      <c r="N249" s="44"/>
      <c r="O249" s="44"/>
      <c r="P249" s="44"/>
      <c r="Q249" s="44"/>
      <c r="R249" s="44"/>
      <c r="S249" s="44"/>
      <c r="T249" s="44"/>
      <c r="U249" s="44"/>
      <c r="V249" s="49"/>
      <c r="Y249"/>
    </row>
    <row r="250" spans="1:25" ht="30.65" customHeight="1">
      <c r="A250" s="48">
        <f>'S3 Maquette'!B296</f>
        <v>0</v>
      </c>
      <c r="B250" s="48">
        <f>'S3 Maquette'!C296</f>
        <v>0</v>
      </c>
      <c r="C250" s="46">
        <f>'S3 Maquette'!F296</f>
        <v>0</v>
      </c>
      <c r="D250" s="44"/>
      <c r="E250" s="44"/>
      <c r="F250" s="44"/>
      <c r="G250" s="44"/>
      <c r="H250" s="44"/>
      <c r="I250" s="44"/>
      <c r="J250" s="44"/>
      <c r="K250" s="44"/>
      <c r="L250" s="44"/>
      <c r="M250" s="44"/>
      <c r="N250" s="44"/>
      <c r="O250" s="44"/>
      <c r="P250" s="44"/>
      <c r="Q250" s="44"/>
      <c r="R250" s="44"/>
      <c r="S250" s="44"/>
      <c r="T250" s="44"/>
      <c r="U250" s="44"/>
      <c r="V250" s="49"/>
      <c r="Y250"/>
    </row>
    <row r="251" spans="1:25" ht="30.65" customHeight="1">
      <c r="A251" s="48">
        <f>'S3 Maquette'!B297</f>
        <v>0</v>
      </c>
      <c r="B251" s="48">
        <f>'S3 Maquette'!C297</f>
        <v>0</v>
      </c>
      <c r="C251" s="46">
        <f>'S3 Maquette'!F297</f>
        <v>0</v>
      </c>
      <c r="D251" s="44"/>
      <c r="E251" s="44"/>
      <c r="F251" s="44"/>
      <c r="G251" s="44"/>
      <c r="H251" s="44"/>
      <c r="I251" s="44"/>
      <c r="J251" s="44"/>
      <c r="K251" s="44"/>
      <c r="L251" s="44"/>
      <c r="M251" s="44"/>
      <c r="N251" s="44"/>
      <c r="O251" s="44"/>
      <c r="P251" s="44"/>
      <c r="Q251" s="44"/>
      <c r="R251" s="44"/>
      <c r="S251" s="44"/>
      <c r="T251" s="44"/>
      <c r="U251" s="44"/>
      <c r="V251" s="49"/>
      <c r="Y251"/>
    </row>
    <row r="252" spans="1:25" ht="30.65" customHeight="1">
      <c r="A252" s="48">
        <f>'S3 Maquette'!B298</f>
        <v>0</v>
      </c>
      <c r="B252" s="48">
        <f>'S3 Maquette'!C298</f>
        <v>0</v>
      </c>
      <c r="C252" s="46">
        <f>'S3 Maquette'!F298</f>
        <v>0</v>
      </c>
      <c r="D252" s="44"/>
      <c r="E252" s="44"/>
      <c r="F252" s="44"/>
      <c r="G252" s="44"/>
      <c r="H252" s="44"/>
      <c r="I252" s="44"/>
      <c r="J252" s="44"/>
      <c r="K252" s="44"/>
      <c r="L252" s="44"/>
      <c r="M252" s="44"/>
      <c r="N252" s="44"/>
      <c r="O252" s="44"/>
      <c r="P252" s="44"/>
      <c r="Q252" s="44"/>
      <c r="R252" s="44"/>
      <c r="S252" s="44"/>
      <c r="T252" s="44"/>
      <c r="U252" s="44"/>
      <c r="V252" s="49"/>
      <c r="Y252"/>
    </row>
    <row r="253" spans="1:25" ht="30.65" customHeight="1">
      <c r="A253" s="48">
        <f>'S3 Maquette'!B299</f>
        <v>0</v>
      </c>
      <c r="B253" s="48">
        <f>'S3 Maquette'!C299</f>
        <v>0</v>
      </c>
      <c r="C253" s="46">
        <f>'S3 Maquette'!F299</f>
        <v>0</v>
      </c>
      <c r="D253" s="44"/>
      <c r="E253" s="44"/>
      <c r="F253" s="44"/>
      <c r="G253" s="44"/>
      <c r="H253" s="44"/>
      <c r="I253" s="44"/>
      <c r="J253" s="44"/>
      <c r="K253" s="44"/>
      <c r="L253" s="44"/>
      <c r="M253" s="44"/>
      <c r="N253" s="44"/>
      <c r="O253" s="44"/>
      <c r="P253" s="44"/>
      <c r="Q253" s="44"/>
      <c r="R253" s="44"/>
      <c r="S253" s="44"/>
      <c r="T253" s="44"/>
      <c r="U253" s="44"/>
      <c r="V253" s="49"/>
      <c r="Y253"/>
    </row>
    <row r="254" spans="1:25" ht="30.65" customHeight="1">
      <c r="A254" s="48">
        <f>'S3 Maquette'!B300</f>
        <v>0</v>
      </c>
      <c r="B254" s="48">
        <f>'S3 Maquette'!C300</f>
        <v>0</v>
      </c>
      <c r="C254" s="46">
        <f>'S3 Maquette'!F300</f>
        <v>0</v>
      </c>
      <c r="D254" s="44"/>
      <c r="E254" s="44"/>
      <c r="F254" s="44"/>
      <c r="G254" s="44"/>
      <c r="H254" s="44"/>
      <c r="I254" s="44"/>
      <c r="J254" s="44"/>
      <c r="K254" s="44"/>
      <c r="L254" s="44"/>
      <c r="M254" s="44"/>
      <c r="N254" s="44"/>
      <c r="O254" s="44"/>
      <c r="P254" s="44"/>
      <c r="Q254" s="44"/>
      <c r="R254" s="44"/>
      <c r="S254" s="44"/>
      <c r="T254" s="44"/>
      <c r="U254" s="44"/>
      <c r="V254" s="49"/>
      <c r="Y254"/>
    </row>
    <row r="255" spans="1:25" ht="30.65" customHeight="1">
      <c r="A255" s="48">
        <f>'S3 Maquette'!B301</f>
        <v>0</v>
      </c>
      <c r="B255" s="48">
        <f>'S3 Maquette'!C301</f>
        <v>0</v>
      </c>
      <c r="C255" s="46">
        <f>'S3 Maquette'!F301</f>
        <v>0</v>
      </c>
      <c r="D255" s="44"/>
      <c r="E255" s="44"/>
      <c r="F255" s="44"/>
      <c r="G255" s="44"/>
      <c r="H255" s="44"/>
      <c r="I255" s="44"/>
      <c r="J255" s="44"/>
      <c r="K255" s="44"/>
      <c r="L255" s="44"/>
      <c r="M255" s="44"/>
      <c r="N255" s="44"/>
      <c r="O255" s="44"/>
      <c r="P255" s="44"/>
      <c r="Q255" s="44"/>
      <c r="R255" s="44"/>
      <c r="S255" s="44"/>
      <c r="T255" s="44"/>
      <c r="U255" s="44"/>
      <c r="V255" s="49"/>
      <c r="Y255"/>
    </row>
    <row r="256" spans="1:25" ht="30.65" customHeight="1">
      <c r="A256" s="48">
        <f>'S3 Maquette'!B302</f>
        <v>0</v>
      </c>
      <c r="B256" s="48">
        <f>'S3 Maquette'!C302</f>
        <v>0</v>
      </c>
      <c r="C256" s="46">
        <f>'S3 Maquette'!F302</f>
        <v>0</v>
      </c>
      <c r="D256" s="44"/>
      <c r="E256" s="44"/>
      <c r="F256" s="44"/>
      <c r="G256" s="44"/>
      <c r="H256" s="44"/>
      <c r="I256" s="44"/>
      <c r="J256" s="44"/>
      <c r="K256" s="44"/>
      <c r="L256" s="44"/>
      <c r="M256" s="44"/>
      <c r="N256" s="44"/>
      <c r="O256" s="44"/>
      <c r="P256" s="44"/>
      <c r="Q256" s="44"/>
      <c r="R256" s="44"/>
      <c r="S256" s="44"/>
      <c r="T256" s="44"/>
      <c r="U256" s="44"/>
      <c r="V256" s="49"/>
      <c r="Y256"/>
    </row>
    <row r="257" spans="1:25" ht="30.65" customHeight="1">
      <c r="A257" s="48">
        <f>'S3 Maquette'!B303</f>
        <v>0</v>
      </c>
      <c r="B257" s="48">
        <f>'S3 Maquette'!C303</f>
        <v>0</v>
      </c>
      <c r="C257" s="46">
        <f>'S3 Maquette'!F303</f>
        <v>0</v>
      </c>
      <c r="D257" s="44"/>
      <c r="E257" s="44"/>
      <c r="F257" s="44"/>
      <c r="G257" s="44"/>
      <c r="H257" s="44"/>
      <c r="I257" s="44"/>
      <c r="J257" s="44"/>
      <c r="K257" s="44"/>
      <c r="L257" s="44"/>
      <c r="M257" s="44"/>
      <c r="N257" s="44"/>
      <c r="O257" s="44"/>
      <c r="P257" s="44"/>
      <c r="Q257" s="44"/>
      <c r="R257" s="44"/>
      <c r="S257" s="44"/>
      <c r="T257" s="44"/>
      <c r="U257" s="44"/>
      <c r="V257" s="49"/>
      <c r="Y257"/>
    </row>
    <row r="258" spans="1:25" ht="30.65" customHeight="1">
      <c r="A258" s="48">
        <f>'S3 Maquette'!B304</f>
        <v>0</v>
      </c>
      <c r="B258" s="48">
        <f>'S3 Maquette'!C304</f>
        <v>0</v>
      </c>
      <c r="C258" s="46">
        <f>'S3 Maquette'!F304</f>
        <v>0</v>
      </c>
      <c r="D258" s="44"/>
      <c r="E258" s="44"/>
      <c r="F258" s="44"/>
      <c r="G258" s="44"/>
      <c r="H258" s="44"/>
      <c r="I258" s="44"/>
      <c r="J258" s="44"/>
      <c r="K258" s="44"/>
      <c r="L258" s="44"/>
      <c r="M258" s="44"/>
      <c r="N258" s="44"/>
      <c r="O258" s="44"/>
      <c r="P258" s="44"/>
      <c r="Q258" s="44"/>
      <c r="R258" s="44"/>
      <c r="S258" s="44"/>
      <c r="T258" s="44"/>
      <c r="U258" s="44"/>
      <c r="V258" s="49"/>
      <c r="Y258"/>
    </row>
    <row r="259" spans="1:25" ht="30.65" customHeight="1">
      <c r="A259" s="48">
        <f>'S3 Maquette'!B305</f>
        <v>0</v>
      </c>
      <c r="B259" s="48">
        <f>'S3 Maquette'!C305</f>
        <v>0</v>
      </c>
      <c r="C259" s="46">
        <f>'S3 Maquette'!F305</f>
        <v>0</v>
      </c>
      <c r="D259" s="44"/>
      <c r="E259" s="44"/>
      <c r="F259" s="44"/>
      <c r="G259" s="44"/>
      <c r="H259" s="44"/>
      <c r="I259" s="44"/>
      <c r="J259" s="44"/>
      <c r="K259" s="44"/>
      <c r="L259" s="44"/>
      <c r="M259" s="44"/>
      <c r="N259" s="44"/>
      <c r="O259" s="44"/>
      <c r="P259" s="44"/>
      <c r="Q259" s="44"/>
      <c r="R259" s="44"/>
      <c r="S259" s="44"/>
      <c r="T259" s="44"/>
      <c r="U259" s="44"/>
      <c r="V259" s="49"/>
      <c r="Y259"/>
    </row>
    <row r="260" spans="1:25" ht="30.65" customHeight="1">
      <c r="A260" s="48">
        <f>'S3 Maquette'!B306</f>
        <v>0</v>
      </c>
      <c r="B260" s="48">
        <f>'S3 Maquette'!C306</f>
        <v>0</v>
      </c>
      <c r="C260" s="46">
        <f>'S3 Maquette'!F306</f>
        <v>0</v>
      </c>
      <c r="D260" s="44"/>
      <c r="E260" s="44"/>
      <c r="F260" s="44"/>
      <c r="G260" s="44"/>
      <c r="H260" s="44"/>
      <c r="I260" s="44"/>
      <c r="J260" s="44"/>
      <c r="K260" s="44"/>
      <c r="L260" s="44"/>
      <c r="M260" s="44"/>
      <c r="N260" s="44"/>
      <c r="O260" s="44"/>
      <c r="P260" s="44"/>
      <c r="Q260" s="44"/>
      <c r="R260" s="44"/>
      <c r="S260" s="44"/>
      <c r="T260" s="44"/>
      <c r="U260" s="44"/>
      <c r="V260" s="49"/>
      <c r="Y260"/>
    </row>
    <row r="261" spans="1:25" ht="30.65" customHeight="1">
      <c r="A261" s="48">
        <f>'S3 Maquette'!B307</f>
        <v>0</v>
      </c>
      <c r="B261" s="48">
        <f>'S3 Maquette'!C307</f>
        <v>0</v>
      </c>
      <c r="C261" s="46">
        <f>'S3 Maquette'!F307</f>
        <v>0</v>
      </c>
      <c r="D261" s="44"/>
      <c r="E261" s="44"/>
      <c r="F261" s="44"/>
      <c r="G261" s="44"/>
      <c r="H261" s="44"/>
      <c r="I261" s="44"/>
      <c r="J261" s="44"/>
      <c r="K261" s="44"/>
      <c r="L261" s="44"/>
      <c r="M261" s="44"/>
      <c r="N261" s="44"/>
      <c r="O261" s="44"/>
      <c r="P261" s="44"/>
      <c r="Q261" s="44"/>
      <c r="R261" s="44"/>
      <c r="S261" s="44"/>
      <c r="T261" s="44"/>
      <c r="U261" s="44"/>
      <c r="V261" s="49"/>
      <c r="Y261"/>
    </row>
    <row r="262" spans="1:25" ht="30.65" customHeight="1">
      <c r="A262" s="48">
        <f>'S3 Maquette'!B308</f>
        <v>0</v>
      </c>
      <c r="B262" s="48">
        <f>'S3 Maquette'!C308</f>
        <v>0</v>
      </c>
      <c r="C262" s="46">
        <f>'S3 Maquette'!F308</f>
        <v>0</v>
      </c>
      <c r="D262" s="44"/>
      <c r="E262" s="44"/>
      <c r="F262" s="44"/>
      <c r="G262" s="44"/>
      <c r="H262" s="44"/>
      <c r="I262" s="44"/>
      <c r="J262" s="44"/>
      <c r="K262" s="44"/>
      <c r="L262" s="44"/>
      <c r="M262" s="44"/>
      <c r="N262" s="44"/>
      <c r="O262" s="44"/>
      <c r="P262" s="44"/>
      <c r="Q262" s="44"/>
      <c r="R262" s="44"/>
      <c r="S262" s="44"/>
      <c r="T262" s="44"/>
      <c r="U262" s="44"/>
      <c r="V262" s="49"/>
      <c r="Y262"/>
    </row>
    <row r="263" spans="1:25" ht="30.65" customHeight="1">
      <c r="A263" s="48">
        <f>'S3 Maquette'!B309</f>
        <v>0</v>
      </c>
      <c r="B263" s="48">
        <f>'S3 Maquette'!C309</f>
        <v>0</v>
      </c>
      <c r="C263" s="46">
        <f>'S3 Maquette'!F309</f>
        <v>0</v>
      </c>
      <c r="D263" s="44"/>
      <c r="E263" s="44"/>
      <c r="F263" s="44"/>
      <c r="G263" s="44"/>
      <c r="H263" s="44"/>
      <c r="I263" s="44"/>
      <c r="J263" s="44"/>
      <c r="K263" s="44"/>
      <c r="L263" s="44"/>
      <c r="M263" s="44"/>
      <c r="N263" s="44"/>
      <c r="O263" s="44"/>
      <c r="P263" s="44"/>
      <c r="Q263" s="44"/>
      <c r="R263" s="44"/>
      <c r="S263" s="44"/>
      <c r="T263" s="44"/>
      <c r="U263" s="44"/>
      <c r="V263" s="49"/>
      <c r="Y263"/>
    </row>
    <row r="264" spans="1:25" ht="30.65" customHeight="1">
      <c r="A264" s="48">
        <f>'S3 Maquette'!B310</f>
        <v>0</v>
      </c>
      <c r="B264" s="48">
        <f>'S3 Maquette'!C310</f>
        <v>0</v>
      </c>
      <c r="C264" s="46">
        <f>'S3 Maquette'!F310</f>
        <v>0</v>
      </c>
      <c r="D264" s="44"/>
      <c r="E264" s="44"/>
      <c r="F264" s="44"/>
      <c r="G264" s="44"/>
      <c r="H264" s="44"/>
      <c r="I264" s="44"/>
      <c r="J264" s="44"/>
      <c r="K264" s="44"/>
      <c r="L264" s="44"/>
      <c r="M264" s="44"/>
      <c r="N264" s="44"/>
      <c r="O264" s="44"/>
      <c r="P264" s="44"/>
      <c r="Q264" s="44"/>
      <c r="R264" s="44"/>
      <c r="S264" s="44"/>
      <c r="T264" s="44"/>
      <c r="U264" s="44"/>
      <c r="V264" s="49"/>
      <c r="Y264"/>
    </row>
    <row r="265" spans="1:25" ht="30.65" customHeight="1">
      <c r="A265" s="48">
        <f>'S3 Maquette'!B311</f>
        <v>0</v>
      </c>
      <c r="B265" s="48">
        <f>'S3 Maquette'!C311</f>
        <v>0</v>
      </c>
      <c r="C265" s="46">
        <f>'S3 Maquette'!F311</f>
        <v>0</v>
      </c>
      <c r="D265" s="44"/>
      <c r="E265" s="44"/>
      <c r="F265" s="44"/>
      <c r="G265" s="44"/>
      <c r="H265" s="44"/>
      <c r="I265" s="44"/>
      <c r="J265" s="44"/>
      <c r="K265" s="44"/>
      <c r="L265" s="44"/>
      <c r="M265" s="44"/>
      <c r="N265" s="44"/>
      <c r="O265" s="44"/>
      <c r="P265" s="44"/>
      <c r="Q265" s="44"/>
      <c r="R265" s="44"/>
      <c r="S265" s="44"/>
      <c r="T265" s="44"/>
      <c r="U265" s="44"/>
      <c r="V265" s="49"/>
      <c r="Y265"/>
    </row>
    <row r="266" spans="1:25" ht="30.65" customHeight="1">
      <c r="A266" s="48">
        <f>'S3 Maquette'!B312</f>
        <v>0</v>
      </c>
      <c r="B266" s="48">
        <f>'S3 Maquette'!C312</f>
        <v>0</v>
      </c>
      <c r="C266" s="46">
        <f>'S3 Maquette'!F312</f>
        <v>0</v>
      </c>
      <c r="D266" s="44"/>
      <c r="E266" s="44"/>
      <c r="F266" s="44"/>
      <c r="G266" s="44"/>
      <c r="H266" s="44"/>
      <c r="I266" s="44"/>
      <c r="J266" s="44"/>
      <c r="K266" s="44"/>
      <c r="L266" s="44"/>
      <c r="M266" s="44"/>
      <c r="N266" s="44"/>
      <c r="O266" s="44"/>
      <c r="P266" s="44"/>
      <c r="Q266" s="44"/>
      <c r="R266" s="44"/>
      <c r="S266" s="44"/>
      <c r="T266" s="44"/>
      <c r="U266" s="44"/>
      <c r="V266" s="49"/>
      <c r="Y266"/>
    </row>
    <row r="267" spans="1:25" ht="30.65" customHeight="1">
      <c r="A267" s="48">
        <f>'S3 Maquette'!B313</f>
        <v>0</v>
      </c>
      <c r="B267" s="48">
        <f>'S3 Maquette'!C313</f>
        <v>0</v>
      </c>
      <c r="C267" s="46">
        <f>'S3 Maquette'!F313</f>
        <v>0</v>
      </c>
      <c r="D267" s="44"/>
      <c r="E267" s="44"/>
      <c r="F267" s="44"/>
      <c r="G267" s="44"/>
      <c r="H267" s="44"/>
      <c r="I267" s="44"/>
      <c r="J267" s="44"/>
      <c r="K267" s="44"/>
      <c r="L267" s="44"/>
      <c r="M267" s="44"/>
      <c r="N267" s="44"/>
      <c r="O267" s="44"/>
      <c r="P267" s="44"/>
      <c r="Q267" s="44"/>
      <c r="R267" s="44"/>
      <c r="S267" s="44"/>
      <c r="T267" s="44"/>
      <c r="U267" s="44"/>
      <c r="V267" s="49"/>
      <c r="Y267"/>
    </row>
    <row r="268" spans="1:25" ht="30.65" customHeight="1">
      <c r="A268" s="48">
        <f>'S3 Maquette'!B314</f>
        <v>0</v>
      </c>
      <c r="B268" s="48">
        <f>'S3 Maquette'!C314</f>
        <v>0</v>
      </c>
      <c r="C268" s="46">
        <f>'S3 Maquette'!F314</f>
        <v>0</v>
      </c>
      <c r="D268" s="44"/>
      <c r="E268" s="44"/>
      <c r="F268" s="44"/>
      <c r="G268" s="44"/>
      <c r="H268" s="44"/>
      <c r="I268" s="44"/>
      <c r="J268" s="44"/>
      <c r="K268" s="44"/>
      <c r="L268" s="44"/>
      <c r="M268" s="44"/>
      <c r="N268" s="44"/>
      <c r="O268" s="44"/>
      <c r="P268" s="44"/>
      <c r="Q268" s="44"/>
      <c r="R268" s="44"/>
      <c r="S268" s="44"/>
      <c r="T268" s="44"/>
      <c r="U268" s="44"/>
      <c r="V268" s="49"/>
      <c r="Y268"/>
    </row>
    <row r="269" spans="1:25" ht="30.65" customHeight="1">
      <c r="A269" s="48">
        <f>'S3 Maquette'!B315</f>
        <v>0</v>
      </c>
      <c r="B269" s="48">
        <f>'S3 Maquette'!C315</f>
        <v>0</v>
      </c>
      <c r="C269" s="46">
        <f>'S3 Maquette'!F315</f>
        <v>0</v>
      </c>
      <c r="D269" s="44"/>
      <c r="E269" s="44"/>
      <c r="F269" s="44"/>
      <c r="G269" s="44"/>
      <c r="H269" s="44"/>
      <c r="I269" s="44"/>
      <c r="J269" s="44"/>
      <c r="K269" s="44"/>
      <c r="L269" s="44"/>
      <c r="M269" s="44"/>
      <c r="N269" s="44"/>
      <c r="O269" s="44"/>
      <c r="P269" s="44"/>
      <c r="Q269" s="44"/>
      <c r="R269" s="44"/>
      <c r="S269" s="44"/>
      <c r="T269" s="44"/>
      <c r="U269" s="44"/>
      <c r="V269" s="49"/>
      <c r="Y269"/>
    </row>
    <row r="270" spans="1:25" ht="30.65" customHeight="1">
      <c r="A270" s="48">
        <f>'S3 Maquette'!B316</f>
        <v>0</v>
      </c>
      <c r="B270" s="48">
        <f>'S3 Maquette'!C316</f>
        <v>0</v>
      </c>
      <c r="C270" s="46">
        <f>'S3 Maquette'!F316</f>
        <v>0</v>
      </c>
      <c r="D270" s="44"/>
      <c r="E270" s="44"/>
      <c r="F270" s="44"/>
      <c r="G270" s="44"/>
      <c r="H270" s="44"/>
      <c r="I270" s="44"/>
      <c r="J270" s="44"/>
      <c r="K270" s="44"/>
      <c r="L270" s="44"/>
      <c r="M270" s="44"/>
      <c r="N270" s="44"/>
      <c r="O270" s="44"/>
      <c r="P270" s="44"/>
      <c r="Q270" s="44"/>
      <c r="R270" s="44"/>
      <c r="S270" s="44"/>
      <c r="T270" s="44"/>
      <c r="U270" s="44"/>
      <c r="V270" s="49"/>
      <c r="Y270"/>
    </row>
    <row r="271" spans="1:25" ht="30.65" customHeight="1">
      <c r="A271" s="48">
        <f>'S3 Maquette'!B317</f>
        <v>0</v>
      </c>
      <c r="B271" s="48">
        <f>'S3 Maquette'!C317</f>
        <v>0</v>
      </c>
      <c r="C271" s="46">
        <f>'S3 Maquette'!F317</f>
        <v>0</v>
      </c>
      <c r="D271" s="44"/>
      <c r="E271" s="44"/>
      <c r="F271" s="44"/>
      <c r="G271" s="44"/>
      <c r="H271" s="44"/>
      <c r="I271" s="44"/>
      <c r="J271" s="44"/>
      <c r="K271" s="44"/>
      <c r="L271" s="44"/>
      <c r="M271" s="44"/>
      <c r="N271" s="44"/>
      <c r="O271" s="44"/>
      <c r="P271" s="44"/>
      <c r="Q271" s="44"/>
      <c r="R271" s="44"/>
      <c r="S271" s="44"/>
      <c r="T271" s="44"/>
      <c r="U271" s="44"/>
      <c r="V271" s="49"/>
      <c r="Y271"/>
    </row>
    <row r="272" spans="1:25" ht="30.65" customHeight="1">
      <c r="A272" s="48">
        <f>'S3 Maquette'!B318</f>
        <v>0</v>
      </c>
      <c r="B272" s="48">
        <f>'S3 Maquette'!C318</f>
        <v>0</v>
      </c>
      <c r="C272" s="46">
        <f>'S3 Maquette'!F318</f>
        <v>0</v>
      </c>
      <c r="D272" s="44"/>
      <c r="E272" s="44"/>
      <c r="F272" s="44"/>
      <c r="G272" s="44"/>
      <c r="H272" s="44"/>
      <c r="I272" s="44"/>
      <c r="J272" s="44"/>
      <c r="K272" s="44"/>
      <c r="L272" s="44"/>
      <c r="M272" s="44"/>
      <c r="N272" s="44"/>
      <c r="O272" s="44"/>
      <c r="P272" s="44"/>
      <c r="Q272" s="44"/>
      <c r="R272" s="44"/>
      <c r="S272" s="44"/>
      <c r="T272" s="44"/>
      <c r="U272" s="44"/>
      <c r="V272" s="49"/>
      <c r="Y272"/>
    </row>
  </sheetData>
  <sheetProtection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273:A971">
    <cfRule type="expression" dxfId="484" priority="761">
      <formula>$C1="OPTION"</formula>
    </cfRule>
    <cfRule type="expression" dxfId="483" priority="760">
      <formula>$C1="BLOC"</formula>
    </cfRule>
    <cfRule type="expression" dxfId="482" priority="759">
      <formula>$C1="Parcours Pédagogique"</formula>
    </cfRule>
  </conditionalFormatting>
  <conditionalFormatting sqref="A23:B85 B86:B92">
    <cfRule type="expression" dxfId="481" priority="729">
      <formula>$F23="Modification"</formula>
    </cfRule>
    <cfRule type="expression" dxfId="480" priority="730">
      <formula>$F23="Création"</formula>
    </cfRule>
    <cfRule type="expression" dxfId="479" priority="728">
      <formula>$F23="Fermeture"</formula>
    </cfRule>
  </conditionalFormatting>
  <conditionalFormatting sqref="A93:B94">
    <cfRule type="expression" dxfId="478" priority="716">
      <formula>$F93="Fermeture"</formula>
    </cfRule>
    <cfRule type="expression" dxfId="477" priority="717">
      <formula>$F93="Modification"</formula>
    </cfRule>
    <cfRule type="expression" dxfId="476" priority="718">
      <formula>$F93="Création"</formula>
    </cfRule>
  </conditionalFormatting>
  <conditionalFormatting sqref="A18:U22 C23:D68 L30:O30 L31:U31 L33:O34 L36:O37 U36:U38 N39:U39 L40:O41 L43:U43 L44:O44 L46:O47 U46:U49 N48:P49 N50:U56 L57:U58 L60:U61 L63:U65 L67:U68 C69:U69 L70:U72 C73:U73 L74:U75 C74:D79 N76:U77 L78:U79 C80:U80 L81:U82 C81:D92 L84:O85 L87:U89 L91:U92 C93:U93 A95:U272 V18 N23:U26 R27:U28 N29:U29 R30:U30 N32:U32 U33:U34 N35:U35 U40:U41 N42:U42 U44 N45:U45 N59:U59 N62:U62 N66:U66 N83:U83 U84:U85 N86:U86 N90:U90 N94:U94 N27:O28 N38:O38">
    <cfRule type="expression" dxfId="475" priority="767">
      <formula>$C18="Modification MCC"</formula>
    </cfRule>
  </conditionalFormatting>
  <conditionalFormatting sqref="B94">
    <cfRule type="expression" dxfId="474" priority="722">
      <formula>#REF!="Fermeture"</formula>
    </cfRule>
    <cfRule type="expression" dxfId="473" priority="723">
      <formula>#REF!="Modification"</formula>
    </cfRule>
    <cfRule type="expression" dxfId="472" priority="724">
      <formula>#REF!="Création"</formula>
    </cfRule>
  </conditionalFormatting>
  <conditionalFormatting sqref="B1:U7 C8:U9 C10 E10 J10:U11 B12:M12 R12 B13:L13 B14:N14 P14 R14:U17 B15:M17 B273:U971">
    <cfRule type="expression" dxfId="471" priority="765">
      <formula>$D1="Fermeture"</formula>
    </cfRule>
    <cfRule type="expression" dxfId="470" priority="764">
      <formula>$D1="Création"</formula>
    </cfRule>
    <cfRule type="expression" dxfId="469" priority="763">
      <formula>$D1="Modification"</formula>
    </cfRule>
  </conditionalFormatting>
  <conditionalFormatting sqref="B1:U7 C8:U9 J10:U11 R14:U17 B273:U971 B12:M12 B13:L13 B14:N14 B15:M17 C10 E10 R12 P14">
    <cfRule type="expression" dxfId="468" priority="762">
      <formula>$D1="Modification MCC"</formula>
    </cfRule>
  </conditionalFormatting>
  <conditionalFormatting sqref="C70:I72">
    <cfRule type="expression" dxfId="467" priority="149">
      <formula>$C70="Modification MCC"</formula>
    </cfRule>
    <cfRule type="expression" dxfId="466" priority="150">
      <formula>$C70="Modification"</formula>
    </cfRule>
    <cfRule type="expression" dxfId="465" priority="151">
      <formula>$C70="Création"</formula>
    </cfRule>
    <cfRule type="expression" dxfId="464" priority="152">
      <formula>$C70="Fermeture"</formula>
    </cfRule>
  </conditionalFormatting>
  <conditionalFormatting sqref="C70:K72">
    <cfRule type="expression" dxfId="463" priority="148">
      <formula>$B70="Option"</formula>
    </cfRule>
  </conditionalFormatting>
  <conditionalFormatting sqref="C94:M94 J48:M50">
    <cfRule type="expression" dxfId="462" priority="562">
      <formula>$C48="Modification MCC"</formula>
    </cfRule>
  </conditionalFormatting>
  <conditionalFormatting sqref="C1:U9 C10 E10 J10:U11 C12:M12 R12:U13 C13:L13 C14:U22 C95:U973 C93:U93 L30:O30 L31:U31 L33:O34 L36:O37 L40:O41 L43:U43 L44:O44 L46:O47 L57:U58 L60:U61 L63:U65 L67:U68 C69:U69 L70:U72 C73:U73 L74:U75 L78:U79 C80:U80 L81:U82 L84:O85 L87:U89 L91:U92 N39:U39 N48:P49 N50:U56 N76:U77 C23:D68 U36:U38 U48:U49 C74:D79 C81:D92">
    <cfRule type="expression" dxfId="461" priority="766">
      <formula>$B1="Option"</formula>
    </cfRule>
  </conditionalFormatting>
  <conditionalFormatting sqref="C94:U94">
    <cfRule type="expression" dxfId="460" priority="560">
      <formula>$B94="Option"</formula>
    </cfRule>
  </conditionalFormatting>
  <conditionalFormatting sqref="E62:H68 J67:K68">
    <cfRule type="expression" dxfId="459" priority="500">
      <formula>$C62="Modification MCC"</formula>
    </cfRule>
    <cfRule type="expression" dxfId="458" priority="502">
      <formula>$C62="Création"</formula>
    </cfRule>
    <cfRule type="expression" dxfId="457" priority="503">
      <formula>$C62="Fermeture"</formula>
    </cfRule>
    <cfRule type="expression" dxfId="456" priority="501">
      <formula>$C62="Modification"</formula>
    </cfRule>
  </conditionalFormatting>
  <conditionalFormatting sqref="E62:H68">
    <cfRule type="expression" dxfId="455" priority="498">
      <formula>$B62="Option"</formula>
    </cfRule>
  </conditionalFormatting>
  <conditionalFormatting sqref="E36:I37">
    <cfRule type="expression" dxfId="454" priority="255">
      <formula>$C36="Modification"</formula>
    </cfRule>
    <cfRule type="expression" dxfId="453" priority="257">
      <formula>$C36="Fermeture"</formula>
    </cfRule>
    <cfRule type="expression" dxfId="452" priority="256">
      <formula>$C36="Création"</formula>
    </cfRule>
    <cfRule type="expression" dxfId="451" priority="254">
      <formula>$C36="Modification MCC"</formula>
    </cfRule>
  </conditionalFormatting>
  <conditionalFormatting sqref="E43:I44">
    <cfRule type="expression" dxfId="450" priority="247">
      <formula>$C43="Fermeture"</formula>
    </cfRule>
    <cfRule type="expression" dxfId="449" priority="246">
      <formula>$C43="Création"</formula>
    </cfRule>
    <cfRule type="expression" dxfId="448" priority="245">
      <formula>$C43="Modification"</formula>
    </cfRule>
    <cfRule type="expression" dxfId="447" priority="244">
      <formula>$C43="Modification MCC"</formula>
    </cfRule>
  </conditionalFormatting>
  <conditionalFormatting sqref="E48:I59">
    <cfRule type="expression" dxfId="446" priority="182">
      <formula>$C48="Fermeture"</formula>
    </cfRule>
    <cfRule type="expression" dxfId="445" priority="181">
      <formula>$C48="Création"</formula>
    </cfRule>
    <cfRule type="expression" dxfId="444" priority="180">
      <formula>$C48="Modification"</formula>
    </cfRule>
    <cfRule type="expression" dxfId="443" priority="179">
      <formula>$C48="Modification MCC"</formula>
    </cfRule>
    <cfRule type="expression" dxfId="442" priority="178">
      <formula>$B48="Option"</formula>
    </cfRule>
  </conditionalFormatting>
  <conditionalFormatting sqref="E74:I75">
    <cfRule type="expression" dxfId="441" priority="140">
      <formula>$C74="Modification"</formula>
    </cfRule>
    <cfRule type="expression" dxfId="440" priority="142">
      <formula>$C74="Fermeture"</formula>
    </cfRule>
    <cfRule type="expression" dxfId="439" priority="141">
      <formula>$C74="Création"</formula>
    </cfRule>
    <cfRule type="expression" dxfId="438" priority="139">
      <formula>$C74="Modification MCC"</formula>
    </cfRule>
  </conditionalFormatting>
  <conditionalFormatting sqref="E76:I76">
    <cfRule type="expression" dxfId="437" priority="287">
      <formula>$B76="Option"</formula>
    </cfRule>
    <cfRule type="expression" dxfId="436" priority="291">
      <formula>$C76="Fermeture"</formula>
    </cfRule>
    <cfRule type="expression" dxfId="435" priority="290">
      <formula>$C76="Création"</formula>
    </cfRule>
    <cfRule type="expression" dxfId="434" priority="289">
      <formula>$C76="Modification"</formula>
    </cfRule>
    <cfRule type="expression" dxfId="433" priority="288">
      <formula>$C76="Modification MCC"</formula>
    </cfRule>
  </conditionalFormatting>
  <conditionalFormatting sqref="E81:I82">
    <cfRule type="expression" dxfId="432" priority="127">
      <formula>$C81="Fermeture"</formula>
    </cfRule>
    <cfRule type="expression" dxfId="431" priority="126">
      <formula>$C81="Création"</formula>
    </cfRule>
    <cfRule type="expression" dxfId="430" priority="125">
      <formula>$C81="Modification"</formula>
    </cfRule>
    <cfRule type="expression" dxfId="429" priority="124">
      <formula>$C81="Modification MCC"</formula>
    </cfRule>
  </conditionalFormatting>
  <conditionalFormatting sqref="E40:J41">
    <cfRule type="expression" dxfId="428" priority="537">
      <formula>$C40="Modification"</formula>
    </cfRule>
    <cfRule type="expression" dxfId="427" priority="536">
      <formula>$C40="Modification MCC"</formula>
    </cfRule>
    <cfRule type="expression" dxfId="426" priority="539">
      <formula>$C40="Fermeture"</formula>
    </cfRule>
    <cfRule type="expression" dxfId="425" priority="538">
      <formula>$C40="Création"</formula>
    </cfRule>
  </conditionalFormatting>
  <conditionalFormatting sqref="E30:K31">
    <cfRule type="expression" dxfId="424" priority="557">
      <formula>$C30="Fermeture"</formula>
    </cfRule>
    <cfRule type="expression" dxfId="423" priority="552">
      <formula>$B30="Option"</formula>
    </cfRule>
    <cfRule type="expression" dxfId="422" priority="554">
      <formula>$C30="Modification MCC"</formula>
    </cfRule>
    <cfRule type="expression" dxfId="421" priority="555">
      <formula>$C30="Modification"</formula>
    </cfRule>
    <cfRule type="expression" dxfId="420" priority="556">
      <formula>$C30="Création"</formula>
    </cfRule>
  </conditionalFormatting>
  <conditionalFormatting sqref="E33:K34">
    <cfRule type="expression" dxfId="419" priority="546">
      <formula>$B33="Option"</formula>
    </cfRule>
    <cfRule type="expression" dxfId="418" priority="548">
      <formula>$C33="Modification MCC"</formula>
    </cfRule>
    <cfRule type="expression" dxfId="417" priority="549">
      <formula>$C33="Modification"</formula>
    </cfRule>
    <cfRule type="expression" dxfId="416" priority="550">
      <formula>$C33="Création"</formula>
    </cfRule>
    <cfRule type="expression" dxfId="415" priority="551">
      <formula>$C33="Fermeture"</formula>
    </cfRule>
  </conditionalFormatting>
  <conditionalFormatting sqref="E36:K37">
    <cfRule type="expression" dxfId="414" priority="253">
      <formula>$B36="Option"</formula>
    </cfRule>
  </conditionalFormatting>
  <conditionalFormatting sqref="E40:K41">
    <cfRule type="expression" dxfId="413" priority="40">
      <formula>$B40="Option"</formula>
    </cfRule>
  </conditionalFormatting>
  <conditionalFormatting sqref="E43:K44">
    <cfRule type="expression" dxfId="412" priority="243">
      <formula>$B43="Option"</formula>
    </cfRule>
  </conditionalFormatting>
  <conditionalFormatting sqref="E46:K47">
    <cfRule type="expression" dxfId="411" priority="527">
      <formula>$C46="Fermeture"</formula>
    </cfRule>
    <cfRule type="expression" dxfId="410" priority="526">
      <formula>$C46="Création"</formula>
    </cfRule>
    <cfRule type="expression" dxfId="409" priority="522">
      <formula>$B46="Option"</formula>
    </cfRule>
    <cfRule type="expression" dxfId="408" priority="524">
      <formula>$C46="Modification MCC"</formula>
    </cfRule>
    <cfRule type="expression" dxfId="407" priority="525">
      <formula>$C46="Modification"</formula>
    </cfRule>
  </conditionalFormatting>
  <conditionalFormatting sqref="E60:K61">
    <cfRule type="expression" dxfId="406" priority="515">
      <formula>$C60="Fermeture"</formula>
    </cfRule>
    <cfRule type="expression" dxfId="405" priority="514">
      <formula>$C60="Création"</formula>
    </cfRule>
    <cfRule type="expression" dxfId="404" priority="513">
      <formula>$C60="Modification"</formula>
    </cfRule>
    <cfRule type="expression" dxfId="403" priority="512">
      <formula>$C60="Modification MCC"</formula>
    </cfRule>
    <cfRule type="expression" dxfId="402" priority="510">
      <formula>$B60="Option"</formula>
    </cfRule>
  </conditionalFormatting>
  <conditionalFormatting sqref="E74:K75">
    <cfRule type="expression" dxfId="401" priority="138">
      <formula>$B74="Option"</formula>
    </cfRule>
  </conditionalFormatting>
  <conditionalFormatting sqref="E78:K79">
    <cfRule type="expression" dxfId="400" priority="482">
      <formula>$C78="Modification MCC"</formula>
    </cfRule>
    <cfRule type="expression" dxfId="399" priority="483">
      <formula>$C78="Modification"</formula>
    </cfRule>
    <cfRule type="expression" dxfId="398" priority="484">
      <formula>$C78="Création"</formula>
    </cfRule>
    <cfRule type="expression" dxfId="397" priority="485">
      <formula>$C78="Fermeture"</formula>
    </cfRule>
    <cfRule type="expression" dxfId="396" priority="480">
      <formula>$B78="Option"</formula>
    </cfRule>
  </conditionalFormatting>
  <conditionalFormatting sqref="E81:K82">
    <cfRule type="expression" dxfId="395" priority="123">
      <formula>$B81="Option"</formula>
    </cfRule>
  </conditionalFormatting>
  <conditionalFormatting sqref="E84:K85">
    <cfRule type="expression" dxfId="394" priority="468">
      <formula>$B84="Option"</formula>
    </cfRule>
    <cfRule type="expression" dxfId="393" priority="472">
      <formula>$C84="Création"</formula>
    </cfRule>
    <cfRule type="expression" dxfId="392" priority="473">
      <formula>$C84="Fermeture"</formula>
    </cfRule>
    <cfRule type="expression" dxfId="391" priority="471">
      <formula>$C84="Modification"</formula>
    </cfRule>
    <cfRule type="expression" dxfId="390" priority="470">
      <formula>$C84="Modification MCC"</formula>
    </cfRule>
  </conditionalFormatting>
  <conditionalFormatting sqref="E87:K89">
    <cfRule type="expression" dxfId="389" priority="465">
      <formula>$C87="Modification"</formula>
    </cfRule>
    <cfRule type="expression" dxfId="388" priority="464">
      <formula>$C87="Modification MCC"</formula>
    </cfRule>
    <cfRule type="expression" dxfId="387" priority="467">
      <formula>$C87="Fermeture"</formula>
    </cfRule>
    <cfRule type="expression" dxfId="386" priority="466">
      <formula>$C87="Création"</formula>
    </cfRule>
    <cfRule type="expression" dxfId="385" priority="462">
      <formula>$B87="Option"</formula>
    </cfRule>
  </conditionalFormatting>
  <conditionalFormatting sqref="E91:K92">
    <cfRule type="expression" dxfId="384" priority="458">
      <formula>$C91="Modification MCC"</formula>
    </cfRule>
    <cfRule type="expression" dxfId="383" priority="461">
      <formula>$C91="Fermeture"</formula>
    </cfRule>
    <cfRule type="expression" dxfId="382" priority="460">
      <formula>$C91="Création"</formula>
    </cfRule>
    <cfRule type="expression" dxfId="381" priority="459">
      <formula>$C91="Modification"</formula>
    </cfRule>
    <cfRule type="expression" dxfId="380" priority="456">
      <formula>$B91="Option"</formula>
    </cfRule>
  </conditionalFormatting>
  <conditionalFormatting sqref="E23:M29">
    <cfRule type="expression" dxfId="379" priority="709">
      <formula>$C23="Fermeture"</formula>
    </cfRule>
    <cfRule type="expression" dxfId="378" priority="707">
      <formula>$C23="Modification"</formula>
    </cfRule>
    <cfRule type="expression" dxfId="377" priority="706">
      <formula>$C23="Modification MCC"</formula>
    </cfRule>
    <cfRule type="expression" dxfId="376" priority="708">
      <formula>$C23="Création"</formula>
    </cfRule>
  </conditionalFormatting>
  <conditionalFormatting sqref="E32:M32">
    <cfRule type="expression" dxfId="375" priority="700">
      <formula>$C32="Création"</formula>
    </cfRule>
    <cfRule type="expression" dxfId="374" priority="701">
      <formula>$C32="Fermeture"</formula>
    </cfRule>
    <cfRule type="expression" dxfId="373" priority="699">
      <formula>$C32="Modification"</formula>
    </cfRule>
    <cfRule type="expression" dxfId="372" priority="698">
      <formula>$C32="Modification MCC"</formula>
    </cfRule>
  </conditionalFormatting>
  <conditionalFormatting sqref="E35:M35">
    <cfRule type="expression" dxfId="371" priority="690">
      <formula>$C35="Modification MCC"</formula>
    </cfRule>
    <cfRule type="expression" dxfId="370" priority="691">
      <formula>$C35="Modification"</formula>
    </cfRule>
    <cfRule type="expression" dxfId="369" priority="692">
      <formula>$C35="Création"</formula>
    </cfRule>
    <cfRule type="expression" dxfId="368" priority="693">
      <formula>$C35="Fermeture"</formula>
    </cfRule>
  </conditionalFormatting>
  <conditionalFormatting sqref="E38:M39">
    <cfRule type="expression" dxfId="367" priority="685">
      <formula>$C38="Fermeture"</formula>
    </cfRule>
    <cfRule type="expression" dxfId="366" priority="683">
      <formula>$C38="Modification"</formula>
    </cfRule>
    <cfRule type="expression" dxfId="365" priority="684">
      <formula>$C38="Création"</formula>
    </cfRule>
    <cfRule type="expression" dxfId="364" priority="682">
      <formula>$C38="Modification MCC"</formula>
    </cfRule>
    <cfRule type="expression" dxfId="363" priority="680">
      <formula>$B38="Option"</formula>
    </cfRule>
  </conditionalFormatting>
  <conditionalFormatting sqref="E42:M42">
    <cfRule type="expression" dxfId="362" priority="677">
      <formula>$C42="Fermeture"</formula>
    </cfRule>
    <cfRule type="expression" dxfId="361" priority="676">
      <formula>$C42="Création"</formula>
    </cfRule>
    <cfRule type="expression" dxfId="360" priority="675">
      <formula>$C42="Modification"</formula>
    </cfRule>
    <cfRule type="expression" dxfId="359" priority="674">
      <formula>$C42="Modification MCC"</formula>
    </cfRule>
  </conditionalFormatting>
  <conditionalFormatting sqref="E45:M45">
    <cfRule type="expression" dxfId="358" priority="666">
      <formula>$C45="Modification MCC"</formula>
    </cfRule>
    <cfRule type="expression" dxfId="357" priority="667">
      <formula>$C45="Modification"</formula>
    </cfRule>
    <cfRule type="expression" dxfId="356" priority="668">
      <formula>$C45="Création"</formula>
    </cfRule>
    <cfRule type="expression" dxfId="355" priority="669">
      <formula>$C45="Fermeture"</formula>
    </cfRule>
  </conditionalFormatting>
  <conditionalFormatting sqref="E83:M83">
    <cfRule type="expression" dxfId="354" priority="621">
      <formula>$C83="Fermeture"</formula>
    </cfRule>
    <cfRule type="expression" dxfId="353" priority="620">
      <formula>$C83="Création"</formula>
    </cfRule>
    <cfRule type="expression" dxfId="352" priority="619">
      <formula>$C83="Modification"</formula>
    </cfRule>
    <cfRule type="expression" dxfId="351" priority="618">
      <formula>$C83="Modification MCC"</formula>
    </cfRule>
  </conditionalFormatting>
  <conditionalFormatting sqref="E86:M86">
    <cfRule type="expression" dxfId="350" priority="611">
      <formula>$C86="Modification"</formula>
    </cfRule>
    <cfRule type="expression" dxfId="349" priority="610">
      <formula>$C86="Modification MCC"</formula>
    </cfRule>
    <cfRule type="expression" dxfId="348" priority="612">
      <formula>$C86="Création"</formula>
    </cfRule>
    <cfRule type="expression" dxfId="347" priority="613">
      <formula>$C86="Fermeture"</formula>
    </cfRule>
  </conditionalFormatting>
  <conditionalFormatting sqref="E90:M90">
    <cfRule type="expression" dxfId="346" priority="604">
      <formula>$C90="Création"</formula>
    </cfRule>
    <cfRule type="expression" dxfId="345" priority="605">
      <formula>$C90="Fermeture"</formula>
    </cfRule>
    <cfRule type="expression" dxfId="344" priority="603">
      <formula>$C90="Modification"</formula>
    </cfRule>
    <cfRule type="expression" dxfId="343" priority="602">
      <formula>$C90="Modification MCC"</formula>
    </cfRule>
  </conditionalFormatting>
  <conditionalFormatting sqref="E23:U26 E27:O28 E29:U29">
    <cfRule type="expression" dxfId="342" priority="704">
      <formula>$B23="Option"</formula>
    </cfRule>
  </conditionalFormatting>
  <conditionalFormatting sqref="E32:U32">
    <cfRule type="expression" dxfId="341" priority="696">
      <formula>$B32="Option"</formula>
    </cfRule>
  </conditionalFormatting>
  <conditionalFormatting sqref="E35:U35">
    <cfRule type="expression" dxfId="340" priority="688">
      <formula>$B35="Option"</formula>
    </cfRule>
  </conditionalFormatting>
  <conditionalFormatting sqref="E42:U42">
    <cfRule type="expression" dxfId="339" priority="672">
      <formula>$B42="Option"</formula>
    </cfRule>
  </conditionalFormatting>
  <conditionalFormatting sqref="E45:U45">
    <cfRule type="expression" dxfId="338" priority="664">
      <formula>$B45="Option"</formula>
    </cfRule>
  </conditionalFormatting>
  <conditionalFormatting sqref="E83:U83">
    <cfRule type="expression" dxfId="337" priority="616">
      <formula>$B83="Option"</formula>
    </cfRule>
  </conditionalFormatting>
  <conditionalFormatting sqref="E86:U86">
    <cfRule type="expression" dxfId="336" priority="608">
      <formula>$B86="Option"</formula>
    </cfRule>
  </conditionalFormatting>
  <conditionalFormatting sqref="E90:U90">
    <cfRule type="expression" dxfId="335" priority="600">
      <formula>$B90="Option"</formula>
    </cfRule>
  </conditionalFormatting>
  <conditionalFormatting sqref="F36:H37">
    <cfRule type="expression" dxfId="334" priority="101">
      <formula>$C36="Création"</formula>
    </cfRule>
    <cfRule type="expression" dxfId="333" priority="100">
      <formula>$C36="Modification"</formula>
    </cfRule>
    <cfRule type="expression" dxfId="332" priority="99">
      <formula>$C36="Modification MCC"</formula>
    </cfRule>
    <cfRule type="expression" dxfId="331" priority="102">
      <formula>$C36="Fermeture"</formula>
    </cfRule>
  </conditionalFormatting>
  <conditionalFormatting sqref="I62:I66">
    <cfRule type="expression" dxfId="330" priority="136">
      <formula>$C62="Création"</formula>
    </cfRule>
    <cfRule type="expression" dxfId="329" priority="137">
      <formula>$C62="Fermeture"</formula>
    </cfRule>
    <cfRule type="expression" dxfId="328" priority="133">
      <formula>$B62="Option"</formula>
    </cfRule>
    <cfRule type="expression" dxfId="327" priority="134">
      <formula>$C62="Modification MCC"</formula>
    </cfRule>
    <cfRule type="expression" dxfId="326" priority="135">
      <formula>$C62="Modification"</formula>
    </cfRule>
  </conditionalFormatting>
  <conditionalFormatting sqref="I67:I68">
    <cfRule type="expression" dxfId="325" priority="157">
      <formula>$C67="Fermeture"</formula>
    </cfRule>
    <cfRule type="expression" dxfId="324" priority="156">
      <formula>$C67="Création"</formula>
    </cfRule>
    <cfRule type="expression" dxfId="323" priority="155">
      <formula>$C67="Modification"</formula>
    </cfRule>
    <cfRule type="expression" dxfId="322" priority="154">
      <formula>$C67="Modification MCC"</formula>
    </cfRule>
  </conditionalFormatting>
  <conditionalFormatting sqref="I67:K68">
    <cfRule type="expression" dxfId="321" priority="153">
      <formula>$B67="Option"</formula>
    </cfRule>
  </conditionalFormatting>
  <conditionalFormatting sqref="J1:J29 J48:J56">
    <cfRule type="expression" dxfId="320" priority="705">
      <formula>$I1="NON"</formula>
    </cfRule>
  </conditionalFormatting>
  <conditionalFormatting sqref="J30:J31">
    <cfRule type="expression" dxfId="319" priority="553">
      <formula>$I30="NON"</formula>
    </cfRule>
  </conditionalFormatting>
  <conditionalFormatting sqref="J32">
    <cfRule type="expression" dxfId="318" priority="697">
      <formula>$I32="NON"</formula>
    </cfRule>
  </conditionalFormatting>
  <conditionalFormatting sqref="J33:J34">
    <cfRule type="expression" dxfId="317" priority="547">
      <formula>$I33="NON"</formula>
    </cfRule>
  </conditionalFormatting>
  <conditionalFormatting sqref="J35">
    <cfRule type="expression" dxfId="316" priority="689">
      <formula>$I35="NON"</formula>
    </cfRule>
  </conditionalFormatting>
  <conditionalFormatting sqref="J36:J37">
    <cfRule type="expression" dxfId="315" priority="541">
      <formula>$I36="NON"</formula>
    </cfRule>
  </conditionalFormatting>
  <conditionalFormatting sqref="J38:J39">
    <cfRule type="expression" dxfId="314" priority="681">
      <formula>$I38="NON"</formula>
    </cfRule>
  </conditionalFormatting>
  <conditionalFormatting sqref="J40:J41">
    <cfRule type="expression" dxfId="313" priority="535">
      <formula>$I40="NON"</formula>
    </cfRule>
  </conditionalFormatting>
  <conditionalFormatting sqref="J42">
    <cfRule type="expression" dxfId="312" priority="673">
      <formula>$I42="NON"</formula>
    </cfRule>
  </conditionalFormatting>
  <conditionalFormatting sqref="J43:J44">
    <cfRule type="expression" dxfId="311" priority="529">
      <formula>$I43="NON"</formula>
    </cfRule>
  </conditionalFormatting>
  <conditionalFormatting sqref="J45">
    <cfRule type="expression" dxfId="310" priority="665">
      <formula>$I45="NON"</formula>
    </cfRule>
  </conditionalFormatting>
  <conditionalFormatting sqref="J46:J47">
    <cfRule type="expression" dxfId="309" priority="523">
      <formula>$I46="NON"</formula>
    </cfRule>
  </conditionalFormatting>
  <conditionalFormatting sqref="J57:J58">
    <cfRule type="expression" dxfId="308" priority="517">
      <formula>$I57="NON"</formula>
    </cfRule>
  </conditionalFormatting>
  <conditionalFormatting sqref="J59">
    <cfRule type="expression" dxfId="307" priority="649">
      <formula>$I59="NON"</formula>
    </cfRule>
  </conditionalFormatting>
  <conditionalFormatting sqref="J60:J61">
    <cfRule type="expression" dxfId="306" priority="511">
      <formula>$I60="NON"</formula>
    </cfRule>
  </conditionalFormatting>
  <conditionalFormatting sqref="J62">
    <cfRule type="expression" dxfId="305" priority="641">
      <formula>$I62="NON"</formula>
    </cfRule>
  </conditionalFormatting>
  <conditionalFormatting sqref="J63:J65">
    <cfRule type="expression" dxfId="304" priority="505">
      <formula>$I63="NON"</formula>
    </cfRule>
  </conditionalFormatting>
  <conditionalFormatting sqref="J66">
    <cfRule type="expression" dxfId="303" priority="633">
      <formula>$I66="NON"</formula>
    </cfRule>
  </conditionalFormatting>
  <conditionalFormatting sqref="J67:J75">
    <cfRule type="expression" dxfId="302" priority="487">
      <formula>$I67="NON"</formula>
    </cfRule>
  </conditionalFormatting>
  <conditionalFormatting sqref="J76:J77">
    <cfRule type="expression" dxfId="301" priority="625">
      <formula>$I76="NON"</formula>
    </cfRule>
  </conditionalFormatting>
  <conditionalFormatting sqref="J78:J80">
    <cfRule type="expression" dxfId="300" priority="481">
      <formula>$I78="NON"</formula>
    </cfRule>
  </conditionalFormatting>
  <conditionalFormatting sqref="J81:J82">
    <cfRule type="expression" dxfId="299" priority="475">
      <formula>$I81="NON"</formula>
    </cfRule>
  </conditionalFormatting>
  <conditionalFormatting sqref="J83">
    <cfRule type="expression" dxfId="298" priority="617">
      <formula>$I83="NON"</formula>
    </cfRule>
  </conditionalFormatting>
  <conditionalFormatting sqref="J84:J85">
    <cfRule type="expression" dxfId="297" priority="469">
      <formula>$I84="NON"</formula>
    </cfRule>
  </conditionalFormatting>
  <conditionalFormatting sqref="J86">
    <cfRule type="expression" dxfId="296" priority="609">
      <formula>$I86="NON"</formula>
    </cfRule>
  </conditionalFormatting>
  <conditionalFormatting sqref="J87:J89">
    <cfRule type="expression" dxfId="295" priority="463">
      <formula>$I87="NON"</formula>
    </cfRule>
  </conditionalFormatting>
  <conditionalFormatting sqref="J90">
    <cfRule type="expression" dxfId="294" priority="601">
      <formula>$I90="NON"</formula>
    </cfRule>
  </conditionalFormatting>
  <conditionalFormatting sqref="J91:J92">
    <cfRule type="expression" dxfId="293" priority="457">
      <formula>$I91="NON"</formula>
    </cfRule>
  </conditionalFormatting>
  <conditionalFormatting sqref="J93:J973">
    <cfRule type="expression" dxfId="292" priority="561">
      <formula>$I93="NON"</formula>
    </cfRule>
  </conditionalFormatting>
  <conditionalFormatting sqref="J36:K37">
    <cfRule type="expression" dxfId="291" priority="543">
      <formula>$C36="Modification"</formula>
    </cfRule>
    <cfRule type="expression" dxfId="290" priority="542">
      <formula>$C36="Modification MCC"</formula>
    </cfRule>
    <cfRule type="expression" dxfId="289" priority="545">
      <formula>$C36="Fermeture"</formula>
    </cfRule>
    <cfRule type="expression" dxfId="288" priority="544">
      <formula>$C36="Création"</formula>
    </cfRule>
  </conditionalFormatting>
  <conditionalFormatting sqref="J43:K44">
    <cfRule type="expression" dxfId="287" priority="530">
      <formula>$C43="Modification MCC"</formula>
    </cfRule>
    <cfRule type="expression" dxfId="286" priority="531">
      <formula>$C43="Modification"</formula>
    </cfRule>
    <cfRule type="expression" dxfId="285" priority="533">
      <formula>$C43="Fermeture"</formula>
    </cfRule>
    <cfRule type="expression" dxfId="284" priority="532">
      <formula>$C43="Création"</formula>
    </cfRule>
  </conditionalFormatting>
  <conditionalFormatting sqref="J57:K58">
    <cfRule type="expression" dxfId="283" priority="521">
      <formula>$C57="Fermeture"</formula>
    </cfRule>
    <cfRule type="expression" dxfId="282" priority="520">
      <formula>$C57="Création"</formula>
    </cfRule>
    <cfRule type="expression" dxfId="281" priority="519">
      <formula>$C57="Modification"</formula>
    </cfRule>
    <cfRule type="expression" dxfId="280" priority="518">
      <formula>$C57="Modification MCC"</formula>
    </cfRule>
    <cfRule type="expression" dxfId="279" priority="516">
      <formula>$B57="Option"</formula>
    </cfRule>
  </conditionalFormatting>
  <conditionalFormatting sqref="J63:K65">
    <cfRule type="expression" dxfId="278" priority="509">
      <formula>$C63="Fermeture"</formula>
    </cfRule>
    <cfRule type="expression" dxfId="277" priority="508">
      <formula>$C63="Création"</formula>
    </cfRule>
    <cfRule type="expression" dxfId="276" priority="507">
      <formula>$C63="Modification"</formula>
    </cfRule>
    <cfRule type="expression" dxfId="275" priority="506">
      <formula>$C63="Modification MCC"</formula>
    </cfRule>
    <cfRule type="expression" dxfId="274" priority="504">
      <formula>$B63="Option"</formula>
    </cfRule>
  </conditionalFormatting>
  <conditionalFormatting sqref="J70:K72">
    <cfRule type="expression" dxfId="273" priority="494">
      <formula>$C70="Modification MCC"</formula>
    </cfRule>
    <cfRule type="expression" dxfId="272" priority="495">
      <formula>$C70="Modification"</formula>
    </cfRule>
    <cfRule type="expression" dxfId="271" priority="496">
      <formula>$C70="Création"</formula>
    </cfRule>
    <cfRule type="expression" dxfId="270" priority="497">
      <formula>$C70="Fermeture"</formula>
    </cfRule>
  </conditionalFormatting>
  <conditionalFormatting sqref="J74:K75">
    <cfRule type="expression" dxfId="269" priority="488">
      <formula>$C74="Modification MCC"</formula>
    </cfRule>
    <cfRule type="expression" dxfId="268" priority="489">
      <formula>$C74="Modification"</formula>
    </cfRule>
    <cfRule type="expression" dxfId="267" priority="490">
      <formula>$C74="Création"</formula>
    </cfRule>
    <cfRule type="expression" dxfId="266" priority="491">
      <formula>$C74="Fermeture"</formula>
    </cfRule>
  </conditionalFormatting>
  <conditionalFormatting sqref="J81:K82">
    <cfRule type="expression" dxfId="265" priority="476">
      <formula>$C81="Modification MCC"</formula>
    </cfRule>
    <cfRule type="expression" dxfId="264" priority="477">
      <formula>$C81="Modification"</formula>
    </cfRule>
    <cfRule type="expression" dxfId="263" priority="479">
      <formula>$C81="Fermeture"</formula>
    </cfRule>
    <cfRule type="expression" dxfId="262" priority="478">
      <formula>$C81="Création"</formula>
    </cfRule>
  </conditionalFormatting>
  <conditionalFormatting sqref="J48:M50 C94:M94">
    <cfRule type="expression" dxfId="261" priority="563">
      <formula>$C48="Modification"</formula>
    </cfRule>
    <cfRule type="expression" dxfId="260" priority="564">
      <formula>$C48="Création"</formula>
    </cfRule>
    <cfRule type="expression" dxfId="259" priority="565">
      <formula>$C48="Fermeture"</formula>
    </cfRule>
  </conditionalFormatting>
  <conditionalFormatting sqref="J48:M56">
    <cfRule type="expression" dxfId="258" priority="656">
      <formula>$B48="Option"</formula>
    </cfRule>
  </conditionalFormatting>
  <conditionalFormatting sqref="J51:M56">
    <cfRule type="expression" dxfId="257" priority="661">
      <formula>$C51="Fermeture"</formula>
    </cfRule>
    <cfRule type="expression" dxfId="256" priority="658">
      <formula>$C51="Modification MCC"</formula>
    </cfRule>
    <cfRule type="expression" dxfId="255" priority="659">
      <formula>$C51="Modification"</formula>
    </cfRule>
    <cfRule type="expression" dxfId="254" priority="660">
      <formula>$C51="Création"</formula>
    </cfRule>
  </conditionalFormatting>
  <conditionalFormatting sqref="J59:M59">
    <cfRule type="expression" dxfId="253" priority="650">
      <formula>$C59="Modification MCC"</formula>
    </cfRule>
    <cfRule type="expression" dxfId="252" priority="651">
      <formula>$C59="Modification"</formula>
    </cfRule>
    <cfRule type="expression" dxfId="251" priority="652">
      <formula>$C59="Création"</formula>
    </cfRule>
    <cfRule type="expression" dxfId="250" priority="653">
      <formula>$C59="Fermeture"</formula>
    </cfRule>
  </conditionalFormatting>
  <conditionalFormatting sqref="J62:M62">
    <cfRule type="expression" dxfId="249" priority="642">
      <formula>$C62="Modification MCC"</formula>
    </cfRule>
    <cfRule type="expression" dxfId="248" priority="643">
      <formula>$C62="Modification"</formula>
    </cfRule>
    <cfRule type="expression" dxfId="247" priority="644">
      <formula>$C62="Création"</formula>
    </cfRule>
    <cfRule type="expression" dxfId="246" priority="645">
      <formula>$C62="Fermeture"</formula>
    </cfRule>
  </conditionalFormatting>
  <conditionalFormatting sqref="J66:M66">
    <cfRule type="expression" dxfId="245" priority="634">
      <formula>$C66="Modification MCC"</formula>
    </cfRule>
    <cfRule type="expression" dxfId="244" priority="635">
      <formula>$C66="Modification"</formula>
    </cfRule>
    <cfRule type="expression" dxfId="243" priority="636">
      <formula>$C66="Création"</formula>
    </cfRule>
    <cfRule type="expression" dxfId="242" priority="637">
      <formula>$C66="Fermeture"</formula>
    </cfRule>
  </conditionalFormatting>
  <conditionalFormatting sqref="J76:M76 E77:M77">
    <cfRule type="expression" dxfId="241" priority="627">
      <formula>$C76="Modification"</formula>
    </cfRule>
    <cfRule type="expression" dxfId="240" priority="628">
      <formula>$C76="Création"</formula>
    </cfRule>
    <cfRule type="expression" dxfId="239" priority="629">
      <formula>$C76="Fermeture"</formula>
    </cfRule>
    <cfRule type="expression" dxfId="238" priority="626">
      <formula>$C76="Modification MCC"</formula>
    </cfRule>
    <cfRule type="expression" dxfId="237" priority="624">
      <formula>$B76="Option"</formula>
    </cfRule>
  </conditionalFormatting>
  <conditionalFormatting sqref="J59:U59">
    <cfRule type="expression" dxfId="236" priority="648">
      <formula>$B59="Option"</formula>
    </cfRule>
  </conditionalFormatting>
  <conditionalFormatting sqref="J62:U62">
    <cfRule type="expression" dxfId="235" priority="640">
      <formula>$B62="Option"</formula>
    </cfRule>
  </conditionalFormatting>
  <conditionalFormatting sqref="J66:U66">
    <cfRule type="expression" dxfId="234" priority="632">
      <formula>$B66="Option"</formula>
    </cfRule>
  </conditionalFormatting>
  <conditionalFormatting sqref="K40:K41">
    <cfRule type="expression" dxfId="233" priority="43">
      <formula>$C40="Création"</formula>
    </cfRule>
    <cfRule type="expression" dxfId="232" priority="44">
      <formula>$C40="Fermeture"</formula>
    </cfRule>
    <cfRule type="expression" dxfId="231" priority="41">
      <formula>$C40="Modification MCC"</formula>
    </cfRule>
    <cfRule type="expression" dxfId="230" priority="42">
      <formula>$C40="Modification"</formula>
    </cfRule>
  </conditionalFormatting>
  <conditionalFormatting sqref="L18:L272 N18:O272">
    <cfRule type="expression" dxfId="229" priority="558">
      <formula>$K18="CCI (CC Intégral)"</formula>
    </cfRule>
  </conditionalFormatting>
  <conditionalFormatting sqref="L18:M272">
    <cfRule type="expression" dxfId="228" priority="559">
      <formula>$K18="CT (Contrôle terminal)"</formula>
    </cfRule>
  </conditionalFormatting>
  <conditionalFormatting sqref="N38:T38">
    <cfRule type="expression" dxfId="227" priority="376">
      <formula>$B38="Option"</formula>
    </cfRule>
  </conditionalFormatting>
  <conditionalFormatting sqref="P30">
    <cfRule type="expression" dxfId="226" priority="33">
      <formula>$K30="CC&amp;CT"</formula>
    </cfRule>
    <cfRule type="expression" dxfId="225" priority="34">
      <formula>$K30="CT (Contrôle terminal)"</formula>
    </cfRule>
    <cfRule type="expression" dxfId="224" priority="35">
      <formula>$B30="Option"</formula>
    </cfRule>
    <cfRule type="expression" dxfId="223" priority="36">
      <formula>$C30="Modification MCC"</formula>
    </cfRule>
    <cfRule type="expression" dxfId="222" priority="37">
      <formula>$C30="Modification"</formula>
    </cfRule>
    <cfRule type="expression" dxfId="221" priority="38">
      <formula>$C30="Création"</formula>
    </cfRule>
    <cfRule type="expression" dxfId="220" priority="39">
      <formula>$C30="Fermeture"</formula>
    </cfRule>
  </conditionalFormatting>
  <conditionalFormatting sqref="P23:Q27">
    <cfRule type="expression" dxfId="219" priority="77">
      <formula>$C23="Création"</formula>
    </cfRule>
    <cfRule type="expression" dxfId="218" priority="78">
      <formula>$C23="Fermeture"</formula>
    </cfRule>
    <cfRule type="expression" dxfId="217" priority="74">
      <formula>$B23="Option"</formula>
    </cfRule>
    <cfRule type="expression" dxfId="216" priority="75">
      <formula>$C23="Modification MCC"</formula>
    </cfRule>
    <cfRule type="expression" dxfId="215" priority="76">
      <formula>$C23="Modification"</formula>
    </cfRule>
  </conditionalFormatting>
  <conditionalFormatting sqref="P27:Q27">
    <cfRule type="expression" dxfId="214" priority="72">
      <formula>$K27="CC&amp;CT"</formula>
    </cfRule>
    <cfRule type="expression" dxfId="213" priority="73">
      <formula>$K27="CT (Contrôle terminal)"</formula>
    </cfRule>
  </conditionalFormatting>
  <conditionalFormatting sqref="P27:Q28">
    <cfRule type="expression" dxfId="212" priority="66">
      <formula>$C27="Fermeture"</formula>
    </cfRule>
    <cfRule type="expression" dxfId="211" priority="65">
      <formula>$C27="Création"</formula>
    </cfRule>
    <cfRule type="expression" dxfId="210" priority="64">
      <formula>$C27="Modification"</formula>
    </cfRule>
    <cfRule type="expression" dxfId="209" priority="63">
      <formula>$C27="Modification MCC"</formula>
    </cfRule>
  </conditionalFormatting>
  <conditionalFormatting sqref="P28:Q29">
    <cfRule type="expression" dxfId="208" priority="61">
      <formula>$K28="CT (Contrôle terminal)"</formula>
    </cfRule>
    <cfRule type="expression" dxfId="207" priority="60">
      <formula>$K28="CC&amp;CT"</formula>
    </cfRule>
    <cfRule type="expression" dxfId="206" priority="54">
      <formula>$C28="Fermeture"</formula>
    </cfRule>
    <cfRule type="expression" dxfId="205" priority="53">
      <formula>$C28="Création"</formula>
    </cfRule>
    <cfRule type="expression" dxfId="204" priority="52">
      <formula>$C28="Modification"</formula>
    </cfRule>
    <cfRule type="expression" dxfId="203" priority="51">
      <formula>$C28="Modification MCC"</formula>
    </cfRule>
    <cfRule type="expression" dxfId="202" priority="50">
      <formula>$B28="Option"</formula>
    </cfRule>
  </conditionalFormatting>
  <conditionalFormatting sqref="P30:Q30">
    <cfRule type="expression" dxfId="201" priority="26">
      <formula>$C30="Création"</formula>
    </cfRule>
    <cfRule type="expression" dxfId="200" priority="27">
      <formula>$C30="Fermeture"</formula>
    </cfRule>
    <cfRule type="expression" dxfId="199" priority="25">
      <formula>$C30="Modification"</formula>
    </cfRule>
    <cfRule type="expression" dxfId="198" priority="24">
      <formula>$C30="Modification MCC"</formula>
    </cfRule>
  </conditionalFormatting>
  <conditionalFormatting sqref="P31:Q272 P18:Q26">
    <cfRule type="expression" dxfId="197" priority="270">
      <formula>$K18="CT (Contrôle terminal)"</formula>
    </cfRule>
    <cfRule type="expression" dxfId="196" priority="269">
      <formula>$K18="CC&amp;CT"</formula>
    </cfRule>
  </conditionalFormatting>
  <conditionalFormatting sqref="P33:T34">
    <cfRule type="expression" dxfId="195" priority="405">
      <formula>$C33="Fermeture"</formula>
    </cfRule>
    <cfRule type="expression" dxfId="194" priority="404">
      <formula>$C33="Création"</formula>
    </cfRule>
    <cfRule type="expression" dxfId="193" priority="403">
      <formula>$C33="Modification"</formula>
    </cfRule>
    <cfRule type="expression" dxfId="192" priority="402">
      <formula>$C33="Modification MCC"</formula>
    </cfRule>
  </conditionalFormatting>
  <conditionalFormatting sqref="P36:T37">
    <cfRule type="expression" dxfId="191" priority="384">
      <formula>$B36="Option"</formula>
    </cfRule>
    <cfRule type="expression" dxfId="190" priority="389">
      <formula>$C36="Fermeture"</formula>
    </cfRule>
    <cfRule type="expression" dxfId="189" priority="388">
      <formula>$C36="Création"</formula>
    </cfRule>
    <cfRule type="expression" dxfId="188" priority="387">
      <formula>$C36="Modification"</formula>
    </cfRule>
    <cfRule type="expression" dxfId="187" priority="386">
      <formula>$C36="Modification MCC"</formula>
    </cfRule>
  </conditionalFormatting>
  <conditionalFormatting sqref="P38:T38">
    <cfRule type="expression" dxfId="186" priority="378">
      <formula>$C38="Modification MCC"</formula>
    </cfRule>
    <cfRule type="expression" dxfId="185" priority="381">
      <formula>$C38="Fermeture"</formula>
    </cfRule>
    <cfRule type="expression" dxfId="184" priority="380">
      <formula>$C38="Création"</formula>
    </cfRule>
    <cfRule type="expression" dxfId="183" priority="379">
      <formula>$C38="Modification"</formula>
    </cfRule>
  </conditionalFormatting>
  <conditionalFormatting sqref="P40:T41">
    <cfRule type="expression" dxfId="182" priority="362">
      <formula>$C40="Modification MCC"</formula>
    </cfRule>
    <cfRule type="expression" dxfId="181" priority="363">
      <formula>$C40="Modification"</formula>
    </cfRule>
    <cfRule type="expression" dxfId="180" priority="364">
      <formula>$C40="Création"</formula>
    </cfRule>
    <cfRule type="expression" dxfId="179" priority="365">
      <formula>$C40="Fermeture"</formula>
    </cfRule>
  </conditionalFormatting>
  <conditionalFormatting sqref="P44:T44">
    <cfRule type="expression" dxfId="178" priority="354">
      <formula>$C44="Modification MCC"</formula>
    </cfRule>
    <cfRule type="expression" dxfId="177" priority="355">
      <formula>$C44="Modification"</formula>
    </cfRule>
    <cfRule type="expression" dxfId="176" priority="356">
      <formula>$C44="Création"</formula>
    </cfRule>
    <cfRule type="expression" dxfId="175" priority="357">
      <formula>$C44="Fermeture"</formula>
    </cfRule>
  </conditionalFormatting>
  <conditionalFormatting sqref="P46:T47">
    <cfRule type="expression" dxfId="174" priority="341">
      <formula>$C46="Fermeture"</formula>
    </cfRule>
    <cfRule type="expression" dxfId="173" priority="340">
      <formula>$C46="Création"</formula>
    </cfRule>
    <cfRule type="expression" dxfId="172" priority="339">
      <formula>$C46="Modification"</formula>
    </cfRule>
    <cfRule type="expression" dxfId="171" priority="338">
      <formula>$C46="Modification MCC"</formula>
    </cfRule>
  </conditionalFormatting>
  <conditionalFormatting sqref="P84:T85">
    <cfRule type="expression" dxfId="170" priority="325">
      <formula>$C84="Fermeture"</formula>
    </cfRule>
    <cfRule type="expression" dxfId="169" priority="324">
      <formula>$C84="Création"</formula>
    </cfRule>
    <cfRule type="expression" dxfId="168" priority="323">
      <formula>$C84="Modification"</formula>
    </cfRule>
    <cfRule type="expression" dxfId="167" priority="322">
      <formula>$C84="Modification MCC"</formula>
    </cfRule>
  </conditionalFormatting>
  <conditionalFormatting sqref="P27:U28">
    <cfRule type="expression" dxfId="166" priority="62">
      <formula>$B27="Option"</formula>
    </cfRule>
  </conditionalFormatting>
  <conditionalFormatting sqref="P30:U30">
    <cfRule type="expression" dxfId="165" priority="23">
      <formula>$B30="Option"</formula>
    </cfRule>
  </conditionalFormatting>
  <conditionalFormatting sqref="P33:U34">
    <cfRule type="expression" dxfId="164" priority="400">
      <formula>$B33="Option"</formula>
    </cfRule>
  </conditionalFormatting>
  <conditionalFormatting sqref="P40:U41">
    <cfRule type="expression" dxfId="163" priority="360">
      <formula>$B40="Option"</formula>
    </cfRule>
  </conditionalFormatting>
  <conditionalFormatting sqref="P44:U44">
    <cfRule type="expression" dxfId="162" priority="352">
      <formula>$B44="Option"</formula>
    </cfRule>
  </conditionalFormatting>
  <conditionalFormatting sqref="P46:U47">
    <cfRule type="expression" dxfId="161" priority="336">
      <formula>$B46="Option"</formula>
    </cfRule>
  </conditionalFormatting>
  <conditionalFormatting sqref="P84:U85">
    <cfRule type="expression" dxfId="160" priority="320">
      <formula>$B84="Option"</formula>
    </cfRule>
  </conditionalFormatting>
  <conditionalFormatting sqref="Q30">
    <cfRule type="expression" dxfId="159" priority="17">
      <formula>$C30="Modification MCC"</formula>
    </cfRule>
    <cfRule type="expression" dxfId="158" priority="18">
      <formula>$C30="Modification"</formula>
    </cfRule>
    <cfRule type="expression" dxfId="157" priority="19">
      <formula>$C30="Création"</formula>
    </cfRule>
    <cfRule type="expression" dxfId="156" priority="20">
      <formula>$C30="Fermeture"</formula>
    </cfRule>
    <cfRule type="expression" dxfId="155" priority="21">
      <formula>$K30="CC&amp;CT"</formula>
    </cfRule>
    <cfRule type="expression" dxfId="154" priority="22">
      <formula>$K30="CT (Contrôle terminal)"</formula>
    </cfRule>
  </conditionalFormatting>
  <conditionalFormatting sqref="Q30:T30">
    <cfRule type="expression" dxfId="153" priority="13">
      <formula>$B30="Option"</formula>
    </cfRule>
  </conditionalFormatting>
  <conditionalFormatting sqref="Q48:T48">
    <cfRule type="expression" dxfId="152" priority="273">
      <formula>$C48="Modification MCC"</formula>
    </cfRule>
    <cfRule type="expression" dxfId="151" priority="276">
      <formula>$C48="Fermeture"</formula>
    </cfRule>
    <cfRule type="expression" dxfId="150" priority="271">
      <formula>$B48="Option"</formula>
    </cfRule>
    <cfRule type="expression" dxfId="149" priority="274">
      <formula>$C48="Modification"</formula>
    </cfRule>
    <cfRule type="expression" dxfId="148" priority="275">
      <formula>$C48="Création"</formula>
    </cfRule>
  </conditionalFormatting>
  <conditionalFormatting sqref="Q49:T49">
    <cfRule type="expression" dxfId="147" priority="268">
      <formula>$C49="Fermeture"</formula>
    </cfRule>
    <cfRule type="expression" dxfId="146" priority="267">
      <formula>$C49="Création"</formula>
    </cfRule>
    <cfRule type="expression" dxfId="145" priority="266">
      <formula>$C49="Modification"</formula>
    </cfRule>
    <cfRule type="expression" dxfId="144" priority="265">
      <formula>$C49="Modification MCC"</formula>
    </cfRule>
    <cfRule type="expression" dxfId="143" priority="263">
      <formula>$B49="Option"</formula>
    </cfRule>
  </conditionalFormatting>
  <conditionalFormatting sqref="S1:T973">
    <cfRule type="expression" dxfId="142" priority="264">
      <formula>$R1="Autres"</formula>
    </cfRule>
  </conditionalFormatting>
  <conditionalFormatting sqref="S51:T53">
    <cfRule type="expression" dxfId="141" priority="12">
      <formula>$K51="CT (Contrôle terminal)"</formula>
    </cfRule>
    <cfRule type="expression" dxfId="140" priority="11">
      <formula>$K51="CC&amp;CT"</formula>
    </cfRule>
  </conditionalFormatting>
  <conditionalFormatting sqref="T60:T61">
    <cfRule type="expression" dxfId="139" priority="8">
      <formula>$K60="CT (Contrôle terminal)"</formula>
    </cfRule>
    <cfRule type="expression" dxfId="138" priority="7">
      <formula>$K60="CC&amp;CT"</formula>
    </cfRule>
  </conditionalFormatting>
  <conditionalFormatting sqref="T63:T65">
    <cfRule type="expression" dxfId="137" priority="1">
      <formula>$K63="CC&amp;CT"</formula>
    </cfRule>
    <cfRule type="expression" dxfId="136" priority="2">
      <formula>$K63="CT (Contrôle terminal)"</formula>
    </cfRule>
  </conditionalFormatting>
  <conditionalFormatting sqref="U1:U973 V18">
    <cfRule type="expression" dxfId="135" priority="754">
      <formula>$R1="CT (Contrôle terminal)"</formula>
    </cfRule>
  </conditionalFormatting>
  <conditionalFormatting sqref="V18 A18:U22 N23:U26 C23:D68 N27:O28 R27:U28 N29:U29 L30:O30 R30:U30 L31:U31 N32:U32 L33:O34 U33:U34 N35:U35 L36:O37 U36:U38 N38:O38 N39:U39 L40:O41 U40:U41 N42:U42 L43:U43 L44:O44 U44 N45:U45 L46:O47 U46:U49 N48:P49 N50:U56 L57:U58 N59:U59 L60:U61 N62:U62 L63:U65 N66:U66 L67:U68 C69:U69 L70:U72 C73:U73 L74:U75 C74:D79 N76:U77 L78:U79 C80:U80 L81:U82 C81:D92 N83:U83 L84:O85 U84:U85 N86:U86 L87:U89 N90:U90 L91:U92 C93:U93 N94:U94 A95:U272">
    <cfRule type="expression" dxfId="134" priority="769">
      <formula>$C18="Création"</formula>
    </cfRule>
    <cfRule type="expression" dxfId="133" priority="768">
      <formula>$C18="Modification"</formula>
    </cfRule>
    <cfRule type="expression" dxfId="132" priority="770">
      <formula>$C18="Fermeture"</formula>
    </cfRule>
  </conditionalFormatting>
  <dataValidations count="7">
    <dataValidation type="list" allowBlank="1" showInputMessage="1" showErrorMessage="1" sqref="D1:D6" xr:uid="{0A57B310-051F-41A2-B320-EB1A652F14E1}">
      <formula1>"Obligatoire, Facultatif, Complémentaire"</formula1>
    </dataValidation>
    <dataValidation type="list" allowBlank="1" showInputMessage="1" showErrorMessage="1" sqref="B69 B73 B80 B93:B94" xr:uid="{2DDC029A-A528-43FB-9ED9-7818229A2421}">
      <formula1>"UE, ECUE, BLOC, OPTION, Parcours Pédagogique"</formula1>
    </dataValidation>
    <dataValidation type="list" allowBlank="1" showInputMessage="1" showErrorMessage="1" sqref="E19:I272" xr:uid="{E953230B-D848-40C6-9E46-32912574E7F1}">
      <formula1>"OUI, NON"</formula1>
    </dataValidation>
    <dataValidation type="list" allowBlank="1" showInputMessage="1" showErrorMessage="1" sqref="R19:R272" xr:uid="{E6C924E7-1994-4340-BA08-FC1A7521F9AE}">
      <formula1>"CT (Contrôle terminal), Autres"</formula1>
    </dataValidation>
    <dataValidation type="list" allowBlank="1" showInputMessage="1" showErrorMessage="1" sqref="C19:C272" xr:uid="{D05759F5-4FA2-4639-B116-99507214CE43}">
      <formula1>"Modification MCC"</formula1>
    </dataValidation>
    <dataValidation type="list" allowBlank="1" showInputMessage="1" showErrorMessage="1" sqref="K19:K272" xr:uid="{00FD7FBF-7265-4973-9DE4-00FDA08F12FC}">
      <formula1>List_Controle2</formula1>
    </dataValidation>
    <dataValidation type="list" allowBlank="1" showInputMessage="1" showErrorMessage="1" sqref="N19:N272 P19:P272 S19:S272" xr:uid="{2A22B8D7-761F-491E-9430-95042336F1C3}">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customXml/itemProps3.xml><?xml version="1.0" encoding="utf-8"?>
<ds:datastoreItem xmlns:ds="http://schemas.openxmlformats.org/officeDocument/2006/customXml" ds:itemID="{0EA293D8-25BC-4B9F-82FC-1A9C80F2A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18</vt:i4>
      </vt:variant>
    </vt:vector>
  </HeadingPairs>
  <TitlesOfParts>
    <vt:vector size="29"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2025-11-18T15:20:32Z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184700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