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6" documentId="8_{BEFEF9CF-174E-4B9D-BEC4-E72B865A4D05}" xr6:coauthVersionLast="47" xr6:coauthVersionMax="47" xr10:uidLastSave="{0B5E9446-36EC-4FE4-B4BA-7338A750A8D3}"/>
  <bookViews>
    <workbookView xWindow="-110" yWindow="-110" windowWidth="19420" windowHeight="103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A22" i="20" s="1"/>
  <c r="G22" i="20"/>
  <c r="A10" i="20"/>
</calcChain>
</file>

<file path=xl/sharedStrings.xml><?xml version="1.0" encoding="utf-8"?>
<sst xmlns="http://schemas.openxmlformats.org/spreadsheetml/2006/main" count="265" uniqueCount="184">
  <si>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</si>
  <si>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</si>
  <si>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</si>
  <si>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</si>
  <si>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</si>
  <si>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</si>
  <si>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</si>
  <si>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</si>
  <si>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</si>
  <si>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</si>
  <si>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</si>
  <si>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</si>
  <si>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</si>
  <si>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</si>
  <si>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</si>
  <si>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</si>
  <si>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</si>
  <si>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</si>
  <si>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</si>
  <si>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</si>
  <si>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</si>
  <si>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</si>
  <si>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</si>
  <si>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</si>
  <si>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</si>
  <si>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</si>
  <si>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</si>
  <si>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</si>
  <si>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</si>
  <si>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</si>
  <si>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</si>
  <si>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</si>
  <si>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</si>
  <si>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</si>
  <si>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</si>
  <si>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</si>
  <si>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</si>
  <si>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</si>
  <si>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</si>
  <si>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</si>
  <si>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</si>
  <si>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</si>
  <si>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</si>
  <si>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</si>
  <si>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</si>
  <si>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</si>
  <si>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</si>
  <si>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</si>
  <si>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</si>
  <si>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</si>
  <si>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</si>
  <si>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</si>
  <si>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</si>
  <si>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</si>
  <si>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</si>
  <si>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</si>
  <si>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</si>
  <si>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</si>
  <si>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</si>
  <si>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</si>
  <si>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</si>
  <si>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</si>
  <si>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</si>
  <si>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</si>
  <si>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</si>
  <si>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</si>
  <si>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</si>
  <si>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</si>
  <si>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</si>
  <si>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</si>
  <si>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</si>
  <si>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</si>
  <si>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</si>
  <si>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</si>
  <si>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</si>
  <si>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</si>
  <si>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</si>
  <si>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</si>
  <si>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</si>
  <si>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</si>
  <si>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</si>
  <si>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</si>
  <si>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</si>
  <si>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</si>
  <si>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</si>
  <si>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</si>
  <si>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</si>
  <si>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</si>
  <si>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</si>
  <si>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</si>
  <si>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</si>
  <si>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</si>
  <si>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</si>
  <si>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</si>
  <si>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</si>
  <si>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</si>
  <si>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</si>
  <si>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</si>
  <si>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</si>
  <si>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</si>
  <si>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</si>
  <si>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</si>
  <si>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</si>
  <si>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</si>
  <si>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</si>
  <si>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</si>
  <si>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</si>
  <si>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</si>
  <si>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</si>
  <si>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</si>
  <si>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</si>
  <si>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</si>
  <si>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</si>
  <si>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</si>
  <si>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</si>
  <si>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</si>
  <si>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</si>
  <si>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</si>
  <si>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</si>
  <si>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</si>
  <si>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</si>
  <si>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</si>
  <si>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</si>
  <si>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</si>
  <si>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</si>
  <si>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</si>
  <si>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</si>
  <si>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</si>
  <si>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</si>
  <si>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</si>
  <si>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</si>
  <si>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</si>
  <si>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</si>
  <si>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</si>
  <si>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</si>
  <si>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</si>
  <si>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</si>
  <si>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</si>
  <si>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</si>
  <si>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</si>
  <si>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</si>
  <si>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</si>
  <si>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</si>
  <si>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</si>
  <si>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</si>
  <si>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</si>
  <si>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</si>
  <si>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</si>
  <si>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</si>
  <si>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</si>
  <si>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</si>
  <si>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</si>
  <si>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</si>
  <si>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</si>
  <si>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</si>
  <si>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</si>
  <si>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</si>
  <si>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</si>
  <si>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</si>
  <si>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</si>
  <si>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</si>
  <si>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Voir modalités intraUEs propres au portail Sciences et Technologies et au portail Sciences de la Vie</t>
  </si>
  <si>
    <t>Obtention du Semestre</t>
  </si>
  <si>
    <t>Note du semestre = moyenne des 6 UE</t>
  </si>
  <si>
    <t>Semestre acquis si note du semestre &gt;= 10/20 et si moyenne des 5 UE disciplinaires &gt;= 10/20</t>
  </si>
  <si>
    <t>Compensation entre UE pour le calcul du semestre</t>
  </si>
  <si>
    <t>Possibilité en jury de mettre semestre acquis même si note UE ou ECUE &lt; note éliminatoire</t>
  </si>
  <si>
    <r>
      <rPr>
        <u/>
        <sz val="11"/>
        <rFont val="Calibri"/>
        <family val="2"/>
        <scheme val="minor"/>
      </rPr>
      <t>ECUE additionnel:</t>
    </r>
    <r>
      <rPr>
        <sz val="11"/>
        <rFont val="Calibri"/>
        <family val="2"/>
        <scheme val="minor"/>
      </rPr>
      <t xml:space="preserve"> si la note obtenue est &gt; 12, ajout de points bonus sur le semestre avec un maximum de 0,6 pt. Si plus de 12, 0,2 pts; si plus de 13, 0,3 pts....</t>
    </r>
  </si>
  <si>
    <t>Obtention de l'Année</t>
  </si>
  <si>
    <t>Note de l'année = moyenne des 2 semestres</t>
  </si>
  <si>
    <t>Année acquise si 2 semestres acquis et note de l'année &gt;= 10/20</t>
  </si>
  <si>
    <t>Pas de compensation entre semestre pour la validation de l'année sauf décision jury</t>
  </si>
  <si>
    <t>En session 2 pour les UE du portail Sciences et Technologie, le calcul du semestre se fera avec la meilleure note entre session 1 et session 2</t>
  </si>
  <si>
    <t>Note éliminatoire/ Note seuil</t>
  </si>
  <si>
    <t>Note minimale de l'ECUE de SV ne permettant pas la compensation entre ECUE dans une UE de sciences de la vie : 6/20</t>
  </si>
  <si>
    <t>Note minimale de l'UE de SV ne permettant pas la compensation des UE : 8/20.</t>
  </si>
  <si>
    <t>Note minimale de l'ECUE de chimie ne permettent pas la compensation entre ECUE dans une UE de chimie: 5/20</t>
  </si>
  <si>
    <t>REDOUBLEMENT</t>
  </si>
  <si>
    <t>Pas de redoublements autorisés en DL C-SV.</t>
  </si>
  <si>
    <t>Redoublement possible en Licence Sciences de la Vie ou en Licence Sciences et Technologie avec mention chimie. Si l’étudiant ne valide pas l'année, les UE ou ECUE acquis seront conservés.</t>
  </si>
  <si>
    <t>Selon les résultats obtenus, réorientation possible vers la Licence SV ou la Licence Sciences et Technologie, mention chimie uniquement avec accord des responsables d'année.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</si>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</sst>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54296875" customWidth="1"/>
    <col min="8" max="8" width="34.81640625" customWidth="1"/>
  </cols>
  <sheetData>
    <row r="1" spans="1:9" x14ac:dyDescent="0.35">
      <c r="A1" s="8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8"/>
    </row>
    <row r="2" spans="1:9" x14ac:dyDescent="0.35">
      <c r="A2" s="5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5" t="s">
        <v>16</v>
      </c>
      <c r="B3" s="1" t="s">
        <v>17</v>
      </c>
      <c r="C3" s="5" t="s">
        <v>18</v>
      </c>
      <c r="D3" s="1" t="s">
        <v>19</v>
      </c>
      <c r="E3" s="5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5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9" t="s">
        <v>34</v>
      </c>
      <c r="B9" s="1" t="s">
        <v>35</v>
      </c>
    </row>
    <row r="10" spans="1:9" x14ac:dyDescent="0.35">
      <c r="A10" s="9" t="s">
        <v>36</v>
      </c>
      <c r="B10" s="1" t="s">
        <v>37</v>
      </c>
    </row>
    <row r="11" spans="1:9" x14ac:dyDescent="0.35">
      <c r="A11" s="9" t="s">
        <v>38</v>
      </c>
      <c r="B11" s="1" t="s">
        <v>39</v>
      </c>
    </row>
    <row r="12" spans="1:9" x14ac:dyDescent="0.35">
      <c r="A12" s="9" t="s">
        <v>40</v>
      </c>
      <c r="B12" s="1" t="s">
        <v>41</v>
      </c>
    </row>
    <row r="13" spans="1:9" x14ac:dyDescent="0.35">
      <c r="A13" s="9" t="s">
        <v>42</v>
      </c>
      <c r="B13" s="1" t="s">
        <v>43</v>
      </c>
    </row>
    <row r="14" spans="1:9" x14ac:dyDescent="0.35">
      <c r="A14" s="9" t="s">
        <v>44</v>
      </c>
      <c r="B14" s="1" t="s">
        <v>45</v>
      </c>
    </row>
    <row r="15" spans="1:9" x14ac:dyDescent="0.35">
      <c r="A15" s="9" t="s">
        <v>46</v>
      </c>
      <c r="B15" s="1" t="s">
        <v>47</v>
      </c>
    </row>
    <row r="16" spans="1:9" x14ac:dyDescent="0.35">
      <c r="A16" s="9" t="s">
        <v>48</v>
      </c>
      <c r="B16" s="1" t="s">
        <v>49</v>
      </c>
    </row>
    <row r="17" spans="1:7" x14ac:dyDescent="0.35">
      <c r="A17" s="9" t="s">
        <v>50</v>
      </c>
      <c r="B17" s="1" t="s">
        <v>51</v>
      </c>
    </row>
    <row r="18" spans="1:7" x14ac:dyDescent="0.35">
      <c r="A18" s="9" t="s">
        <v>52</v>
      </c>
      <c r="B18" s="1" t="s">
        <v>53</v>
      </c>
    </row>
    <row r="19" spans="1:7" x14ac:dyDescent="0.35">
      <c r="A19" s="9" t="s">
        <v>54</v>
      </c>
      <c r="B19" s="1" t="s">
        <v>55</v>
      </c>
    </row>
    <row r="20" spans="1:7" x14ac:dyDescent="0.35">
      <c r="A20" s="9" t="s">
        <v>56</v>
      </c>
      <c r="B20" s="1" t="s">
        <v>57</v>
      </c>
    </row>
    <row r="21" spans="1:7" x14ac:dyDescent="0.35">
      <c r="A21" s="9" t="s">
        <v>58</v>
      </c>
      <c r="B21" s="1" t="s">
        <v>59</v>
      </c>
    </row>
    <row r="22" spans="1:7" x14ac:dyDescent="0.35">
      <c r="A22" s="9" t="s">
        <v>60</v>
      </c>
      <c r="B22" s="1" t="s">
        <v>61</v>
      </c>
    </row>
    <row r="23" spans="1:7" x14ac:dyDescent="0.35">
      <c r="A23" s="9" t="s">
        <v>62</v>
      </c>
      <c r="B23" s="1" t="s">
        <v>63</v>
      </c>
    </row>
    <row r="24" spans="1:7" x14ac:dyDescent="0.35">
      <c r="A24" s="9" t="s">
        <v>64</v>
      </c>
      <c r="B24" s="1" t="s">
        <v>65</v>
      </c>
    </row>
    <row r="25" spans="1:7" x14ac:dyDescent="0.35">
      <c r="A25" s="9" t="s">
        <v>66</v>
      </c>
      <c r="B25" s="1" t="s">
        <v>67</v>
      </c>
    </row>
    <row r="26" spans="1:7" x14ac:dyDescent="0.35">
      <c r="A26" s="9" t="s">
        <v>68</v>
      </c>
      <c r="B26" s="1" t="s">
        <v>69</v>
      </c>
    </row>
    <row r="27" spans="1:7" x14ac:dyDescent="0.35">
      <c r="A27" s="9" t="s">
        <v>70</v>
      </c>
      <c r="B27" s="1" t="s">
        <v>71</v>
      </c>
    </row>
    <row r="28" spans="1:7" x14ac:dyDescent="0.35">
      <c r="A28" s="18" t="s">
        <v>72</v>
      </c>
      <c r="B28" s="1" t="s">
        <v>73</v>
      </c>
    </row>
    <row r="29" spans="1:7" x14ac:dyDescent="0.35">
      <c r="A29" s="19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5" t="s">
        <v>40</v>
      </c>
      <c r="C33" s="1" t="s">
        <v>36</v>
      </c>
      <c r="D33" s="18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8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8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7" t="s">
        <v>83</v>
      </c>
    </row>
    <row r="40" spans="1:7" x14ac:dyDescent="0.35">
      <c r="A40" s="12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8.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8.9" customHeight="1" x14ac:dyDescent="0.35">
      <c r="A53" s="3" t="s">
        <v>97</v>
      </c>
    </row>
    <row r="54" spans="1:1" ht="28.9" customHeight="1" x14ac:dyDescent="0.35">
      <c r="A54" s="12" t="s">
        <v>98</v>
      </c>
    </row>
    <row r="55" spans="1:1" x14ac:dyDescent="0.35">
      <c r="A55" s="12" t="s">
        <v>99</v>
      </c>
    </row>
    <row r="56" spans="1:1" ht="35.5" customHeight="1" x14ac:dyDescent="0.35">
      <c r="A56" s="12" t="s">
        <v>100</v>
      </c>
    </row>
    <row r="57" spans="1:1" ht="42.65" customHeight="1" x14ac:dyDescent="0.35">
      <c r="A57" s="12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8.9" customHeight="1" x14ac:dyDescent="0.35">
      <c r="A60" s="3" t="s">
        <v>104</v>
      </c>
    </row>
    <row r="61" spans="1:1" ht="43.15" customHeight="1" x14ac:dyDescent="0.35">
      <c r="A61" s="12" t="s">
        <v>105</v>
      </c>
    </row>
    <row r="62" spans="1:1" ht="28.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8.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8.9" customHeight="1" x14ac:dyDescent="0.35">
      <c r="A74" s="3" t="s">
        <v>118</v>
      </c>
    </row>
    <row r="75" spans="1:1" ht="28.9" customHeight="1" x14ac:dyDescent="0.35">
      <c r="A75" s="3" t="s">
        <v>119</v>
      </c>
    </row>
    <row r="76" spans="1:1" ht="28.9" customHeight="1" x14ac:dyDescent="0.35">
      <c r="A76" s="3" t="s">
        <v>120</v>
      </c>
    </row>
    <row r="77" spans="1:1" x14ac:dyDescent="0.35">
      <c r="A77" s="3" t="s">
        <v>121</v>
      </c>
    </row>
    <row r="78" spans="1:1" ht="28.9" customHeight="1" x14ac:dyDescent="0.35">
      <c r="A78" s="3" t="s">
        <v>122</v>
      </c>
    </row>
    <row r="79" spans="1:1" x14ac:dyDescent="0.35">
      <c r="A79" s="3" t="s">
        <v>123</v>
      </c>
    </row>
    <row r="80" spans="1:1" ht="28.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8.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8.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AA1" s="38" t="s">
        <v>142</v>
      </c>
      <c r="AB1" s="38"/>
      <c r="AC1" s="38"/>
      <c r="AD1" s="38"/>
    </row>
    <row r="2" spans="1:30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AA2" s="38"/>
      <c r="AB2" s="38"/>
      <c r="AC2" s="38"/>
      <c r="AD2" s="38"/>
    </row>
    <row r="3" spans="1:30" ht="24.65" customHeight="1" x14ac:dyDescent="0.35">
      <c r="A3" s="38" t="s">
        <v>143</v>
      </c>
      <c r="B3" s="38"/>
      <c r="C3" s="38"/>
      <c r="D3" s="38" t="s">
        <v>144</v>
      </c>
      <c r="E3" s="38"/>
      <c r="F3" s="38"/>
      <c r="G3" s="38" t="s">
        <v>145</v>
      </c>
      <c r="H3" s="38"/>
      <c r="I3" s="38"/>
      <c r="J3" s="38" t="s">
        <v>146</v>
      </c>
      <c r="K3" s="38"/>
      <c r="L3" s="38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10" t="s">
        <v>142</v>
      </c>
      <c r="E4" s="10" t="s">
        <v>147</v>
      </c>
      <c r="F4" s="10" t="s">
        <v>148</v>
      </c>
      <c r="G4" s="10" t="s">
        <v>142</v>
      </c>
      <c r="H4" s="10" t="s">
        <v>147</v>
      </c>
      <c r="I4" s="10" t="s">
        <v>148</v>
      </c>
      <c r="J4" s="10" t="s">
        <v>142</v>
      </c>
      <c r="K4" s="10" t="s">
        <v>147</v>
      </c>
      <c r="L4" s="10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15" customHeight="1" x14ac:dyDescent="0.35">
      <c r="A6" s="38" t="s">
        <v>149</v>
      </c>
      <c r="B6" s="38"/>
      <c r="C6" s="38"/>
      <c r="D6" s="38" t="s">
        <v>149</v>
      </c>
      <c r="E6" s="38"/>
      <c r="F6" s="38"/>
      <c r="G6" s="38" t="s">
        <v>149</v>
      </c>
      <c r="H6" s="38"/>
      <c r="I6" s="38"/>
      <c r="J6" s="38" t="s">
        <v>149</v>
      </c>
      <c r="K6" s="38"/>
      <c r="L6" s="38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649999999999999" customHeight="1" x14ac:dyDescent="0.35">
      <c r="A7" s="38" t="e">
        <f>SUM(A5,B5,C5)</f>
        <v>#REF!</v>
      </c>
      <c r="B7" s="38"/>
      <c r="C7" s="38"/>
      <c r="D7" s="38" t="e">
        <f>SUM(D5,E5,F5)</f>
        <v>#REF!</v>
      </c>
      <c r="E7" s="38"/>
      <c r="F7" s="38"/>
      <c r="G7" s="38" t="e">
        <f>SUM(G5,H5,I5)</f>
        <v>#REF!</v>
      </c>
      <c r="H7" s="38"/>
      <c r="I7" s="38"/>
      <c r="J7" s="38" t="e">
        <f>SUM(J5,K5,L5)</f>
        <v>#REF!</v>
      </c>
      <c r="K7" s="38"/>
      <c r="L7" s="38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41" t="s">
        <v>149</v>
      </c>
      <c r="B8" s="42"/>
      <c r="C8" s="42"/>
      <c r="D8" s="42"/>
      <c r="E8" s="42"/>
      <c r="F8" s="43"/>
      <c r="G8" s="41" t="s">
        <v>149</v>
      </c>
      <c r="H8" s="42"/>
      <c r="I8" s="42"/>
      <c r="J8" s="42"/>
      <c r="K8" s="42"/>
      <c r="L8" s="43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6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41" t="e">
        <f>SUM(A7,D7)</f>
        <v>#REF!</v>
      </c>
      <c r="B10" s="42"/>
      <c r="C10" s="42"/>
      <c r="D10" s="42"/>
      <c r="E10" s="42"/>
      <c r="F10" s="43"/>
      <c r="G10" s="41" t="e">
        <f>SUM(G7,J7)</f>
        <v>#REF!</v>
      </c>
      <c r="H10" s="42"/>
      <c r="I10" s="42"/>
      <c r="J10" s="42"/>
      <c r="K10" s="42"/>
      <c r="L10" s="43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6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40" t="s">
        <v>150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39" t="s">
        <v>151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2.9" customHeight="1" x14ac:dyDescent="0.35">
      <c r="A16" s="38" t="s">
        <v>143</v>
      </c>
      <c r="B16" s="38"/>
      <c r="C16" s="38"/>
      <c r="D16" s="35" t="s">
        <v>144</v>
      </c>
      <c r="E16" s="36"/>
      <c r="F16" s="37"/>
      <c r="G16" s="38" t="s">
        <v>145</v>
      </c>
      <c r="H16" s="38"/>
      <c r="I16" s="38"/>
      <c r="J16" s="38" t="s">
        <v>146</v>
      </c>
      <c r="K16" s="38"/>
      <c r="L16" s="38"/>
      <c r="N16" s="38" t="s">
        <v>143</v>
      </c>
      <c r="O16" s="38"/>
      <c r="P16" s="38"/>
      <c r="Q16" s="38" t="s">
        <v>144</v>
      </c>
      <c r="R16" s="38"/>
      <c r="S16" s="38"/>
      <c r="T16" s="38" t="s">
        <v>145</v>
      </c>
      <c r="U16" s="38"/>
      <c r="V16" s="38"/>
      <c r="W16" s="38" t="s">
        <v>146</v>
      </c>
      <c r="X16" s="38"/>
      <c r="Y16" s="38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1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1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38" t="s">
        <v>149</v>
      </c>
      <c r="B19" s="38"/>
      <c r="C19" s="38"/>
      <c r="D19" s="38" t="s">
        <v>149</v>
      </c>
      <c r="E19" s="38"/>
      <c r="F19" s="38"/>
      <c r="G19" s="38" t="s">
        <v>149</v>
      </c>
      <c r="H19" s="38"/>
      <c r="I19" s="38"/>
      <c r="J19" s="38" t="s">
        <v>149</v>
      </c>
      <c r="K19" s="38"/>
      <c r="L19" s="38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5.9" customHeight="1" x14ac:dyDescent="0.35">
      <c r="A20" s="38" t="e">
        <f>SUM(A18,B18,C18)</f>
        <v>#REF!</v>
      </c>
      <c r="B20" s="38"/>
      <c r="C20" s="38"/>
      <c r="D20" s="38" t="e">
        <f>SUM(D18,E18,F18)</f>
        <v>#REF!</v>
      </c>
      <c r="E20" s="38"/>
      <c r="F20" s="38"/>
      <c r="G20" s="38" t="e">
        <f>SUM(G18,H18,I18)</f>
        <v>#REF!</v>
      </c>
      <c r="H20" s="38"/>
      <c r="I20" s="38"/>
      <c r="J20" s="38" t="e">
        <f>SUM(J18,K18,L18)</f>
        <v>#REF!</v>
      </c>
      <c r="K20" s="38"/>
      <c r="L20" s="38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65" customHeight="1" x14ac:dyDescent="0.35">
      <c r="A21" s="35" t="s">
        <v>149</v>
      </c>
      <c r="B21" s="36"/>
      <c r="C21" s="36"/>
      <c r="D21" s="36"/>
      <c r="E21" s="36"/>
      <c r="F21" s="37"/>
      <c r="G21" s="35" t="s">
        <v>149</v>
      </c>
      <c r="H21" s="36"/>
      <c r="I21" s="36"/>
      <c r="J21" s="36"/>
      <c r="K21" s="36"/>
      <c r="L21" s="37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15" customHeight="1" x14ac:dyDescent="0.35">
      <c r="A22" s="35" t="e">
        <f>SUM(A20,D20)</f>
        <v>#REF!</v>
      </c>
      <c r="B22" s="36"/>
      <c r="C22" s="36"/>
      <c r="D22" s="36"/>
      <c r="E22" s="36"/>
      <c r="F22" s="37"/>
      <c r="G22" s="35" t="e">
        <f>SUM(G20,J20)</f>
        <v>#REF!</v>
      </c>
      <c r="H22" s="36"/>
      <c r="I22" s="36"/>
      <c r="J22" s="36"/>
      <c r="K22" s="36"/>
      <c r="L22" s="37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69"/>
  <sheetViews>
    <sheetView tabSelected="1" topLeftCell="A4" zoomScale="55" zoomScaleNormal="55" workbookViewId="0">
      <selection activeCell="A18" sqref="A18"/>
    </sheetView>
  </sheetViews>
  <sheetFormatPr baseColWidth="10" defaultColWidth="11.453125" defaultRowHeight="14.5" x14ac:dyDescent="0.35"/>
  <cols>
    <col min="1" max="1" width="42.453125" customWidth="1"/>
    <col min="2" max="3" width="66.54296875" bestFit="1" customWidth="1"/>
    <col min="4" max="5" width="50" bestFit="1" customWidth="1"/>
  </cols>
  <sheetData>
    <row r="1" spans="1:160" ht="39.65" customHeight="1" x14ac:dyDescent="0.35">
      <c r="A1" s="57" t="s">
        <v>152</v>
      </c>
      <c r="B1" s="57"/>
      <c r="C1" s="57"/>
      <c r="D1" s="57"/>
      <c r="E1" s="5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35">
      <c r="A2" s="17" t="s">
        <v>153</v>
      </c>
      <c r="B2" s="15" t="s">
        <v>23</v>
      </c>
      <c r="C2" s="14"/>
      <c r="D2" s="16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11" t="s">
        <v>154</v>
      </c>
      <c r="B3" s="3" t="s">
        <v>79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58" t="s">
        <v>70</v>
      </c>
      <c r="C4" s="58"/>
      <c r="D4" s="5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156</v>
      </c>
      <c r="B5" s="3" t="str">
        <f>IFERROR(VLOOKUP(B4,tab_code_dip,2,FALSE),"-")</f>
        <v>SPCHV18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13" t="s">
        <v>10</v>
      </c>
      <c r="C6" s="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59" t="s">
        <v>157</v>
      </c>
      <c r="B8" s="59"/>
      <c r="C8" s="59"/>
      <c r="D8" s="5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158</v>
      </c>
      <c r="E9" s="2"/>
      <c r="F9" s="2"/>
      <c r="G9" s="2"/>
      <c r="H9" s="2"/>
      <c r="I9" s="2" t="s">
        <v>159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48" t="s">
        <v>160</v>
      </c>
      <c r="B10" s="49"/>
      <c r="C10" s="49"/>
      <c r="D10" s="5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27" t="s">
        <v>161</v>
      </c>
      <c r="B11" s="20"/>
      <c r="C11" s="20"/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22"/>
      <c r="B12" s="8"/>
      <c r="C12" s="8"/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24"/>
      <c r="B13" s="25"/>
      <c r="C13" s="25"/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53" t="s">
        <v>162</v>
      </c>
      <c r="B14" s="54"/>
      <c r="C14" s="54"/>
      <c r="D14" s="5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28" t="s">
        <v>163</v>
      </c>
      <c r="B15" s="28"/>
      <c r="C15" s="28"/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30" t="s">
        <v>164</v>
      </c>
      <c r="B16" s="28"/>
      <c r="C16" s="28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30" t="s">
        <v>165</v>
      </c>
      <c r="B17" s="28"/>
      <c r="C17" s="28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30" t="s">
        <v>166</v>
      </c>
      <c r="B18" s="28"/>
      <c r="C18" s="28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5">
      <c r="A19" s="31" t="s">
        <v>167</v>
      </c>
      <c r="B19" s="28"/>
      <c r="C19" s="28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s="53" t="s">
        <v>168</v>
      </c>
      <c r="B20" s="54"/>
      <c r="C20" s="54"/>
      <c r="D20" s="5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35">
      <c r="A21" s="27" t="s">
        <v>169</v>
      </c>
      <c r="B21" s="8"/>
      <c r="C21" s="8"/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28" t="s">
        <v>170</v>
      </c>
      <c r="B22" s="8"/>
      <c r="C22" s="8"/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28" t="s">
        <v>171</v>
      </c>
      <c r="B23" s="8"/>
      <c r="C23" s="8"/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28" t="s">
        <v>172</v>
      </c>
      <c r="B24" s="8"/>
      <c r="C24" s="8"/>
      <c r="D24" s="2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48" t="s">
        <v>173</v>
      </c>
      <c r="B25" s="49"/>
      <c r="C25" s="49"/>
      <c r="D25" s="5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35">
      <c r="A26" s="27" t="s">
        <v>174</v>
      </c>
      <c r="B26" s="20"/>
      <c r="C26" s="20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30" t="s">
        <v>175</v>
      </c>
      <c r="B27" s="8"/>
      <c r="C27" s="8"/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31" t="s">
        <v>176</v>
      </c>
      <c r="B28" s="8"/>
      <c r="C28" s="8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ht="21" x14ac:dyDescent="0.5">
      <c r="A29" s="56" t="s">
        <v>177</v>
      </c>
      <c r="B29" s="56"/>
      <c r="C29" s="56"/>
      <c r="D29" s="5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32" t="s">
        <v>178</v>
      </c>
      <c r="B30" s="20"/>
      <c r="C30" s="20"/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33" t="s">
        <v>179</v>
      </c>
      <c r="B31" s="8"/>
      <c r="C31" s="8"/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34" t="s">
        <v>180</v>
      </c>
      <c r="B32" s="25"/>
      <c r="C32" s="25"/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51" t="s">
        <v>181</v>
      </c>
      <c r="B33" s="51"/>
      <c r="C33" s="5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52" t="s">
        <v>182</v>
      </c>
      <c r="B34" s="52"/>
      <c r="C34" s="52"/>
      <c r="D34" s="5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52" t="s">
        <v>183</v>
      </c>
      <c r="B35" s="52"/>
      <c r="C35" s="52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</sheetData>
  <mergeCells count="11">
    <mergeCell ref="A1:E1"/>
    <mergeCell ref="B4:D4"/>
    <mergeCell ref="A14:D14"/>
    <mergeCell ref="A10:D10"/>
    <mergeCell ref="A8:D8"/>
    <mergeCell ref="A25:D25"/>
    <mergeCell ref="A33:D33"/>
    <mergeCell ref="A34:D34"/>
    <mergeCell ref="A35:D35"/>
    <mergeCell ref="A20:D20"/>
    <mergeCell ref="A29:D29"/>
  </mergeCells>
  <dataValidations count="4">
    <dataValidation type="list" allowBlank="1" showInputMessage="1" showErrorMessage="1" sqref="B4:D4" xr:uid="{E65E7B82-E7E8-4429-811C-9BB9B120F38E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35:D35" r:id="rId1" display="Arrêté du 22 janvier 2014 fixant le cadre national des formations conduisant à la délivrance des diplômes nationaux de licence, de licence professionnelle et de master" xr:uid="{4D2991B7-9437-4519-B36B-23EAB06D6243}"/>
    <hyperlink ref="A34:D34" r:id="rId2" display="Arrêté du 30 juillet 2018 relatif au diplôme national de licence" xr:uid="{97B79C15-418D-418F-AE64-32BFC48DE70C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D0DB9-5BD1-4E5A-BF2A-9CE962D4E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423e94b-06f5-45be-b2c4-754e83326c28"/>
    <ds:schemaRef ds:uri="http://purl.org/dc/elements/1.1/"/>
    <ds:schemaRef ds:uri="http://schemas.microsoft.com/office/2006/metadata/properties"/>
    <ds:schemaRef ds:uri="dce5c879-9288-47ea-9099-40aa50da3e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